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96568\PycharmProjects\401-Sistema-Gestao-Portfolio\data_input\BasePreco_VD_BR\"/>
    </mc:Choice>
  </mc:AlternateContent>
  <xr:revisionPtr revIDLastSave="0" documentId="13_ncr:1_{DADB890A-1B1E-40ED-A0A7-E652E7678CC6}" xr6:coauthVersionLast="46" xr6:coauthVersionMax="46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Base de Preço BR V5" sheetId="11" state="hidden" r:id="rId1"/>
    <sheet name="black list" sheetId="17" state="hidden" r:id="rId2"/>
    <sheet name="Base de Preço BR V6" sheetId="24" state="hidden" r:id="rId3"/>
    <sheet name="Base de Preço BR COMUNICAÇÃO" sheetId="22" state="hidden" r:id="rId4"/>
    <sheet name="Base de Preços BR VF" sheetId="25" r:id="rId5"/>
    <sheet name="Base de Preços Presentes" sheetId="3" r:id="rId6"/>
    <sheet name="Alterações" sheetId="10" r:id="rId7"/>
    <sheet name="Base de Preço BR V4 IMPLANTAÇÃO" sheetId="23" state="hidden" r:id="rId8"/>
    <sheet name="BASE SV REFIL" sheetId="21" state="hidden" r:id="rId9"/>
    <sheet name="Base de Preço BR V3" sheetId="20" state="hidden" r:id="rId10"/>
    <sheet name="Base de Preço BR V2" sheetId="19" state="hidden" r:id="rId11"/>
    <sheet name="Base de Preço BR V1" sheetId="18" state="hidden" r:id="rId12"/>
  </sheets>
  <externalReferences>
    <externalReference r:id="rId13"/>
    <externalReference r:id="rId14"/>
    <externalReference r:id="rId15"/>
  </externalReferences>
  <definedNames>
    <definedName name="_xlnm._FilterDatabase" localSheetId="3" hidden="1">'Base de Preço BR COMUNICAÇÃO'!$A$1:$R$856</definedName>
    <definedName name="_xlnm._FilterDatabase" localSheetId="11" hidden="1">'Base de Preço BR V1'!$A$1:$R$860</definedName>
    <definedName name="_xlnm._FilterDatabase" localSheetId="10" hidden="1">'Base de Preço BR V2'!$A$1:$R$856</definedName>
    <definedName name="_xlnm._FilterDatabase" localSheetId="9" hidden="1">'Base de Preço BR V3'!$A$1:$R$859</definedName>
    <definedName name="_xlnm._FilterDatabase" localSheetId="7" hidden="1">'Base de Preço BR V4 IMPLANTAÇÃO'!$A$1:$R$854</definedName>
    <definedName name="_xlnm._FilterDatabase" localSheetId="0" hidden="1">'Base de Preço BR V5'!$A$1:$L$852</definedName>
    <definedName name="_xlnm._FilterDatabase" localSheetId="2" hidden="1">'Base de Preço BR V6'!$A$1:$L$855</definedName>
    <definedName name="_xlnm._FilterDatabase" localSheetId="4" hidden="1">'Base de Preços BR VF'!$A$2:$L$856</definedName>
    <definedName name="_xlnm._FilterDatabase" localSheetId="5" hidden="1">'Base de Preços Presentes'!$A$2:$M$2</definedName>
    <definedName name="_xlnm._FilterDatabase" localSheetId="8" hidden="1">'BASE SV REFIL'!$A$1:$H$110</definedName>
    <definedName name="LIMITAÇÃO">'[1]Regras Comerciais'!$C:$C</definedName>
    <definedName name="Veiculo" localSheetId="6">#REF!</definedName>
    <definedName name="Veiculo" localSheetId="3">#REF!</definedName>
    <definedName name="Veiculo" localSheetId="11">#REF!</definedName>
    <definedName name="Veiculo" localSheetId="10">#REF!</definedName>
    <definedName name="Veiculo" localSheetId="9">#REF!</definedName>
    <definedName name="Veiculo" localSheetId="7">#REF!</definedName>
    <definedName name="Veiculo" localSheetId="0">#REF!</definedName>
    <definedName name="Veiculo" localSheetId="2">#REF!</definedName>
    <definedName name="Veiculo" localSheetId="4">#REF!</definedName>
    <definedName name="Veiculo" localSheetId="5">#REF!</definedName>
    <definedName name="Veiculo" localSheetId="8">#REF!</definedName>
    <definedName name="Veiculo">#REF!</definedName>
    <definedName name="Veículo" localSheetId="6">#REF!</definedName>
    <definedName name="Veículo" localSheetId="3">#REF!</definedName>
    <definedName name="Veículo" localSheetId="11">#REF!</definedName>
    <definedName name="Veículo" localSheetId="10">#REF!</definedName>
    <definedName name="Veículo" localSheetId="9">#REF!</definedName>
    <definedName name="Veículo" localSheetId="7">#REF!</definedName>
    <definedName name="Veículo" localSheetId="0">#REF!</definedName>
    <definedName name="Veículo" localSheetId="2">#REF!</definedName>
    <definedName name="Veículo" localSheetId="4">#REF!</definedName>
    <definedName name="Veículo" localSheetId="5">#REF!</definedName>
    <definedName name="Veículo" localSheetId="8">#REF!</definedName>
    <definedName name="Veícul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8" i="25" l="1"/>
  <c r="F108" i="25"/>
  <c r="L107" i="25"/>
  <c r="F107" i="25"/>
  <c r="L106" i="25"/>
  <c r="F106" i="25"/>
  <c r="L105" i="25"/>
  <c r="F105" i="25"/>
  <c r="L104" i="25"/>
  <c r="F104" i="25"/>
  <c r="L856" i="25"/>
  <c r="L855" i="25"/>
  <c r="L42" i="25"/>
  <c r="L854" i="25"/>
  <c r="L80" i="25"/>
  <c r="L41" i="25"/>
  <c r="L103" i="25"/>
  <c r="L102" i="25"/>
  <c r="L101" i="25"/>
  <c r="L100" i="25"/>
  <c r="L853" i="25"/>
  <c r="L852" i="25"/>
  <c r="L851" i="25"/>
  <c r="L850" i="25"/>
  <c r="L849" i="25"/>
  <c r="L848" i="25"/>
  <c r="L847" i="25"/>
  <c r="L846" i="25"/>
  <c r="L845" i="25"/>
  <c r="L844" i="25"/>
  <c r="L843" i="25"/>
  <c r="L842" i="25"/>
  <c r="L841" i="25"/>
  <c r="L840" i="25"/>
  <c r="L839" i="25"/>
  <c r="L838" i="25"/>
  <c r="L837" i="25"/>
  <c r="L836" i="25"/>
  <c r="L835" i="25"/>
  <c r="L834" i="25"/>
  <c r="L833" i="25"/>
  <c r="L832" i="25"/>
  <c r="L831" i="25"/>
  <c r="L830" i="25"/>
  <c r="L829" i="25"/>
  <c r="L828" i="25"/>
  <c r="L827" i="25"/>
  <c r="L826" i="25"/>
  <c r="L825" i="25"/>
  <c r="L824" i="25"/>
  <c r="L823" i="25"/>
  <c r="L822" i="25"/>
  <c r="L821" i="25"/>
  <c r="L820" i="25"/>
  <c r="L819" i="25"/>
  <c r="L818" i="25"/>
  <c r="L817" i="25"/>
  <c r="L816" i="25"/>
  <c r="L815" i="25"/>
  <c r="L814" i="25"/>
  <c r="L813" i="25"/>
  <c r="L812" i="25"/>
  <c r="L811" i="25"/>
  <c r="L810" i="25"/>
  <c r="L40" i="25"/>
  <c r="L809" i="25"/>
  <c r="L808" i="25"/>
  <c r="L39" i="25"/>
  <c r="L79" i="25"/>
  <c r="L78" i="25"/>
  <c r="L38" i="25"/>
  <c r="L37" i="25"/>
  <c r="L36" i="25"/>
  <c r="L35" i="25"/>
  <c r="L34" i="25"/>
  <c r="L33" i="25"/>
  <c r="L807" i="25"/>
  <c r="L806" i="25"/>
  <c r="L805" i="25"/>
  <c r="L804" i="25"/>
  <c r="L803" i="25"/>
  <c r="L802" i="25"/>
  <c r="L801" i="25"/>
  <c r="L800" i="25"/>
  <c r="L799" i="25"/>
  <c r="L798" i="25"/>
  <c r="L797" i="25"/>
  <c r="L796" i="25"/>
  <c r="L795" i="25"/>
  <c r="L794" i="25"/>
  <c r="L793" i="25"/>
  <c r="L792" i="25"/>
  <c r="L791" i="25"/>
  <c r="L790" i="25"/>
  <c r="L789" i="25"/>
  <c r="L788" i="25"/>
  <c r="L787" i="25"/>
  <c r="L786" i="25"/>
  <c r="L785" i="25"/>
  <c r="L784" i="25"/>
  <c r="L783" i="25"/>
  <c r="L782" i="25"/>
  <c r="L781" i="25"/>
  <c r="L780" i="25"/>
  <c r="L779" i="25"/>
  <c r="L778" i="25"/>
  <c r="L777" i="25"/>
  <c r="L776" i="25"/>
  <c r="L775" i="25"/>
  <c r="L774" i="25"/>
  <c r="L773" i="25"/>
  <c r="L772" i="25"/>
  <c r="L771" i="25"/>
  <c r="L770" i="25"/>
  <c r="L769" i="25"/>
  <c r="L768" i="25"/>
  <c r="L767" i="25"/>
  <c r="L766" i="25"/>
  <c r="L765" i="25"/>
  <c r="L764" i="25"/>
  <c r="L763" i="25"/>
  <c r="L762" i="25"/>
  <c r="L761" i="25"/>
  <c r="L760" i="25"/>
  <c r="L759" i="25"/>
  <c r="L758" i="25"/>
  <c r="L757" i="25"/>
  <c r="L756" i="25"/>
  <c r="L755" i="25"/>
  <c r="L754" i="25"/>
  <c r="L753" i="25"/>
  <c r="L752" i="25"/>
  <c r="L751" i="25"/>
  <c r="L750" i="25"/>
  <c r="L749" i="25"/>
  <c r="L748" i="25"/>
  <c r="L747" i="25"/>
  <c r="L746" i="25"/>
  <c r="L745" i="25"/>
  <c r="L744" i="25"/>
  <c r="L743" i="25"/>
  <c r="L742" i="25"/>
  <c r="L741" i="25"/>
  <c r="L740" i="25"/>
  <c r="L739" i="25"/>
  <c r="L738" i="25"/>
  <c r="L737" i="25"/>
  <c r="L736" i="25"/>
  <c r="L735" i="25"/>
  <c r="L734" i="25"/>
  <c r="L733" i="25"/>
  <c r="L732" i="25"/>
  <c r="L731" i="25"/>
  <c r="L730" i="25"/>
  <c r="L729" i="25"/>
  <c r="L728" i="25"/>
  <c r="L727" i="25"/>
  <c r="L726" i="25"/>
  <c r="L725" i="25"/>
  <c r="L724" i="25"/>
  <c r="L723" i="25"/>
  <c r="L722" i="25"/>
  <c r="L721" i="25"/>
  <c r="L720" i="25"/>
  <c r="L719" i="25"/>
  <c r="L718" i="25"/>
  <c r="L717" i="25"/>
  <c r="L77" i="25"/>
  <c r="L76" i="25"/>
  <c r="L75" i="25"/>
  <c r="L74" i="25"/>
  <c r="L73" i="25"/>
  <c r="L72" i="25"/>
  <c r="L71" i="25"/>
  <c r="L99" i="25"/>
  <c r="L98" i="25"/>
  <c r="L97" i="25"/>
  <c r="L716" i="25"/>
  <c r="L715" i="25"/>
  <c r="L714" i="25"/>
  <c r="L713" i="25"/>
  <c r="L712" i="25"/>
  <c r="L711" i="25"/>
  <c r="L710" i="25"/>
  <c r="L709" i="25"/>
  <c r="L708" i="25"/>
  <c r="L707" i="25"/>
  <c r="L706" i="25"/>
  <c r="L705" i="25"/>
  <c r="L704" i="25"/>
  <c r="L703" i="25"/>
  <c r="L702" i="25"/>
  <c r="L701" i="25"/>
  <c r="L700" i="25"/>
  <c r="L699" i="25"/>
  <c r="L698" i="25"/>
  <c r="L697" i="25"/>
  <c r="L696" i="25"/>
  <c r="L695" i="25"/>
  <c r="L694" i="25"/>
  <c r="L693" i="25"/>
  <c r="L692" i="25"/>
  <c r="L691" i="25"/>
  <c r="L690" i="25"/>
  <c r="L689" i="25"/>
  <c r="L688" i="25"/>
  <c r="L32" i="25"/>
  <c r="L687" i="25"/>
  <c r="L686" i="25"/>
  <c r="L685" i="25"/>
  <c r="L684" i="25"/>
  <c r="L683" i="25"/>
  <c r="L682" i="25"/>
  <c r="L681" i="25"/>
  <c r="L680" i="25"/>
  <c r="L679" i="25"/>
  <c r="L678" i="25"/>
  <c r="L677" i="25"/>
  <c r="L676" i="25"/>
  <c r="L675" i="25"/>
  <c r="L31" i="25"/>
  <c r="L30" i="25"/>
  <c r="L29" i="25"/>
  <c r="L28" i="25"/>
  <c r="L674" i="25"/>
  <c r="L673" i="25"/>
  <c r="L672" i="25"/>
  <c r="L671" i="25"/>
  <c r="L670" i="25"/>
  <c r="L669" i="25"/>
  <c r="L668" i="25"/>
  <c r="L667" i="25"/>
  <c r="L666" i="25"/>
  <c r="L70" i="25"/>
  <c r="L92" i="25"/>
  <c r="L91" i="25"/>
  <c r="L90" i="25"/>
  <c r="L665" i="25"/>
  <c r="L664" i="25"/>
  <c r="L663" i="25"/>
  <c r="L662" i="25"/>
  <c r="L661" i="25"/>
  <c r="L660" i="25"/>
  <c r="L659" i="25"/>
  <c r="L658" i="25"/>
  <c r="L657" i="25"/>
  <c r="L656" i="25"/>
  <c r="L655" i="25"/>
  <c r="L654" i="25"/>
  <c r="L653" i="25"/>
  <c r="L652" i="25"/>
  <c r="L651" i="25"/>
  <c r="L650" i="25"/>
  <c r="L649" i="25"/>
  <c r="L648" i="25"/>
  <c r="L647" i="25"/>
  <c r="L89" i="25"/>
  <c r="L88" i="25"/>
  <c r="L87" i="25"/>
  <c r="L86" i="25"/>
  <c r="L69" i="25"/>
  <c r="L68" i="25"/>
  <c r="L67" i="25"/>
  <c r="L66" i="25"/>
  <c r="L65" i="25"/>
  <c r="L64" i="25"/>
  <c r="L63" i="25"/>
  <c r="L646" i="25"/>
  <c r="L645" i="25"/>
  <c r="L644" i="25"/>
  <c r="L643" i="25"/>
  <c r="L642" i="25"/>
  <c r="L641" i="25"/>
  <c r="L640" i="25"/>
  <c r="L639" i="25"/>
  <c r="L638" i="25"/>
  <c r="L637" i="25"/>
  <c r="L636" i="25"/>
  <c r="L635" i="25"/>
  <c r="L634" i="25"/>
  <c r="L633" i="25"/>
  <c r="L632" i="25"/>
  <c r="L631" i="25"/>
  <c r="L630" i="25"/>
  <c r="L629" i="25"/>
  <c r="L628" i="25"/>
  <c r="L627" i="25"/>
  <c r="L626" i="25"/>
  <c r="L625" i="25"/>
  <c r="L624" i="25"/>
  <c r="L623" i="25"/>
  <c r="L622" i="25"/>
  <c r="L621" i="25"/>
  <c r="L620" i="25"/>
  <c r="L619" i="25"/>
  <c r="L618" i="25"/>
  <c r="L617" i="25"/>
  <c r="L616" i="25"/>
  <c r="L615" i="25"/>
  <c r="L614" i="25"/>
  <c r="L613" i="25"/>
  <c r="L612" i="25"/>
  <c r="L611" i="25"/>
  <c r="L610" i="25"/>
  <c r="L609" i="25"/>
  <c r="L608" i="25"/>
  <c r="L607" i="25"/>
  <c r="L606" i="25"/>
  <c r="L605" i="25"/>
  <c r="L604" i="25"/>
  <c r="L603" i="25"/>
  <c r="L602" i="25"/>
  <c r="L601" i="25"/>
  <c r="L600" i="25"/>
  <c r="L599" i="25"/>
  <c r="L598" i="25"/>
  <c r="L597" i="25"/>
  <c r="L596" i="25"/>
  <c r="L595" i="25"/>
  <c r="L594" i="25"/>
  <c r="L593" i="25"/>
  <c r="L592" i="25"/>
  <c r="L591" i="25"/>
  <c r="L590" i="25"/>
  <c r="L589" i="25"/>
  <c r="L588" i="25"/>
  <c r="L587" i="25"/>
  <c r="L586" i="25"/>
  <c r="L585" i="25"/>
  <c r="L584" i="25"/>
  <c r="L583" i="25"/>
  <c r="L582" i="25"/>
  <c r="L581" i="25"/>
  <c r="L580" i="25"/>
  <c r="L579" i="25"/>
  <c r="L578" i="25"/>
  <c r="L577" i="25"/>
  <c r="L576" i="25"/>
  <c r="L575" i="25"/>
  <c r="L574" i="25"/>
  <c r="L573" i="25"/>
  <c r="L572" i="25"/>
  <c r="L571" i="25"/>
  <c r="L570" i="25"/>
  <c r="L569" i="25"/>
  <c r="L568" i="25"/>
  <c r="L567" i="25"/>
  <c r="L566" i="25"/>
  <c r="L565" i="25"/>
  <c r="L564" i="25"/>
  <c r="L563" i="25"/>
  <c r="L562" i="25"/>
  <c r="L561" i="25"/>
  <c r="L560" i="25"/>
  <c r="L559" i="25"/>
  <c r="L558" i="25"/>
  <c r="L557" i="25"/>
  <c r="L556" i="25"/>
  <c r="L555" i="25"/>
  <c r="L554" i="25"/>
  <c r="L553" i="25"/>
  <c r="L552" i="25"/>
  <c r="L551" i="25"/>
  <c r="L550" i="25"/>
  <c r="L549" i="25"/>
  <c r="L548" i="25"/>
  <c r="L547" i="25"/>
  <c r="L546" i="25"/>
  <c r="L545" i="25"/>
  <c r="L544" i="25"/>
  <c r="L543" i="25"/>
  <c r="L542" i="25"/>
  <c r="L541" i="25"/>
  <c r="L540" i="25"/>
  <c r="L539" i="25"/>
  <c r="L538" i="25"/>
  <c r="L537" i="25"/>
  <c r="L536" i="25"/>
  <c r="L535" i="25"/>
  <c r="L534" i="25"/>
  <c r="L533" i="25"/>
  <c r="L532" i="25"/>
  <c r="L531" i="25"/>
  <c r="L530" i="25"/>
  <c r="L529" i="25"/>
  <c r="L528" i="25"/>
  <c r="L527" i="25"/>
  <c r="L62" i="25"/>
  <c r="L526" i="25"/>
  <c r="L525" i="25"/>
  <c r="L524" i="25"/>
  <c r="L523" i="25"/>
  <c r="L522" i="25"/>
  <c r="L521" i="25"/>
  <c r="L520" i="25"/>
  <c r="L519" i="25"/>
  <c r="L518" i="25"/>
  <c r="L517" i="25"/>
  <c r="L516" i="25"/>
  <c r="L515" i="25"/>
  <c r="L61" i="25"/>
  <c r="L514" i="25"/>
  <c r="L513" i="25"/>
  <c r="L512" i="25"/>
  <c r="L511" i="25"/>
  <c r="L60" i="25"/>
  <c r="L510" i="25"/>
  <c r="L509" i="25"/>
  <c r="L508" i="25"/>
  <c r="L507" i="25"/>
  <c r="L506" i="25"/>
  <c r="L505" i="25"/>
  <c r="L504" i="25"/>
  <c r="L503" i="25"/>
  <c r="L502" i="25"/>
  <c r="L501" i="25"/>
  <c r="L500" i="25"/>
  <c r="L499" i="25"/>
  <c r="L59" i="25"/>
  <c r="L498" i="25"/>
  <c r="L58" i="25"/>
  <c r="L497" i="25"/>
  <c r="L496" i="25"/>
  <c r="L495" i="25"/>
  <c r="L494" i="25"/>
  <c r="L493" i="25"/>
  <c r="L492" i="25"/>
  <c r="L491" i="25"/>
  <c r="L490" i="25"/>
  <c r="L489" i="25"/>
  <c r="L488" i="25"/>
  <c r="L487" i="25"/>
  <c r="L486" i="25"/>
  <c r="L485" i="25"/>
  <c r="L484" i="25"/>
  <c r="L483" i="25"/>
  <c r="L482" i="25"/>
  <c r="L481" i="25"/>
  <c r="L480" i="25"/>
  <c r="L479" i="25"/>
  <c r="L478" i="25"/>
  <c r="L477" i="25"/>
  <c r="L476" i="25"/>
  <c r="L475" i="25"/>
  <c r="L474" i="25"/>
  <c r="L473" i="25"/>
  <c r="L472" i="25"/>
  <c r="L471" i="25"/>
  <c r="L470" i="25"/>
  <c r="L469" i="25"/>
  <c r="L468" i="25"/>
  <c r="L467" i="25"/>
  <c r="L466" i="25"/>
  <c r="L465" i="25"/>
  <c r="L464" i="25"/>
  <c r="L463" i="25"/>
  <c r="L462" i="25"/>
  <c r="L461" i="25"/>
  <c r="L460" i="25"/>
  <c r="L459" i="25"/>
  <c r="L458" i="25"/>
  <c r="L457" i="25"/>
  <c r="L456" i="25"/>
  <c r="L455" i="25"/>
  <c r="L454" i="25"/>
  <c r="L453" i="25"/>
  <c r="L452" i="25"/>
  <c r="L451" i="25"/>
  <c r="L450" i="25"/>
  <c r="L449" i="25"/>
  <c r="L448" i="25"/>
  <c r="L447" i="25"/>
  <c r="L446" i="25"/>
  <c r="L445" i="25"/>
  <c r="L444" i="25"/>
  <c r="L443" i="25"/>
  <c r="L442" i="25"/>
  <c r="L441" i="25"/>
  <c r="L440" i="25"/>
  <c r="L439" i="25"/>
  <c r="L438" i="25"/>
  <c r="L437" i="25"/>
  <c r="L436" i="25"/>
  <c r="L435" i="25"/>
  <c r="L434" i="25"/>
  <c r="L433" i="25"/>
  <c r="L432" i="25"/>
  <c r="L431" i="25"/>
  <c r="L430" i="25"/>
  <c r="L429" i="25"/>
  <c r="L428" i="25"/>
  <c r="L427" i="25"/>
  <c r="L426" i="25"/>
  <c r="L425" i="25"/>
  <c r="L57" i="25"/>
  <c r="L424" i="25"/>
  <c r="L423" i="25"/>
  <c r="L422" i="25"/>
  <c r="L421" i="25"/>
  <c r="L420" i="25"/>
  <c r="L419" i="25"/>
  <c r="L418" i="25"/>
  <c r="L417" i="25"/>
  <c r="L416" i="25"/>
  <c r="L415" i="25"/>
  <c r="L414" i="25"/>
  <c r="L413" i="25"/>
  <c r="L412" i="25"/>
  <c r="L411" i="25"/>
  <c r="L410" i="25"/>
  <c r="L409" i="25"/>
  <c r="L56" i="25"/>
  <c r="L55" i="25"/>
  <c r="L54" i="25"/>
  <c r="L53" i="25"/>
  <c r="L408" i="25"/>
  <c r="L407" i="25"/>
  <c r="L406" i="25"/>
  <c r="L405" i="25"/>
  <c r="L404" i="25"/>
  <c r="L403" i="25"/>
  <c r="L402" i="25"/>
  <c r="L401" i="25"/>
  <c r="L400" i="25"/>
  <c r="L399" i="25"/>
  <c r="L398" i="25"/>
  <c r="L397" i="25"/>
  <c r="L396" i="25"/>
  <c r="L395" i="25"/>
  <c r="L394" i="25"/>
  <c r="L393" i="25"/>
  <c r="L392" i="25"/>
  <c r="L391" i="25"/>
  <c r="L390" i="25"/>
  <c r="L389" i="25"/>
  <c r="L388" i="25"/>
  <c r="L387" i="25"/>
  <c r="L386" i="25"/>
  <c r="L385" i="25"/>
  <c r="L384" i="25"/>
  <c r="L383" i="25"/>
  <c r="L382" i="25"/>
  <c r="L381" i="25"/>
  <c r="L380" i="25"/>
  <c r="L379" i="25"/>
  <c r="L378" i="25"/>
  <c r="L377" i="25"/>
  <c r="L376" i="25"/>
  <c r="L375" i="25"/>
  <c r="L374" i="25"/>
  <c r="L373" i="25"/>
  <c r="L372" i="25"/>
  <c r="L371" i="25"/>
  <c r="L370" i="25"/>
  <c r="L369" i="25"/>
  <c r="L368" i="25"/>
  <c r="L367" i="25"/>
  <c r="L366" i="25"/>
  <c r="L365" i="25"/>
  <c r="L364" i="25"/>
  <c r="L363" i="25"/>
  <c r="L362" i="25"/>
  <c r="L361" i="25"/>
  <c r="L360" i="25"/>
  <c r="L359" i="25"/>
  <c r="L358" i="25"/>
  <c r="L357" i="25"/>
  <c r="L356" i="25"/>
  <c r="L355" i="25"/>
  <c r="L354" i="25"/>
  <c r="L353" i="25"/>
  <c r="L352" i="25"/>
  <c r="L351" i="25"/>
  <c r="L350" i="25"/>
  <c r="L349" i="25"/>
  <c r="L27" i="25"/>
  <c r="L348" i="25"/>
  <c r="L347" i="25"/>
  <c r="L346" i="25"/>
  <c r="L345" i="25"/>
  <c r="F345" i="25"/>
  <c r="L344" i="25"/>
  <c r="L343" i="25"/>
  <c r="L342" i="25"/>
  <c r="L341" i="25"/>
  <c r="L340" i="25"/>
  <c r="L26" i="25"/>
  <c r="L25" i="25"/>
  <c r="L339" i="25"/>
  <c r="L338" i="25"/>
  <c r="L337" i="25"/>
  <c r="L336" i="25"/>
  <c r="L335" i="25"/>
  <c r="L24" i="25"/>
  <c r="L334" i="25"/>
  <c r="L333" i="25"/>
  <c r="L332" i="25"/>
  <c r="L331" i="25"/>
  <c r="L330" i="25"/>
  <c r="L329" i="25"/>
  <c r="L328" i="25"/>
  <c r="L327" i="25"/>
  <c r="L326" i="25"/>
  <c r="L325" i="25"/>
  <c r="L324" i="25"/>
  <c r="L323" i="25"/>
  <c r="L322" i="25"/>
  <c r="L321" i="25"/>
  <c r="L320" i="25"/>
  <c r="L319" i="25"/>
  <c r="L318" i="25"/>
  <c r="L317" i="25"/>
  <c r="L316" i="25"/>
  <c r="L315" i="25"/>
  <c r="L314" i="25"/>
  <c r="L313" i="25"/>
  <c r="L312" i="25"/>
  <c r="L311" i="25"/>
  <c r="L310" i="25"/>
  <c r="L309" i="25"/>
  <c r="L308" i="25"/>
  <c r="L307" i="25"/>
  <c r="L306" i="25"/>
  <c r="L305" i="25"/>
  <c r="L52" i="25"/>
  <c r="L51" i="25"/>
  <c r="L304" i="25"/>
  <c r="L303" i="25"/>
  <c r="L302" i="25"/>
  <c r="L301" i="25"/>
  <c r="L300" i="25"/>
  <c r="L299" i="25"/>
  <c r="L298" i="25"/>
  <c r="L297" i="25"/>
  <c r="L23" i="25"/>
  <c r="L296" i="25"/>
  <c r="L295" i="25"/>
  <c r="L294" i="25"/>
  <c r="L293" i="25"/>
  <c r="L292" i="25"/>
  <c r="L291" i="25"/>
  <c r="L290" i="25"/>
  <c r="L289" i="25"/>
  <c r="L288" i="25"/>
  <c r="L287" i="25"/>
  <c r="L286" i="25"/>
  <c r="L285" i="25"/>
  <c r="L284" i="25"/>
  <c r="L283" i="25"/>
  <c r="L282" i="25"/>
  <c r="L281" i="25"/>
  <c r="L280" i="25"/>
  <c r="L279" i="25"/>
  <c r="L278" i="25"/>
  <c r="L277" i="25"/>
  <c r="L22" i="25"/>
  <c r="L276" i="25"/>
  <c r="L275" i="25"/>
  <c r="L274" i="25"/>
  <c r="L273" i="25"/>
  <c r="L272" i="25"/>
  <c r="L271" i="25"/>
  <c r="L270" i="25"/>
  <c r="L21" i="25"/>
  <c r="L20" i="25"/>
  <c r="L19" i="25"/>
  <c r="L18" i="25"/>
  <c r="L17" i="25"/>
  <c r="L16" i="25"/>
  <c r="L15" i="25"/>
  <c r="L14" i="25"/>
  <c r="L269" i="25"/>
  <c r="L268" i="25"/>
  <c r="L267" i="25"/>
  <c r="L266" i="25"/>
  <c r="L265" i="25"/>
  <c r="L264" i="25"/>
  <c r="L85" i="25"/>
  <c r="L84" i="25"/>
  <c r="L96" i="25"/>
  <c r="L50" i="25"/>
  <c r="L49" i="25"/>
  <c r="L48" i="25"/>
  <c r="L47" i="25"/>
  <c r="L13" i="25"/>
  <c r="L12" i="25"/>
  <c r="L263" i="25"/>
  <c r="L262" i="25"/>
  <c r="L261" i="25"/>
  <c r="L260" i="25"/>
  <c r="L259" i="25"/>
  <c r="L11" i="25"/>
  <c r="L10" i="25"/>
  <c r="L258" i="25"/>
  <c r="L257" i="25"/>
  <c r="L9" i="25"/>
  <c r="L256" i="25"/>
  <c r="L255" i="25"/>
  <c r="L254" i="25"/>
  <c r="L253" i="25"/>
  <c r="L95" i="25"/>
  <c r="L252" i="25"/>
  <c r="L251" i="25"/>
  <c r="L250" i="25"/>
  <c r="L94" i="25"/>
  <c r="L249" i="25"/>
  <c r="L248" i="25"/>
  <c r="L247" i="25"/>
  <c r="L246" i="25"/>
  <c r="L245" i="25"/>
  <c r="L244" i="25"/>
  <c r="L243" i="25"/>
  <c r="L242" i="25"/>
  <c r="L241" i="25"/>
  <c r="L240" i="25"/>
  <c r="L239" i="25"/>
  <c r="L238" i="25"/>
  <c r="L237" i="25"/>
  <c r="L236" i="25"/>
  <c r="L235" i="25"/>
  <c r="L8" i="25"/>
  <c r="L234" i="25"/>
  <c r="L233" i="25"/>
  <c r="L232" i="25"/>
  <c r="L231" i="25"/>
  <c r="L230" i="25"/>
  <c r="L229" i="25"/>
  <c r="L228" i="25"/>
  <c r="L227" i="25"/>
  <c r="L226" i="25"/>
  <c r="L225" i="25"/>
  <c r="L224" i="25"/>
  <c r="L223" i="25"/>
  <c r="L222" i="25"/>
  <c r="L221" i="25"/>
  <c r="L220" i="25"/>
  <c r="L219" i="25"/>
  <c r="L218" i="25"/>
  <c r="L217" i="25"/>
  <c r="L216" i="25"/>
  <c r="L215" i="25"/>
  <c r="L214" i="25"/>
  <c r="L213" i="25"/>
  <c r="L212" i="25"/>
  <c r="L211" i="25"/>
  <c r="L210" i="25"/>
  <c r="L209" i="25"/>
  <c r="L208" i="25"/>
  <c r="L207" i="25"/>
  <c r="L206" i="25"/>
  <c r="L205" i="25"/>
  <c r="L204" i="25"/>
  <c r="L203" i="25"/>
  <c r="L202" i="25"/>
  <c r="L201" i="25"/>
  <c r="L200" i="25"/>
  <c r="L199" i="25"/>
  <c r="L198" i="25"/>
  <c r="L197" i="25"/>
  <c r="L196" i="25"/>
  <c r="L195" i="25"/>
  <c r="L194" i="25"/>
  <c r="L193" i="25"/>
  <c r="L192" i="25"/>
  <c r="L191" i="25"/>
  <c r="L190" i="25"/>
  <c r="L189" i="25"/>
  <c r="L188" i="25"/>
  <c r="L187" i="25"/>
  <c r="L186" i="25"/>
  <c r="L185" i="25"/>
  <c r="L93" i="25"/>
  <c r="L184" i="25"/>
  <c r="L183" i="25"/>
  <c r="L182" i="25"/>
  <c r="L181" i="25"/>
  <c r="L180" i="25"/>
  <c r="L179" i="25"/>
  <c r="L178" i="25"/>
  <c r="L177" i="25"/>
  <c r="L176" i="25"/>
  <c r="L175" i="25"/>
  <c r="L174" i="25"/>
  <c r="L173" i="25"/>
  <c r="L172" i="25"/>
  <c r="L171" i="25"/>
  <c r="L170" i="25"/>
  <c r="L169" i="25"/>
  <c r="L168" i="25"/>
  <c r="L83" i="25"/>
  <c r="L82" i="25"/>
  <c r="L81" i="25"/>
  <c r="L167" i="25"/>
  <c r="L166" i="25"/>
  <c r="L165" i="25"/>
  <c r="L164" i="25"/>
  <c r="L163" i="25"/>
  <c r="L162" i="25"/>
  <c r="L161" i="25"/>
  <c r="L160" i="25"/>
  <c r="L159" i="25"/>
  <c r="L158" i="25"/>
  <c r="L157" i="25"/>
  <c r="L156" i="25"/>
  <c r="L155" i="25"/>
  <c r="L154" i="25"/>
  <c r="L153" i="25"/>
  <c r="L152" i="25"/>
  <c r="L151" i="25"/>
  <c r="L150" i="25"/>
  <c r="L149" i="25"/>
  <c r="L148" i="25"/>
  <c r="L147" i="25"/>
  <c r="L146" i="25"/>
  <c r="L145" i="25"/>
  <c r="L144" i="25"/>
  <c r="L143" i="25"/>
  <c r="L142" i="25"/>
  <c r="L141" i="25"/>
  <c r="L7" i="25"/>
  <c r="L6" i="25"/>
  <c r="L5" i="25"/>
  <c r="L140" i="25"/>
  <c r="L139" i="25"/>
  <c r="L138" i="25"/>
  <c r="L137" i="25"/>
  <c r="L136" i="25"/>
  <c r="L135" i="25"/>
  <c r="L134" i="25"/>
  <c r="L133" i="25"/>
  <c r="L132" i="25"/>
  <c r="L131" i="25"/>
  <c r="L130" i="25"/>
  <c r="L129" i="25"/>
  <c r="L128" i="25"/>
  <c r="L127" i="25"/>
  <c r="L126" i="25"/>
  <c r="L125" i="25"/>
  <c r="L124" i="25"/>
  <c r="L123" i="25"/>
  <c r="L122" i="25"/>
  <c r="L121" i="25"/>
  <c r="L120" i="25"/>
  <c r="L46" i="25"/>
  <c r="L45" i="25"/>
  <c r="L44" i="25"/>
  <c r="L43" i="25"/>
  <c r="L119" i="25"/>
  <c r="L118" i="25"/>
  <c r="L117" i="25"/>
  <c r="L116" i="25"/>
  <c r="L115" i="25"/>
  <c r="L114" i="25"/>
  <c r="L113" i="25"/>
  <c r="L4" i="25"/>
  <c r="L3" i="25"/>
  <c r="L112" i="25"/>
  <c r="L111" i="25"/>
  <c r="L110" i="25"/>
  <c r="L109" i="25"/>
  <c r="F109" i="25"/>
  <c r="L853" i="24" l="1"/>
  <c r="L854" i="24"/>
  <c r="L855" i="24"/>
  <c r="F855" i="24"/>
  <c r="F854" i="24"/>
  <c r="F853" i="24"/>
  <c r="L852" i="24"/>
  <c r="F852" i="24"/>
  <c r="L851" i="24"/>
  <c r="F851" i="24"/>
  <c r="L850" i="24"/>
  <c r="L849" i="24"/>
  <c r="L848" i="24"/>
  <c r="L847" i="24"/>
  <c r="L846" i="24"/>
  <c r="L845" i="24"/>
  <c r="L844" i="24"/>
  <c r="L843" i="24"/>
  <c r="L842" i="24"/>
  <c r="L841" i="24"/>
  <c r="L840" i="24"/>
  <c r="L839" i="24"/>
  <c r="L838" i="24"/>
  <c r="L837" i="24"/>
  <c r="L836" i="24"/>
  <c r="L835" i="24"/>
  <c r="L834" i="24"/>
  <c r="L833" i="24"/>
  <c r="L832" i="24"/>
  <c r="L831" i="24"/>
  <c r="L830" i="24"/>
  <c r="L829" i="24"/>
  <c r="L828" i="24"/>
  <c r="L827" i="24"/>
  <c r="L826" i="24"/>
  <c r="L825" i="24"/>
  <c r="L824" i="24"/>
  <c r="L823" i="24"/>
  <c r="L822" i="24"/>
  <c r="L821" i="24"/>
  <c r="L820" i="24"/>
  <c r="L819" i="24"/>
  <c r="L818" i="24"/>
  <c r="L817" i="24"/>
  <c r="L816" i="24"/>
  <c r="L815" i="24"/>
  <c r="L814" i="24"/>
  <c r="L813" i="24"/>
  <c r="L812" i="24"/>
  <c r="L811" i="24"/>
  <c r="L810" i="24"/>
  <c r="L809" i="24"/>
  <c r="L808" i="24"/>
  <c r="L807" i="24"/>
  <c r="L806" i="24"/>
  <c r="L805" i="24"/>
  <c r="L804" i="24"/>
  <c r="L803" i="24"/>
  <c r="L802" i="24"/>
  <c r="L801" i="24"/>
  <c r="L800" i="24"/>
  <c r="L799" i="24"/>
  <c r="L798" i="24"/>
  <c r="L797" i="24"/>
  <c r="L796" i="24"/>
  <c r="L795" i="24"/>
  <c r="L794" i="24"/>
  <c r="L793" i="24"/>
  <c r="L792" i="24"/>
  <c r="L791" i="24"/>
  <c r="L790" i="24"/>
  <c r="L789" i="24"/>
  <c r="L788" i="24"/>
  <c r="L787" i="24"/>
  <c r="L786" i="24"/>
  <c r="L785" i="24"/>
  <c r="L784" i="24"/>
  <c r="L783" i="24"/>
  <c r="L782" i="24"/>
  <c r="L781" i="24"/>
  <c r="L780" i="24"/>
  <c r="L779" i="24"/>
  <c r="L778" i="24"/>
  <c r="L777" i="24"/>
  <c r="L776" i="24"/>
  <c r="L775" i="24"/>
  <c r="L774" i="24"/>
  <c r="L773" i="24"/>
  <c r="L772" i="24"/>
  <c r="L771" i="24"/>
  <c r="L770" i="24"/>
  <c r="L769" i="24"/>
  <c r="L768" i="24"/>
  <c r="L767" i="24"/>
  <c r="L766" i="24"/>
  <c r="L765" i="24"/>
  <c r="L764" i="24"/>
  <c r="L763" i="24"/>
  <c r="L762" i="24"/>
  <c r="L761" i="24"/>
  <c r="L760" i="24"/>
  <c r="L759" i="24"/>
  <c r="L758" i="24"/>
  <c r="L757" i="24"/>
  <c r="L756" i="24"/>
  <c r="L755" i="24"/>
  <c r="L754" i="24"/>
  <c r="L753" i="24"/>
  <c r="L752" i="24"/>
  <c r="L751" i="24"/>
  <c r="L750" i="24"/>
  <c r="L749" i="24"/>
  <c r="L748" i="24"/>
  <c r="L747" i="24"/>
  <c r="L746" i="24"/>
  <c r="L745" i="24"/>
  <c r="L744" i="24"/>
  <c r="L743" i="24"/>
  <c r="L742" i="24"/>
  <c r="L741" i="24"/>
  <c r="L740" i="24"/>
  <c r="L739" i="24"/>
  <c r="L738" i="24"/>
  <c r="L737" i="24"/>
  <c r="L736" i="24"/>
  <c r="L735" i="24"/>
  <c r="L734" i="24"/>
  <c r="L733" i="24"/>
  <c r="L732" i="24"/>
  <c r="L731" i="24"/>
  <c r="L730" i="24"/>
  <c r="L729" i="24"/>
  <c r="L728" i="24"/>
  <c r="L727" i="24"/>
  <c r="L726" i="24"/>
  <c r="L725" i="24"/>
  <c r="L724" i="24"/>
  <c r="L723" i="24"/>
  <c r="L722" i="24"/>
  <c r="L721" i="24"/>
  <c r="L720" i="24"/>
  <c r="L719" i="24"/>
  <c r="L718" i="24"/>
  <c r="L717" i="24"/>
  <c r="L716" i="24"/>
  <c r="L715" i="24"/>
  <c r="L714" i="24"/>
  <c r="L713" i="24"/>
  <c r="L712" i="24"/>
  <c r="L711" i="24"/>
  <c r="L710" i="24"/>
  <c r="L709" i="24"/>
  <c r="L708" i="24"/>
  <c r="L707" i="24"/>
  <c r="L706" i="24"/>
  <c r="L705" i="24"/>
  <c r="L704" i="24"/>
  <c r="L703" i="24"/>
  <c r="L702" i="24"/>
  <c r="L701" i="24"/>
  <c r="L700" i="24"/>
  <c r="L699" i="24"/>
  <c r="L698" i="24"/>
  <c r="L697" i="24"/>
  <c r="L696" i="24"/>
  <c r="L695" i="24"/>
  <c r="L694" i="24"/>
  <c r="L693" i="24"/>
  <c r="L692" i="24"/>
  <c r="L691" i="24"/>
  <c r="L690" i="24"/>
  <c r="L689" i="24"/>
  <c r="L688" i="24"/>
  <c r="L687" i="24"/>
  <c r="L686" i="24"/>
  <c r="L685" i="24"/>
  <c r="L684" i="24"/>
  <c r="L683" i="24"/>
  <c r="L682" i="24"/>
  <c r="L681" i="24"/>
  <c r="L680" i="24"/>
  <c r="L679" i="24"/>
  <c r="L678" i="24"/>
  <c r="L677" i="24"/>
  <c r="L676" i="24"/>
  <c r="L675" i="24"/>
  <c r="L674" i="24"/>
  <c r="L673" i="24"/>
  <c r="L672" i="24"/>
  <c r="L671" i="24"/>
  <c r="L670" i="24"/>
  <c r="L669" i="24"/>
  <c r="L668" i="24"/>
  <c r="L667" i="24"/>
  <c r="L666" i="24"/>
  <c r="L665" i="24"/>
  <c r="L664" i="24"/>
  <c r="L663" i="24"/>
  <c r="L662" i="24"/>
  <c r="L661" i="24"/>
  <c r="L660" i="24"/>
  <c r="L659" i="24"/>
  <c r="L658" i="24"/>
  <c r="L657" i="24"/>
  <c r="L656" i="24"/>
  <c r="L655" i="24"/>
  <c r="L654" i="24"/>
  <c r="L653" i="24"/>
  <c r="L652" i="24"/>
  <c r="L651" i="24"/>
  <c r="L650" i="24"/>
  <c r="L649" i="24"/>
  <c r="L648" i="24"/>
  <c r="L647" i="24"/>
  <c r="L646" i="24"/>
  <c r="L645" i="24"/>
  <c r="L644" i="24"/>
  <c r="L643" i="24"/>
  <c r="L642" i="24"/>
  <c r="L641" i="24"/>
  <c r="L640" i="24"/>
  <c r="L639" i="24"/>
  <c r="L638" i="24"/>
  <c r="L637" i="24"/>
  <c r="L636" i="24"/>
  <c r="L635" i="24"/>
  <c r="L634" i="24"/>
  <c r="L633" i="24"/>
  <c r="L632" i="24"/>
  <c r="L631" i="24"/>
  <c r="L630" i="24"/>
  <c r="L629" i="24"/>
  <c r="L628" i="24"/>
  <c r="L627" i="24"/>
  <c r="L626" i="24"/>
  <c r="L625" i="24"/>
  <c r="L624" i="24"/>
  <c r="L623" i="24"/>
  <c r="L622" i="24"/>
  <c r="L621" i="24"/>
  <c r="L620" i="24"/>
  <c r="L619" i="24"/>
  <c r="L618" i="24"/>
  <c r="L617" i="24"/>
  <c r="L616" i="24"/>
  <c r="L615" i="24"/>
  <c r="L614" i="24"/>
  <c r="L613" i="24"/>
  <c r="L612" i="24"/>
  <c r="L611" i="24"/>
  <c r="L610" i="24"/>
  <c r="L609" i="24"/>
  <c r="L608" i="24"/>
  <c r="L607" i="24"/>
  <c r="L606" i="24"/>
  <c r="L605" i="24"/>
  <c r="L604" i="24"/>
  <c r="L603" i="24"/>
  <c r="L602" i="24"/>
  <c r="L601" i="24"/>
  <c r="L600" i="24"/>
  <c r="L599" i="24"/>
  <c r="L598" i="24"/>
  <c r="L597" i="24"/>
  <c r="L596" i="24"/>
  <c r="L595" i="24"/>
  <c r="L594" i="24"/>
  <c r="L593" i="24"/>
  <c r="L592" i="24"/>
  <c r="L591" i="24"/>
  <c r="L590" i="24"/>
  <c r="L589" i="24"/>
  <c r="L588" i="24"/>
  <c r="L587" i="24"/>
  <c r="L586" i="24"/>
  <c r="L585" i="24"/>
  <c r="L584" i="24"/>
  <c r="L583" i="24"/>
  <c r="L582" i="24"/>
  <c r="L581" i="24"/>
  <c r="L580" i="24"/>
  <c r="L579" i="24"/>
  <c r="L578" i="24"/>
  <c r="L577" i="24"/>
  <c r="L576" i="24"/>
  <c r="L575" i="24"/>
  <c r="L574" i="24"/>
  <c r="L573" i="24"/>
  <c r="L572" i="24"/>
  <c r="L571" i="24"/>
  <c r="L570" i="24"/>
  <c r="L569" i="24"/>
  <c r="L568" i="24"/>
  <c r="L567" i="24"/>
  <c r="L566" i="24"/>
  <c r="L565" i="24"/>
  <c r="L564" i="24"/>
  <c r="L563" i="24"/>
  <c r="L562" i="24"/>
  <c r="L561" i="24"/>
  <c r="L560" i="24"/>
  <c r="L559" i="24"/>
  <c r="L558" i="24"/>
  <c r="L557" i="24"/>
  <c r="L556" i="24"/>
  <c r="L555" i="24"/>
  <c r="L554" i="24"/>
  <c r="L553" i="24"/>
  <c r="L552" i="24"/>
  <c r="L551" i="24"/>
  <c r="L550" i="24"/>
  <c r="L549" i="24"/>
  <c r="L548" i="24"/>
  <c r="L547" i="24"/>
  <c r="L546" i="24"/>
  <c r="L545" i="24"/>
  <c r="L544" i="24"/>
  <c r="L543" i="24"/>
  <c r="L542" i="24"/>
  <c r="L541" i="24"/>
  <c r="L540" i="24"/>
  <c r="L539" i="24"/>
  <c r="L538" i="24"/>
  <c r="L537" i="24"/>
  <c r="L536" i="24"/>
  <c r="L535" i="24"/>
  <c r="L534" i="24"/>
  <c r="L533" i="24"/>
  <c r="L532" i="24"/>
  <c r="L531" i="24"/>
  <c r="L530" i="24"/>
  <c r="L529" i="24"/>
  <c r="L528" i="24"/>
  <c r="L527" i="24"/>
  <c r="L526" i="24"/>
  <c r="L525" i="24"/>
  <c r="L524" i="24"/>
  <c r="L523" i="24"/>
  <c r="L522" i="24"/>
  <c r="L521" i="24"/>
  <c r="L520" i="24"/>
  <c r="L519" i="24"/>
  <c r="L518" i="24"/>
  <c r="L517" i="24"/>
  <c r="L516" i="24"/>
  <c r="L515" i="24"/>
  <c r="L514" i="24"/>
  <c r="L513" i="24"/>
  <c r="L512" i="24"/>
  <c r="L511" i="24"/>
  <c r="L510" i="24"/>
  <c r="L509" i="24"/>
  <c r="L508" i="24"/>
  <c r="L507" i="24"/>
  <c r="L506" i="24"/>
  <c r="L505" i="24"/>
  <c r="L504" i="24"/>
  <c r="L503" i="24"/>
  <c r="L502" i="24"/>
  <c r="L501" i="24"/>
  <c r="L500" i="24"/>
  <c r="L499" i="24"/>
  <c r="L498" i="24"/>
  <c r="L497" i="24"/>
  <c r="L496" i="24"/>
  <c r="L495" i="24"/>
  <c r="L494" i="24"/>
  <c r="L493" i="24"/>
  <c r="L492" i="24"/>
  <c r="L491" i="24"/>
  <c r="L490" i="24"/>
  <c r="L489" i="24"/>
  <c r="L488" i="24"/>
  <c r="L487" i="24"/>
  <c r="L486" i="24"/>
  <c r="L485" i="24"/>
  <c r="L484" i="24"/>
  <c r="L483" i="24"/>
  <c r="L482" i="24"/>
  <c r="L481" i="24"/>
  <c r="L480" i="24"/>
  <c r="L479" i="24"/>
  <c r="L478" i="24"/>
  <c r="L477" i="24"/>
  <c r="L476" i="24"/>
  <c r="L475" i="24"/>
  <c r="L474" i="24"/>
  <c r="L473" i="24"/>
  <c r="L472" i="24"/>
  <c r="L471" i="24"/>
  <c r="L470" i="24"/>
  <c r="L469" i="24"/>
  <c r="L468" i="24"/>
  <c r="L467" i="24"/>
  <c r="L466" i="24"/>
  <c r="L465" i="24"/>
  <c r="L464" i="24"/>
  <c r="L463" i="24"/>
  <c r="L462" i="24"/>
  <c r="L461" i="24"/>
  <c r="L460" i="24"/>
  <c r="L459" i="24"/>
  <c r="L458" i="24"/>
  <c r="L457" i="24"/>
  <c r="L456" i="24"/>
  <c r="L455" i="24"/>
  <c r="L454" i="24"/>
  <c r="L453" i="24"/>
  <c r="L452" i="24"/>
  <c r="L451" i="24"/>
  <c r="L450" i="24"/>
  <c r="L449" i="24"/>
  <c r="L448" i="24"/>
  <c r="L447" i="24"/>
  <c r="L446" i="24"/>
  <c r="L445" i="24"/>
  <c r="L444" i="24"/>
  <c r="L443" i="24"/>
  <c r="L442" i="24"/>
  <c r="L441" i="24"/>
  <c r="L440" i="24"/>
  <c r="L439" i="24"/>
  <c r="L438" i="24"/>
  <c r="L437" i="24"/>
  <c r="L436" i="24"/>
  <c r="L435" i="24"/>
  <c r="L434" i="24"/>
  <c r="L433" i="24"/>
  <c r="L432" i="24"/>
  <c r="L431" i="24"/>
  <c r="L430" i="24"/>
  <c r="L429" i="24"/>
  <c r="L428" i="24"/>
  <c r="L427" i="24"/>
  <c r="L426" i="24"/>
  <c r="L425" i="24"/>
  <c r="L424" i="24"/>
  <c r="L423" i="24"/>
  <c r="L422" i="24"/>
  <c r="L421" i="24"/>
  <c r="L420" i="24"/>
  <c r="L419" i="24"/>
  <c r="L418" i="24"/>
  <c r="L417" i="24"/>
  <c r="L416" i="24"/>
  <c r="L415" i="24"/>
  <c r="L414" i="24"/>
  <c r="L413" i="24"/>
  <c r="L412" i="24"/>
  <c r="L411" i="24"/>
  <c r="L410" i="24"/>
  <c r="L409" i="24"/>
  <c r="L408" i="24"/>
  <c r="L407" i="24"/>
  <c r="L406" i="24"/>
  <c r="L405" i="24"/>
  <c r="L404" i="24"/>
  <c r="L403" i="24"/>
  <c r="L402" i="24"/>
  <c r="L401" i="24"/>
  <c r="L400" i="24"/>
  <c r="L399" i="24"/>
  <c r="L398" i="24"/>
  <c r="L397" i="24"/>
  <c r="L396" i="24"/>
  <c r="L395" i="24"/>
  <c r="L394" i="24"/>
  <c r="L393" i="24"/>
  <c r="L392" i="24"/>
  <c r="L391" i="24"/>
  <c r="L390" i="24"/>
  <c r="L389" i="24"/>
  <c r="L388" i="24"/>
  <c r="L387" i="24"/>
  <c r="L386" i="24"/>
  <c r="L385" i="24"/>
  <c r="L384" i="24"/>
  <c r="L383" i="24"/>
  <c r="L382" i="24"/>
  <c r="L381" i="24"/>
  <c r="L380" i="24"/>
  <c r="L379" i="24"/>
  <c r="L378" i="24"/>
  <c r="L377" i="24"/>
  <c r="L376" i="24"/>
  <c r="L375" i="24"/>
  <c r="L374" i="24"/>
  <c r="L373" i="24"/>
  <c r="L372" i="24"/>
  <c r="L371" i="24"/>
  <c r="L370" i="24"/>
  <c r="L369" i="24"/>
  <c r="L368" i="24"/>
  <c r="L367" i="24"/>
  <c r="L366" i="24"/>
  <c r="L365" i="24"/>
  <c r="L364" i="24"/>
  <c r="L363" i="24"/>
  <c r="L362" i="24"/>
  <c r="L361" i="24"/>
  <c r="L360" i="24"/>
  <c r="L359" i="24"/>
  <c r="L358" i="24"/>
  <c r="L357" i="24"/>
  <c r="L356" i="24"/>
  <c r="L355" i="24"/>
  <c r="L354" i="24"/>
  <c r="L353" i="24"/>
  <c r="L352" i="24"/>
  <c r="L351" i="24"/>
  <c r="L350" i="24"/>
  <c r="L349" i="24"/>
  <c r="L348" i="24"/>
  <c r="L347" i="24"/>
  <c r="L346" i="24"/>
  <c r="L345" i="24"/>
  <c r="L344" i="24"/>
  <c r="L343" i="24"/>
  <c r="L342" i="24"/>
  <c r="L341" i="24"/>
  <c r="L340" i="24"/>
  <c r="L339" i="24"/>
  <c r="L338" i="24"/>
  <c r="L337" i="24"/>
  <c r="L336" i="24"/>
  <c r="L335" i="24"/>
  <c r="L334" i="24"/>
  <c r="L333" i="24"/>
  <c r="L332" i="24"/>
  <c r="L331" i="24"/>
  <c r="L330" i="24"/>
  <c r="L329" i="24"/>
  <c r="L328" i="24"/>
  <c r="L327" i="24"/>
  <c r="L326" i="24"/>
  <c r="L325" i="24"/>
  <c r="L324" i="24"/>
  <c r="L323" i="24"/>
  <c r="L322" i="24"/>
  <c r="L321" i="24"/>
  <c r="L320" i="24"/>
  <c r="L319" i="24"/>
  <c r="L318" i="24"/>
  <c r="L317" i="24"/>
  <c r="L316" i="24"/>
  <c r="L315" i="24"/>
  <c r="L314" i="24"/>
  <c r="L313" i="24"/>
  <c r="L312" i="24"/>
  <c r="L311" i="24"/>
  <c r="L310" i="24"/>
  <c r="L309" i="24"/>
  <c r="L308" i="24"/>
  <c r="L307" i="24"/>
  <c r="L306" i="24"/>
  <c r="L305" i="24"/>
  <c r="L304" i="24"/>
  <c r="L303" i="24"/>
  <c r="L302" i="24"/>
  <c r="L301" i="24"/>
  <c r="L300" i="24"/>
  <c r="L299" i="24"/>
  <c r="L298" i="24"/>
  <c r="L297" i="24"/>
  <c r="L296" i="24"/>
  <c r="L295" i="24"/>
  <c r="L294" i="24"/>
  <c r="L293" i="24"/>
  <c r="L292" i="24"/>
  <c r="L291" i="24"/>
  <c r="L290" i="24"/>
  <c r="L289" i="24"/>
  <c r="L288" i="24"/>
  <c r="L287" i="24"/>
  <c r="L286" i="24"/>
  <c r="L285" i="24"/>
  <c r="L284" i="24"/>
  <c r="L283" i="24"/>
  <c r="L282" i="24"/>
  <c r="L281" i="24"/>
  <c r="F281" i="24"/>
  <c r="L280" i="24"/>
  <c r="L279" i="24"/>
  <c r="L278" i="24"/>
  <c r="L277" i="24"/>
  <c r="L276" i="24"/>
  <c r="L275" i="24"/>
  <c r="L274" i="24"/>
  <c r="L273" i="24"/>
  <c r="L272" i="24"/>
  <c r="L271" i="24"/>
  <c r="L270" i="24"/>
  <c r="L269" i="24"/>
  <c r="L268" i="24"/>
  <c r="L267" i="24"/>
  <c r="L266" i="24"/>
  <c r="L265" i="24"/>
  <c r="L264" i="24"/>
  <c r="L263" i="24"/>
  <c r="L262" i="24"/>
  <c r="L261" i="24"/>
  <c r="L260" i="24"/>
  <c r="L259" i="24"/>
  <c r="L258" i="24"/>
  <c r="L257" i="24"/>
  <c r="L256" i="24"/>
  <c r="L255" i="24"/>
  <c r="L254" i="24"/>
  <c r="L253" i="24"/>
  <c r="L252" i="24"/>
  <c r="L251" i="24"/>
  <c r="L250" i="24"/>
  <c r="L249" i="24"/>
  <c r="L248" i="24"/>
  <c r="L247" i="24"/>
  <c r="L246" i="24"/>
  <c r="L245" i="24"/>
  <c r="L244" i="24"/>
  <c r="L243" i="24"/>
  <c r="L242" i="24"/>
  <c r="L241" i="24"/>
  <c r="L240" i="24"/>
  <c r="L239" i="24"/>
  <c r="L238" i="24"/>
  <c r="L237" i="24"/>
  <c r="L236" i="24"/>
  <c r="L235" i="24"/>
  <c r="L234" i="24"/>
  <c r="L233" i="24"/>
  <c r="L232" i="24"/>
  <c r="L231" i="24"/>
  <c r="L230" i="24"/>
  <c r="L229" i="24"/>
  <c r="L228" i="24"/>
  <c r="L227" i="24"/>
  <c r="L226" i="24"/>
  <c r="L225" i="24"/>
  <c r="L224" i="24"/>
  <c r="L223" i="24"/>
  <c r="L222" i="24"/>
  <c r="L221" i="24"/>
  <c r="L220" i="24"/>
  <c r="L219" i="24"/>
  <c r="L218" i="24"/>
  <c r="L217" i="24"/>
  <c r="L216" i="24"/>
  <c r="L215" i="24"/>
  <c r="L214" i="24"/>
  <c r="L213" i="24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L188" i="24"/>
  <c r="L187" i="24"/>
  <c r="L186" i="24"/>
  <c r="L185" i="24"/>
  <c r="L184" i="24"/>
  <c r="L183" i="24"/>
  <c r="L182" i="24"/>
  <c r="L181" i="24"/>
  <c r="L180" i="24"/>
  <c r="L179" i="24"/>
  <c r="L178" i="24"/>
  <c r="L177" i="24"/>
  <c r="L176" i="24"/>
  <c r="L175" i="24"/>
  <c r="L174" i="24"/>
  <c r="L173" i="24"/>
  <c r="L172" i="24"/>
  <c r="L171" i="24"/>
  <c r="L170" i="24"/>
  <c r="L169" i="24"/>
  <c r="L168" i="24"/>
  <c r="L167" i="24"/>
  <c r="L166" i="24"/>
  <c r="L165" i="24"/>
  <c r="L164" i="24"/>
  <c r="L163" i="24"/>
  <c r="L162" i="24"/>
  <c r="L161" i="24"/>
  <c r="L160" i="24"/>
  <c r="L159" i="24"/>
  <c r="L158" i="24"/>
  <c r="L157" i="24"/>
  <c r="L156" i="24"/>
  <c r="L155" i="24"/>
  <c r="L154" i="24"/>
  <c r="L153" i="24"/>
  <c r="L152" i="24"/>
  <c r="L151" i="24"/>
  <c r="L150" i="24"/>
  <c r="L149" i="24"/>
  <c r="L148" i="24"/>
  <c r="L147" i="24"/>
  <c r="L146" i="24"/>
  <c r="L145" i="24"/>
  <c r="L144" i="24"/>
  <c r="L143" i="24"/>
  <c r="L142" i="24"/>
  <c r="L141" i="24"/>
  <c r="L140" i="24"/>
  <c r="L139" i="24"/>
  <c r="L138" i="24"/>
  <c r="L137" i="24"/>
  <c r="L136" i="24"/>
  <c r="L135" i="24"/>
  <c r="L134" i="24"/>
  <c r="L133" i="24"/>
  <c r="L132" i="24"/>
  <c r="L131" i="24"/>
  <c r="L130" i="24"/>
  <c r="L129" i="24"/>
  <c r="L128" i="24"/>
  <c r="L127" i="24"/>
  <c r="L126" i="24"/>
  <c r="L125" i="24"/>
  <c r="L124" i="24"/>
  <c r="L123" i="24"/>
  <c r="L122" i="24"/>
  <c r="L121" i="24"/>
  <c r="L120" i="24"/>
  <c r="L119" i="24"/>
  <c r="L118" i="24"/>
  <c r="L117" i="24"/>
  <c r="L116" i="24"/>
  <c r="L115" i="24"/>
  <c r="L114" i="24"/>
  <c r="L113" i="24"/>
  <c r="L112" i="24"/>
  <c r="L111" i="24"/>
  <c r="L110" i="24"/>
  <c r="L109" i="24"/>
  <c r="L108" i="24"/>
  <c r="L107" i="24"/>
  <c r="L106" i="24"/>
  <c r="L105" i="24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" i="24"/>
  <c r="F2" i="24"/>
  <c r="A848" i="22" l="1"/>
  <c r="B848" i="22"/>
  <c r="C848" i="22"/>
  <c r="D848" i="22"/>
  <c r="E848" i="22"/>
  <c r="F848" i="22"/>
  <c r="G848" i="22"/>
  <c r="H848" i="22"/>
  <c r="I848" i="22"/>
  <c r="K848" i="22"/>
  <c r="L848" i="22"/>
  <c r="A849" i="22"/>
  <c r="B849" i="22"/>
  <c r="C849" i="22"/>
  <c r="E849" i="22" s="1"/>
  <c r="D849" i="22"/>
  <c r="F849" i="22"/>
  <c r="G849" i="22"/>
  <c r="H849" i="22"/>
  <c r="I849" i="22"/>
  <c r="K849" i="22"/>
  <c r="L849" i="22"/>
  <c r="I3" i="22" l="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663" i="22"/>
  <c r="I664" i="22"/>
  <c r="I665" i="22"/>
  <c r="I666" i="22"/>
  <c r="I667" i="22"/>
  <c r="I668" i="22"/>
  <c r="I669" i="22"/>
  <c r="I670" i="22"/>
  <c r="I671" i="22"/>
  <c r="I672" i="22"/>
  <c r="I673" i="22"/>
  <c r="I674" i="22"/>
  <c r="I675" i="22"/>
  <c r="I676" i="22"/>
  <c r="I677" i="22"/>
  <c r="I678" i="22"/>
  <c r="I679" i="22"/>
  <c r="I680" i="22"/>
  <c r="I681" i="22"/>
  <c r="I682" i="22"/>
  <c r="I683" i="22"/>
  <c r="I684" i="22"/>
  <c r="I685" i="22"/>
  <c r="I686" i="22"/>
  <c r="I687" i="22"/>
  <c r="I688" i="22"/>
  <c r="I689" i="22"/>
  <c r="I690" i="22"/>
  <c r="I691" i="22"/>
  <c r="I692" i="22"/>
  <c r="I693" i="22"/>
  <c r="I694" i="22"/>
  <c r="I695" i="22"/>
  <c r="I696" i="22"/>
  <c r="I697" i="22"/>
  <c r="I698" i="22"/>
  <c r="I699" i="22"/>
  <c r="I700" i="22"/>
  <c r="I701" i="22"/>
  <c r="I702" i="22"/>
  <c r="I703" i="22"/>
  <c r="I704" i="22"/>
  <c r="I705" i="22"/>
  <c r="I706" i="22"/>
  <c r="I707" i="22"/>
  <c r="I708" i="22"/>
  <c r="I709" i="22"/>
  <c r="I710" i="22"/>
  <c r="I711" i="22"/>
  <c r="I712" i="22"/>
  <c r="I713" i="22"/>
  <c r="I714" i="22"/>
  <c r="I715" i="22"/>
  <c r="I716" i="22"/>
  <c r="I717" i="22"/>
  <c r="I718" i="22"/>
  <c r="I719" i="22"/>
  <c r="I720" i="22"/>
  <c r="I721" i="22"/>
  <c r="I722" i="22"/>
  <c r="I723" i="22"/>
  <c r="I724" i="22"/>
  <c r="I725" i="22"/>
  <c r="I726" i="22"/>
  <c r="I727" i="22"/>
  <c r="I728" i="22"/>
  <c r="I729" i="22"/>
  <c r="I730" i="22"/>
  <c r="I731" i="22"/>
  <c r="I732" i="22"/>
  <c r="I733" i="22"/>
  <c r="I734" i="22"/>
  <c r="I735" i="22"/>
  <c r="I736" i="22"/>
  <c r="I737" i="22"/>
  <c r="I738" i="22"/>
  <c r="I739" i="22"/>
  <c r="I740" i="22"/>
  <c r="I741" i="22"/>
  <c r="I742" i="22"/>
  <c r="I743" i="22"/>
  <c r="I744" i="22"/>
  <c r="I745" i="22"/>
  <c r="I746" i="22"/>
  <c r="I747" i="22"/>
  <c r="I748" i="22"/>
  <c r="I749" i="22"/>
  <c r="I750" i="22"/>
  <c r="I751" i="22"/>
  <c r="I752" i="22"/>
  <c r="I753" i="22"/>
  <c r="I754" i="22"/>
  <c r="I755" i="22"/>
  <c r="I756" i="22"/>
  <c r="I757" i="22"/>
  <c r="I758" i="22"/>
  <c r="I759" i="22"/>
  <c r="I760" i="22"/>
  <c r="I761" i="22"/>
  <c r="I762" i="22"/>
  <c r="I763" i="22"/>
  <c r="I764" i="22"/>
  <c r="I765" i="22"/>
  <c r="I766" i="22"/>
  <c r="I767" i="22"/>
  <c r="I768" i="22"/>
  <c r="I769" i="22"/>
  <c r="I770" i="22"/>
  <c r="I771" i="22"/>
  <c r="I772" i="22"/>
  <c r="I773" i="22"/>
  <c r="I774" i="22"/>
  <c r="I775" i="22"/>
  <c r="I776" i="22"/>
  <c r="I777" i="22"/>
  <c r="I778" i="22"/>
  <c r="I779" i="22"/>
  <c r="I780" i="22"/>
  <c r="I781" i="22"/>
  <c r="I782" i="22"/>
  <c r="I783" i="22"/>
  <c r="I784" i="22"/>
  <c r="I785" i="22"/>
  <c r="I786" i="22"/>
  <c r="I787" i="22"/>
  <c r="I788" i="22"/>
  <c r="I789" i="22"/>
  <c r="I790" i="22"/>
  <c r="I791" i="22"/>
  <c r="I792" i="22"/>
  <c r="I793" i="22"/>
  <c r="I794" i="22"/>
  <c r="I795" i="22"/>
  <c r="I796" i="22"/>
  <c r="I797" i="22"/>
  <c r="I798" i="22"/>
  <c r="I799" i="22"/>
  <c r="I800" i="22"/>
  <c r="I801" i="22"/>
  <c r="I802" i="22"/>
  <c r="I803" i="22"/>
  <c r="I804" i="22"/>
  <c r="I805" i="22"/>
  <c r="I806" i="22"/>
  <c r="I807" i="22"/>
  <c r="I808" i="22"/>
  <c r="I809" i="22"/>
  <c r="I810" i="22"/>
  <c r="I811" i="22"/>
  <c r="I812" i="22"/>
  <c r="I813" i="22"/>
  <c r="I814" i="22"/>
  <c r="I815" i="22"/>
  <c r="I816" i="22"/>
  <c r="I817" i="22"/>
  <c r="I818" i="22"/>
  <c r="I819" i="22"/>
  <c r="I820" i="22"/>
  <c r="I821" i="22"/>
  <c r="I822" i="22"/>
  <c r="I823" i="22"/>
  <c r="I824" i="22"/>
  <c r="I825" i="22"/>
  <c r="I826" i="22"/>
  <c r="I827" i="22"/>
  <c r="I828" i="22"/>
  <c r="I829" i="22"/>
  <c r="I830" i="22"/>
  <c r="I831" i="22"/>
  <c r="I832" i="22"/>
  <c r="I833" i="22"/>
  <c r="I834" i="22"/>
  <c r="I835" i="22"/>
  <c r="I836" i="22"/>
  <c r="I837" i="22"/>
  <c r="I838" i="22"/>
  <c r="I839" i="22"/>
  <c r="I840" i="22"/>
  <c r="I841" i="22"/>
  <c r="I842" i="22"/>
  <c r="I843" i="22"/>
  <c r="I844" i="22"/>
  <c r="I845" i="22"/>
  <c r="I846" i="22"/>
  <c r="I847" i="22"/>
  <c r="I850" i="22"/>
  <c r="I851" i="22"/>
  <c r="I852" i="22"/>
  <c r="I853" i="22"/>
  <c r="I854" i="22"/>
  <c r="I855" i="22"/>
  <c r="I856" i="22"/>
  <c r="F852" i="11" l="1"/>
  <c r="F281" i="11"/>
  <c r="F2" i="11"/>
  <c r="F856" i="22" l="1"/>
  <c r="F851" i="11"/>
  <c r="F855" i="22" s="1"/>
  <c r="L852" i="11"/>
  <c r="L851" i="11"/>
  <c r="L854" i="23"/>
  <c r="L853" i="23"/>
  <c r="L852" i="23"/>
  <c r="L851" i="23"/>
  <c r="L850" i="23"/>
  <c r="L849" i="23"/>
  <c r="L848" i="23"/>
  <c r="L847" i="23"/>
  <c r="L846" i="23"/>
  <c r="L845" i="23"/>
  <c r="L844" i="23"/>
  <c r="L843" i="23"/>
  <c r="L842" i="23"/>
  <c r="L841" i="23"/>
  <c r="L840" i="23"/>
  <c r="L839" i="23"/>
  <c r="L838" i="23"/>
  <c r="L837" i="23"/>
  <c r="L836" i="23"/>
  <c r="L835" i="23"/>
  <c r="L834" i="23"/>
  <c r="L833" i="23"/>
  <c r="L832" i="23"/>
  <c r="L831" i="23"/>
  <c r="L830" i="23"/>
  <c r="L829" i="23"/>
  <c r="L828" i="23"/>
  <c r="L827" i="23"/>
  <c r="L826" i="23"/>
  <c r="L825" i="23"/>
  <c r="L824" i="23"/>
  <c r="L823" i="23"/>
  <c r="L822" i="23"/>
  <c r="L821" i="23"/>
  <c r="L820" i="23"/>
  <c r="L819" i="23"/>
  <c r="L818" i="23"/>
  <c r="L817" i="23"/>
  <c r="L816" i="23"/>
  <c r="L815" i="23"/>
  <c r="L814" i="23"/>
  <c r="L813" i="23"/>
  <c r="L812" i="23"/>
  <c r="L811" i="23"/>
  <c r="L810" i="23"/>
  <c r="L809" i="23"/>
  <c r="L808" i="23"/>
  <c r="L807" i="23"/>
  <c r="L806" i="23"/>
  <c r="L805" i="23"/>
  <c r="L804" i="23"/>
  <c r="L803" i="23"/>
  <c r="L802" i="23"/>
  <c r="L801" i="23"/>
  <c r="L800" i="23"/>
  <c r="L799" i="23"/>
  <c r="L798" i="23"/>
  <c r="L797" i="23"/>
  <c r="L796" i="23"/>
  <c r="L795" i="23"/>
  <c r="L794" i="23"/>
  <c r="L793" i="23"/>
  <c r="L792" i="23"/>
  <c r="L791" i="23"/>
  <c r="L790" i="23"/>
  <c r="L789" i="23"/>
  <c r="L788" i="23"/>
  <c r="L787" i="23"/>
  <c r="L786" i="23"/>
  <c r="L785" i="23"/>
  <c r="L784" i="23"/>
  <c r="L783" i="23"/>
  <c r="L782" i="23"/>
  <c r="L781" i="23"/>
  <c r="L780" i="23"/>
  <c r="L779" i="23"/>
  <c r="L778" i="23"/>
  <c r="L777" i="23"/>
  <c r="L776" i="23"/>
  <c r="L775" i="23"/>
  <c r="L774" i="23"/>
  <c r="L773" i="23"/>
  <c r="L772" i="23"/>
  <c r="L771" i="23"/>
  <c r="L770" i="23"/>
  <c r="L769" i="23"/>
  <c r="L768" i="23"/>
  <c r="L767" i="23"/>
  <c r="L766" i="23"/>
  <c r="L765" i="23"/>
  <c r="L764" i="23"/>
  <c r="L763" i="23"/>
  <c r="L762" i="23"/>
  <c r="L761" i="23"/>
  <c r="L760" i="23"/>
  <c r="L759" i="23"/>
  <c r="L758" i="23"/>
  <c r="L757" i="23"/>
  <c r="L756" i="23"/>
  <c r="L755" i="23"/>
  <c r="L754" i="23"/>
  <c r="L753" i="23"/>
  <c r="L752" i="23"/>
  <c r="L751" i="23"/>
  <c r="L750" i="23"/>
  <c r="L749" i="23"/>
  <c r="L748" i="23"/>
  <c r="L747" i="23"/>
  <c r="L746" i="23"/>
  <c r="L745" i="23"/>
  <c r="L744" i="23"/>
  <c r="L743" i="23"/>
  <c r="L742" i="23"/>
  <c r="L741" i="23"/>
  <c r="L740" i="23"/>
  <c r="L739" i="23"/>
  <c r="L738" i="23"/>
  <c r="L737" i="23"/>
  <c r="L736" i="23"/>
  <c r="L735" i="23"/>
  <c r="L734" i="23"/>
  <c r="L733" i="23"/>
  <c r="L732" i="23"/>
  <c r="L731" i="23"/>
  <c r="L730" i="23"/>
  <c r="L729" i="23"/>
  <c r="L728" i="23"/>
  <c r="L727" i="23"/>
  <c r="L726" i="23"/>
  <c r="L725" i="23"/>
  <c r="L724" i="23"/>
  <c r="L723" i="23"/>
  <c r="L722" i="23"/>
  <c r="L721" i="23"/>
  <c r="L720" i="23"/>
  <c r="L719" i="23"/>
  <c r="L718" i="23"/>
  <c r="L717" i="23"/>
  <c r="L716" i="23"/>
  <c r="L715" i="23"/>
  <c r="L714" i="23"/>
  <c r="L713" i="23"/>
  <c r="L712" i="23"/>
  <c r="L711" i="23"/>
  <c r="L710" i="23"/>
  <c r="L709" i="23"/>
  <c r="L708" i="23"/>
  <c r="L707" i="23"/>
  <c r="L706" i="23"/>
  <c r="L705" i="23"/>
  <c r="L704" i="23"/>
  <c r="L703" i="23"/>
  <c r="L702" i="23"/>
  <c r="L701" i="23"/>
  <c r="L700" i="23"/>
  <c r="L699" i="23"/>
  <c r="L698" i="23"/>
  <c r="L697" i="23"/>
  <c r="L696" i="23"/>
  <c r="L695" i="23"/>
  <c r="L694" i="23"/>
  <c r="L693" i="23"/>
  <c r="L692" i="23"/>
  <c r="L691" i="23"/>
  <c r="L690" i="23"/>
  <c r="L689" i="23"/>
  <c r="L688" i="23"/>
  <c r="L687" i="23"/>
  <c r="L686" i="23"/>
  <c r="L685" i="23"/>
  <c r="L684" i="23"/>
  <c r="L683" i="23"/>
  <c r="L682" i="23"/>
  <c r="L681" i="23"/>
  <c r="L680" i="23"/>
  <c r="L679" i="23"/>
  <c r="L678" i="23"/>
  <c r="L677" i="23"/>
  <c r="L676" i="23"/>
  <c r="L675" i="23"/>
  <c r="L674" i="23"/>
  <c r="L673" i="23"/>
  <c r="L672" i="23"/>
  <c r="L671" i="23"/>
  <c r="L670" i="23"/>
  <c r="L669" i="23"/>
  <c r="L668" i="23"/>
  <c r="L667" i="23"/>
  <c r="L666" i="23"/>
  <c r="L665" i="23"/>
  <c r="L664" i="23"/>
  <c r="L663" i="23"/>
  <c r="L662" i="23"/>
  <c r="L661" i="23"/>
  <c r="L660" i="23"/>
  <c r="L659" i="23"/>
  <c r="L658" i="23"/>
  <c r="L657" i="23"/>
  <c r="L656" i="23"/>
  <c r="L655" i="23"/>
  <c r="L654" i="23"/>
  <c r="L653" i="23"/>
  <c r="L652" i="23"/>
  <c r="L651" i="23"/>
  <c r="L650" i="23"/>
  <c r="L649" i="23"/>
  <c r="L648" i="23"/>
  <c r="L647" i="23"/>
  <c r="L646" i="23"/>
  <c r="L645" i="23"/>
  <c r="L644" i="23"/>
  <c r="L643" i="23"/>
  <c r="L642" i="23"/>
  <c r="L641" i="23"/>
  <c r="L640" i="23"/>
  <c r="L639" i="23"/>
  <c r="L638" i="23"/>
  <c r="L637" i="23"/>
  <c r="L636" i="23"/>
  <c r="L635" i="23"/>
  <c r="L634" i="23"/>
  <c r="L633" i="23"/>
  <c r="L632" i="23"/>
  <c r="L631" i="23"/>
  <c r="L630" i="23"/>
  <c r="L629" i="23"/>
  <c r="L628" i="23"/>
  <c r="L627" i="23"/>
  <c r="L626" i="23"/>
  <c r="L625" i="23"/>
  <c r="L624" i="23"/>
  <c r="L623" i="23"/>
  <c r="L622" i="23"/>
  <c r="L621" i="23"/>
  <c r="L620" i="23"/>
  <c r="L619" i="23"/>
  <c r="L618" i="23"/>
  <c r="L617" i="23"/>
  <c r="L616" i="23"/>
  <c r="L615" i="23"/>
  <c r="L614" i="23"/>
  <c r="L613" i="23"/>
  <c r="L612" i="23"/>
  <c r="L611" i="23"/>
  <c r="L610" i="23"/>
  <c r="L609" i="23"/>
  <c r="L608" i="23"/>
  <c r="L607" i="23"/>
  <c r="L606" i="23"/>
  <c r="L605" i="23"/>
  <c r="L604" i="23"/>
  <c r="L603" i="23"/>
  <c r="L602" i="23"/>
  <c r="L601" i="23"/>
  <c r="L600" i="23"/>
  <c r="L599" i="23"/>
  <c r="L598" i="23"/>
  <c r="L597" i="23"/>
  <c r="L596" i="23"/>
  <c r="L595" i="23"/>
  <c r="L594" i="23"/>
  <c r="L593" i="23"/>
  <c r="L592" i="23"/>
  <c r="L591" i="23"/>
  <c r="L590" i="23"/>
  <c r="L589" i="23"/>
  <c r="L588" i="23"/>
  <c r="L587" i="23"/>
  <c r="L586" i="23"/>
  <c r="L585" i="23"/>
  <c r="L584" i="23"/>
  <c r="L583" i="23"/>
  <c r="L582" i="23"/>
  <c r="L581" i="23"/>
  <c r="L580" i="23"/>
  <c r="L579" i="23"/>
  <c r="L578" i="23"/>
  <c r="L577" i="23"/>
  <c r="L576" i="23"/>
  <c r="L575" i="23"/>
  <c r="L574" i="23"/>
  <c r="L573" i="23"/>
  <c r="L572" i="23"/>
  <c r="L571" i="23"/>
  <c r="L570" i="23"/>
  <c r="L569" i="23"/>
  <c r="L568" i="23"/>
  <c r="L567" i="23"/>
  <c r="L566" i="23"/>
  <c r="L565" i="23"/>
  <c r="L564" i="23"/>
  <c r="L563" i="23"/>
  <c r="L562" i="23"/>
  <c r="L561" i="23"/>
  <c r="L560" i="23"/>
  <c r="L559" i="23"/>
  <c r="L558" i="23"/>
  <c r="L557" i="23"/>
  <c r="L556" i="23"/>
  <c r="L555" i="23"/>
  <c r="L554" i="23"/>
  <c r="L553" i="23"/>
  <c r="L552" i="23"/>
  <c r="L551" i="23"/>
  <c r="L550" i="23"/>
  <c r="L549" i="23"/>
  <c r="L548" i="23"/>
  <c r="L547" i="23"/>
  <c r="L546" i="23"/>
  <c r="L545" i="23"/>
  <c r="L544" i="23"/>
  <c r="L543" i="23"/>
  <c r="L542" i="23"/>
  <c r="L541" i="23"/>
  <c r="L540" i="23"/>
  <c r="L539" i="23"/>
  <c r="L538" i="23"/>
  <c r="L537" i="23"/>
  <c r="L536" i="23"/>
  <c r="L535" i="23"/>
  <c r="L534" i="23"/>
  <c r="L533" i="23"/>
  <c r="L532" i="23"/>
  <c r="L531" i="23"/>
  <c r="L530" i="23"/>
  <c r="L529" i="23"/>
  <c r="L528" i="23"/>
  <c r="L527" i="23"/>
  <c r="L526" i="23"/>
  <c r="L525" i="23"/>
  <c r="L524" i="23"/>
  <c r="L523" i="23"/>
  <c r="L522" i="23"/>
  <c r="L521" i="23"/>
  <c r="L520" i="23"/>
  <c r="L519" i="23"/>
  <c r="L518" i="23"/>
  <c r="L517" i="23"/>
  <c r="L516" i="23"/>
  <c r="L515" i="23"/>
  <c r="L514" i="23"/>
  <c r="L513" i="23"/>
  <c r="L512" i="23"/>
  <c r="L511" i="23"/>
  <c r="L510" i="23"/>
  <c r="L509" i="23"/>
  <c r="L508" i="23"/>
  <c r="L507" i="23"/>
  <c r="L506" i="23"/>
  <c r="L505" i="23"/>
  <c r="L504" i="23"/>
  <c r="L503" i="23"/>
  <c r="L502" i="23"/>
  <c r="L501" i="23"/>
  <c r="L500" i="23"/>
  <c r="L499" i="23"/>
  <c r="L498" i="23"/>
  <c r="L497" i="23"/>
  <c r="L496" i="23"/>
  <c r="L495" i="23"/>
  <c r="L494" i="23"/>
  <c r="L493" i="23"/>
  <c r="L492" i="23"/>
  <c r="L491" i="23"/>
  <c r="L490" i="23"/>
  <c r="L489" i="23"/>
  <c r="L488" i="23"/>
  <c r="L487" i="23"/>
  <c r="L486" i="23"/>
  <c r="L485" i="23"/>
  <c r="L484" i="23"/>
  <c r="L483" i="23"/>
  <c r="L482" i="23"/>
  <c r="L481" i="23"/>
  <c r="L480" i="23"/>
  <c r="L479" i="23"/>
  <c r="L478" i="23"/>
  <c r="L477" i="23"/>
  <c r="L476" i="23"/>
  <c r="L475" i="23"/>
  <c r="L474" i="23"/>
  <c r="L473" i="23"/>
  <c r="L472" i="23"/>
  <c r="L471" i="23"/>
  <c r="L470" i="23"/>
  <c r="L469" i="23"/>
  <c r="L468" i="23"/>
  <c r="L467" i="23"/>
  <c r="L466" i="23"/>
  <c r="L465" i="23"/>
  <c r="L464" i="23"/>
  <c r="L463" i="23"/>
  <c r="L462" i="23"/>
  <c r="L461" i="23"/>
  <c r="L460" i="23"/>
  <c r="L459" i="23"/>
  <c r="L458" i="23"/>
  <c r="L457" i="23"/>
  <c r="L456" i="23"/>
  <c r="L455" i="23"/>
  <c r="L454" i="23"/>
  <c r="L453" i="23"/>
  <c r="L452" i="23"/>
  <c r="L451" i="23"/>
  <c r="L450" i="23"/>
  <c r="L449" i="23"/>
  <c r="L448" i="23"/>
  <c r="L447" i="23"/>
  <c r="L446" i="23"/>
  <c r="L445" i="23"/>
  <c r="L444" i="23"/>
  <c r="L443" i="23"/>
  <c r="L442" i="23"/>
  <c r="L441" i="23"/>
  <c r="L440" i="23"/>
  <c r="L439" i="23"/>
  <c r="L438" i="23"/>
  <c r="L437" i="23"/>
  <c r="L436" i="23"/>
  <c r="L435" i="23"/>
  <c r="L434" i="23"/>
  <c r="L433" i="23"/>
  <c r="L432" i="23"/>
  <c r="L431" i="23"/>
  <c r="L430" i="23"/>
  <c r="L429" i="23"/>
  <c r="L428" i="23"/>
  <c r="L427" i="23"/>
  <c r="L426" i="23"/>
  <c r="L425" i="23"/>
  <c r="L424" i="23"/>
  <c r="L423" i="23"/>
  <c r="L422" i="23"/>
  <c r="L421" i="23"/>
  <c r="L420" i="23"/>
  <c r="L419" i="23"/>
  <c r="L418" i="23"/>
  <c r="L417" i="23"/>
  <c r="L416" i="23"/>
  <c r="L415" i="23"/>
  <c r="L414" i="23"/>
  <c r="L413" i="23"/>
  <c r="L412" i="23"/>
  <c r="L411" i="23"/>
  <c r="L410" i="23"/>
  <c r="L409" i="23"/>
  <c r="L408" i="23"/>
  <c r="L407" i="23"/>
  <c r="L406" i="23"/>
  <c r="L405" i="23"/>
  <c r="L404" i="23"/>
  <c r="L403" i="23"/>
  <c r="L402" i="23"/>
  <c r="L401" i="23"/>
  <c r="L400" i="23"/>
  <c r="L399" i="23"/>
  <c r="L398" i="23"/>
  <c r="L397" i="23"/>
  <c r="L396" i="23"/>
  <c r="L395" i="23"/>
  <c r="L394" i="23"/>
  <c r="L393" i="23"/>
  <c r="L392" i="23"/>
  <c r="L391" i="23"/>
  <c r="L390" i="23"/>
  <c r="L389" i="23"/>
  <c r="L388" i="23"/>
  <c r="L387" i="23"/>
  <c r="L386" i="23"/>
  <c r="L385" i="23"/>
  <c r="L384" i="23"/>
  <c r="L383" i="23"/>
  <c r="L382" i="23"/>
  <c r="L381" i="23"/>
  <c r="L380" i="23"/>
  <c r="L379" i="23"/>
  <c r="L378" i="23"/>
  <c r="L377" i="23"/>
  <c r="L376" i="23"/>
  <c r="L375" i="23"/>
  <c r="L374" i="23"/>
  <c r="L373" i="23"/>
  <c r="L372" i="23"/>
  <c r="L371" i="23"/>
  <c r="L370" i="23"/>
  <c r="L369" i="23"/>
  <c r="L368" i="23"/>
  <c r="L367" i="23"/>
  <c r="L366" i="23"/>
  <c r="L365" i="23"/>
  <c r="L364" i="23"/>
  <c r="L363" i="23"/>
  <c r="L362" i="23"/>
  <c r="L361" i="23"/>
  <c r="L360" i="23"/>
  <c r="L359" i="23"/>
  <c r="L358" i="23"/>
  <c r="L357" i="23"/>
  <c r="L356" i="23"/>
  <c r="L355" i="23"/>
  <c r="L354" i="23"/>
  <c r="L353" i="23"/>
  <c r="L352" i="23"/>
  <c r="L351" i="23"/>
  <c r="L350" i="23"/>
  <c r="L349" i="23"/>
  <c r="L348" i="23"/>
  <c r="L347" i="23"/>
  <c r="L346" i="23"/>
  <c r="L345" i="23"/>
  <c r="L344" i="23"/>
  <c r="L343" i="23"/>
  <c r="L342" i="23"/>
  <c r="L341" i="23"/>
  <c r="L340" i="23"/>
  <c r="L339" i="23"/>
  <c r="L338" i="23"/>
  <c r="L337" i="23"/>
  <c r="L336" i="23"/>
  <c r="L335" i="23"/>
  <c r="L334" i="23"/>
  <c r="L333" i="23"/>
  <c r="L332" i="23"/>
  <c r="L331" i="23"/>
  <c r="L330" i="23"/>
  <c r="L329" i="23"/>
  <c r="L328" i="23"/>
  <c r="L327" i="23"/>
  <c r="L326" i="23"/>
  <c r="L325" i="23"/>
  <c r="L324" i="23"/>
  <c r="L323" i="23"/>
  <c r="L322" i="23"/>
  <c r="L321" i="23"/>
  <c r="L320" i="23"/>
  <c r="L319" i="23"/>
  <c r="L318" i="23"/>
  <c r="L317" i="23"/>
  <c r="L316" i="23"/>
  <c r="L315" i="23"/>
  <c r="L314" i="23"/>
  <c r="L313" i="23"/>
  <c r="L312" i="23"/>
  <c r="L311" i="23"/>
  <c r="L310" i="23"/>
  <c r="L309" i="23"/>
  <c r="L308" i="23"/>
  <c r="L307" i="23"/>
  <c r="L306" i="23"/>
  <c r="L305" i="23"/>
  <c r="L304" i="23"/>
  <c r="L303" i="23"/>
  <c r="L302" i="23"/>
  <c r="L301" i="23"/>
  <c r="L300" i="23"/>
  <c r="L299" i="23"/>
  <c r="L298" i="23"/>
  <c r="L297" i="23"/>
  <c r="L296" i="23"/>
  <c r="L295" i="23"/>
  <c r="L294" i="23"/>
  <c r="L293" i="23"/>
  <c r="L292" i="23"/>
  <c r="L291" i="23"/>
  <c r="L290" i="23"/>
  <c r="L289" i="23"/>
  <c r="L288" i="23"/>
  <c r="L287" i="23"/>
  <c r="L286" i="23"/>
  <c r="L285" i="23"/>
  <c r="L284" i="23"/>
  <c r="L283" i="23"/>
  <c r="L282" i="23"/>
  <c r="L281" i="23"/>
  <c r="L280" i="23"/>
  <c r="L279" i="23"/>
  <c r="L278" i="23"/>
  <c r="L277" i="23"/>
  <c r="L276" i="23"/>
  <c r="L275" i="23"/>
  <c r="L274" i="23"/>
  <c r="L273" i="23"/>
  <c r="L272" i="23"/>
  <c r="L271" i="23"/>
  <c r="L270" i="23"/>
  <c r="L269" i="23"/>
  <c r="L268" i="23"/>
  <c r="L267" i="23"/>
  <c r="L266" i="23"/>
  <c r="L265" i="23"/>
  <c r="L264" i="23"/>
  <c r="L263" i="23"/>
  <c r="L262" i="23"/>
  <c r="L261" i="23"/>
  <c r="L260" i="23"/>
  <c r="L259" i="23"/>
  <c r="L258" i="23"/>
  <c r="L257" i="23"/>
  <c r="L256" i="23"/>
  <c r="L255" i="23"/>
  <c r="L254" i="23"/>
  <c r="L253" i="23"/>
  <c r="L252" i="23"/>
  <c r="L251" i="23"/>
  <c r="L250" i="23"/>
  <c r="L249" i="23"/>
  <c r="L248" i="23"/>
  <c r="L247" i="23"/>
  <c r="L246" i="23"/>
  <c r="L245" i="23"/>
  <c r="L244" i="23"/>
  <c r="L243" i="23"/>
  <c r="L242" i="23"/>
  <c r="L241" i="23"/>
  <c r="L240" i="23"/>
  <c r="L239" i="23"/>
  <c r="L238" i="23"/>
  <c r="L237" i="23"/>
  <c r="L236" i="23"/>
  <c r="L235" i="23"/>
  <c r="L234" i="23"/>
  <c r="L233" i="23"/>
  <c r="L232" i="23"/>
  <c r="L231" i="23"/>
  <c r="L230" i="23"/>
  <c r="L229" i="23"/>
  <c r="L228" i="23"/>
  <c r="L227" i="23"/>
  <c r="L226" i="23"/>
  <c r="L225" i="23"/>
  <c r="L224" i="23"/>
  <c r="L223" i="23"/>
  <c r="L222" i="23"/>
  <c r="L221" i="23"/>
  <c r="L220" i="23"/>
  <c r="L219" i="23"/>
  <c r="L218" i="23"/>
  <c r="L217" i="23"/>
  <c r="L216" i="23"/>
  <c r="L215" i="23"/>
  <c r="L214" i="23"/>
  <c r="L213" i="23"/>
  <c r="L212" i="23"/>
  <c r="L211" i="23"/>
  <c r="L210" i="23"/>
  <c r="L209" i="23"/>
  <c r="L208" i="23"/>
  <c r="L207" i="23"/>
  <c r="L206" i="23"/>
  <c r="L205" i="23"/>
  <c r="L204" i="23"/>
  <c r="L203" i="23"/>
  <c r="L202" i="23"/>
  <c r="L201" i="23"/>
  <c r="L200" i="23"/>
  <c r="L199" i="23"/>
  <c r="L198" i="23"/>
  <c r="L197" i="23"/>
  <c r="L196" i="23"/>
  <c r="L195" i="23"/>
  <c r="L194" i="23"/>
  <c r="L193" i="23"/>
  <c r="L192" i="23"/>
  <c r="L191" i="23"/>
  <c r="L190" i="23"/>
  <c r="L189" i="23"/>
  <c r="L188" i="23"/>
  <c r="L187" i="23"/>
  <c r="L186" i="23"/>
  <c r="L185" i="23"/>
  <c r="L184" i="23"/>
  <c r="L183" i="23"/>
  <c r="L182" i="23"/>
  <c r="L181" i="23"/>
  <c r="L180" i="23"/>
  <c r="L179" i="23"/>
  <c r="L178" i="23"/>
  <c r="L177" i="23"/>
  <c r="L176" i="23"/>
  <c r="L175" i="23"/>
  <c r="L174" i="23"/>
  <c r="L173" i="23"/>
  <c r="L172" i="23"/>
  <c r="L171" i="23"/>
  <c r="L170" i="23"/>
  <c r="L169" i="23"/>
  <c r="L168" i="23"/>
  <c r="L167" i="23"/>
  <c r="L166" i="23"/>
  <c r="L165" i="23"/>
  <c r="L164" i="23"/>
  <c r="L163" i="23"/>
  <c r="L162" i="23"/>
  <c r="L161" i="23"/>
  <c r="L160" i="23"/>
  <c r="L159" i="23"/>
  <c r="L158" i="23"/>
  <c r="L157" i="23"/>
  <c r="L156" i="23"/>
  <c r="L155" i="23"/>
  <c r="L154" i="23"/>
  <c r="L153" i="23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L135" i="23"/>
  <c r="L134" i="23"/>
  <c r="L133" i="23"/>
  <c r="L132" i="23"/>
  <c r="L131" i="23"/>
  <c r="L130" i="23"/>
  <c r="L129" i="23"/>
  <c r="L128" i="23"/>
  <c r="L127" i="23"/>
  <c r="L126" i="23"/>
  <c r="L125" i="23"/>
  <c r="L124" i="23"/>
  <c r="L123" i="23"/>
  <c r="L122" i="23"/>
  <c r="L121" i="23"/>
  <c r="L120" i="23"/>
  <c r="L119" i="23"/>
  <c r="L118" i="23"/>
  <c r="L117" i="23"/>
  <c r="L116" i="23"/>
  <c r="L115" i="23"/>
  <c r="L114" i="23"/>
  <c r="L113" i="23"/>
  <c r="L112" i="23"/>
  <c r="L111" i="23"/>
  <c r="L110" i="23"/>
  <c r="L109" i="23"/>
  <c r="L108" i="23"/>
  <c r="L107" i="23"/>
  <c r="L106" i="23"/>
  <c r="L105" i="23"/>
  <c r="L104" i="23"/>
  <c r="L103" i="23"/>
  <c r="L102" i="23"/>
  <c r="L101" i="23"/>
  <c r="L100" i="23"/>
  <c r="L99" i="23"/>
  <c r="L98" i="23"/>
  <c r="L97" i="23"/>
  <c r="L96" i="23"/>
  <c r="L95" i="23"/>
  <c r="L94" i="23"/>
  <c r="L93" i="23"/>
  <c r="L92" i="23"/>
  <c r="L91" i="23"/>
  <c r="L90" i="23"/>
  <c r="L89" i="23"/>
  <c r="L88" i="23"/>
  <c r="L87" i="23"/>
  <c r="L86" i="23"/>
  <c r="L85" i="23"/>
  <c r="L84" i="23"/>
  <c r="L83" i="23"/>
  <c r="L82" i="23"/>
  <c r="L81" i="23"/>
  <c r="L80" i="23"/>
  <c r="L79" i="23"/>
  <c r="L78" i="23"/>
  <c r="L77" i="23"/>
  <c r="L76" i="23"/>
  <c r="L75" i="23"/>
  <c r="L74" i="23"/>
  <c r="L73" i="23"/>
  <c r="L72" i="23"/>
  <c r="L71" i="23"/>
  <c r="L70" i="23"/>
  <c r="L69" i="23"/>
  <c r="L68" i="23"/>
  <c r="L67" i="23"/>
  <c r="L66" i="23"/>
  <c r="L65" i="23"/>
  <c r="L64" i="23"/>
  <c r="L63" i="23"/>
  <c r="L62" i="23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F2" i="23"/>
  <c r="L855" i="22" l="1"/>
  <c r="L856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39" i="22"/>
  <c r="K340" i="22"/>
  <c r="K341" i="22"/>
  <c r="K342" i="22"/>
  <c r="K343" i="22"/>
  <c r="K344" i="22"/>
  <c r="K345" i="22"/>
  <c r="K346" i="22"/>
  <c r="K347" i="22"/>
  <c r="K348" i="22"/>
  <c r="K349" i="22"/>
  <c r="K350" i="22"/>
  <c r="K351" i="22"/>
  <c r="K352" i="22"/>
  <c r="K353" i="22"/>
  <c r="K354" i="22"/>
  <c r="K355" i="22"/>
  <c r="K356" i="22"/>
  <c r="K357" i="22"/>
  <c r="K358" i="22"/>
  <c r="K359" i="22"/>
  <c r="K360" i="22"/>
  <c r="K361" i="22"/>
  <c r="K362" i="22"/>
  <c r="K363" i="22"/>
  <c r="K364" i="22"/>
  <c r="K365" i="22"/>
  <c r="K366" i="22"/>
  <c r="K367" i="22"/>
  <c r="K368" i="22"/>
  <c r="K369" i="22"/>
  <c r="K370" i="22"/>
  <c r="K371" i="22"/>
  <c r="K372" i="22"/>
  <c r="K373" i="22"/>
  <c r="K374" i="22"/>
  <c r="K375" i="22"/>
  <c r="K376" i="22"/>
  <c r="K377" i="22"/>
  <c r="K378" i="22"/>
  <c r="K379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K398" i="22"/>
  <c r="K399" i="22"/>
  <c r="K400" i="22"/>
  <c r="K401" i="22"/>
  <c r="K402" i="22"/>
  <c r="K403" i="22"/>
  <c r="K404" i="22"/>
  <c r="K405" i="22"/>
  <c r="K406" i="22"/>
  <c r="K407" i="22"/>
  <c r="K408" i="22"/>
  <c r="K409" i="22"/>
  <c r="K410" i="22"/>
  <c r="K411" i="22"/>
  <c r="K412" i="22"/>
  <c r="K413" i="22"/>
  <c r="K414" i="22"/>
  <c r="K415" i="22"/>
  <c r="K416" i="22"/>
  <c r="K417" i="22"/>
  <c r="K418" i="22"/>
  <c r="K419" i="22"/>
  <c r="K420" i="22"/>
  <c r="K421" i="22"/>
  <c r="K422" i="22"/>
  <c r="K423" i="22"/>
  <c r="K424" i="22"/>
  <c r="K425" i="22"/>
  <c r="K426" i="22"/>
  <c r="K427" i="22"/>
  <c r="K428" i="22"/>
  <c r="K429" i="22"/>
  <c r="K430" i="22"/>
  <c r="K431" i="22"/>
  <c r="K432" i="22"/>
  <c r="K433" i="22"/>
  <c r="K434" i="22"/>
  <c r="K435" i="22"/>
  <c r="K436" i="22"/>
  <c r="K437" i="22"/>
  <c r="K438" i="22"/>
  <c r="K439" i="22"/>
  <c r="K440" i="22"/>
  <c r="K441" i="22"/>
  <c r="K442" i="22"/>
  <c r="K443" i="22"/>
  <c r="K444" i="22"/>
  <c r="K445" i="22"/>
  <c r="K446" i="22"/>
  <c r="K447" i="22"/>
  <c r="K448" i="22"/>
  <c r="K449" i="22"/>
  <c r="K450" i="22"/>
  <c r="K451" i="22"/>
  <c r="K452" i="22"/>
  <c r="K453" i="22"/>
  <c r="K454" i="22"/>
  <c r="K455" i="22"/>
  <c r="K456" i="22"/>
  <c r="K457" i="22"/>
  <c r="K458" i="22"/>
  <c r="K459" i="22"/>
  <c r="K460" i="22"/>
  <c r="K461" i="22"/>
  <c r="K462" i="22"/>
  <c r="K463" i="22"/>
  <c r="K464" i="22"/>
  <c r="K465" i="22"/>
  <c r="K466" i="22"/>
  <c r="K467" i="22"/>
  <c r="K468" i="22"/>
  <c r="K469" i="22"/>
  <c r="K470" i="22"/>
  <c r="K471" i="22"/>
  <c r="K472" i="22"/>
  <c r="K473" i="22"/>
  <c r="K474" i="22"/>
  <c r="K475" i="22"/>
  <c r="K476" i="22"/>
  <c r="K477" i="22"/>
  <c r="K478" i="22"/>
  <c r="K479" i="22"/>
  <c r="K480" i="22"/>
  <c r="K481" i="22"/>
  <c r="K482" i="22"/>
  <c r="K483" i="22"/>
  <c r="K484" i="22"/>
  <c r="K485" i="22"/>
  <c r="K486" i="22"/>
  <c r="K487" i="22"/>
  <c r="K488" i="22"/>
  <c r="K489" i="22"/>
  <c r="K490" i="22"/>
  <c r="K491" i="22"/>
  <c r="K492" i="22"/>
  <c r="K493" i="22"/>
  <c r="K494" i="22"/>
  <c r="K495" i="22"/>
  <c r="K496" i="22"/>
  <c r="K497" i="22"/>
  <c r="K498" i="22"/>
  <c r="K499" i="22"/>
  <c r="K500" i="22"/>
  <c r="K501" i="22"/>
  <c r="K502" i="22"/>
  <c r="K503" i="22"/>
  <c r="K504" i="22"/>
  <c r="K505" i="22"/>
  <c r="K506" i="22"/>
  <c r="K507" i="22"/>
  <c r="K508" i="22"/>
  <c r="K509" i="22"/>
  <c r="K510" i="22"/>
  <c r="K511" i="22"/>
  <c r="K512" i="22"/>
  <c r="K513" i="22"/>
  <c r="K514" i="22"/>
  <c r="K515" i="22"/>
  <c r="K516" i="22"/>
  <c r="K517" i="22"/>
  <c r="K518" i="22"/>
  <c r="K519" i="22"/>
  <c r="K520" i="22"/>
  <c r="K521" i="22"/>
  <c r="K522" i="22"/>
  <c r="K523" i="22"/>
  <c r="K524" i="22"/>
  <c r="K525" i="22"/>
  <c r="K526" i="22"/>
  <c r="K527" i="22"/>
  <c r="K528" i="22"/>
  <c r="K529" i="22"/>
  <c r="K530" i="22"/>
  <c r="K531" i="22"/>
  <c r="K532" i="22"/>
  <c r="K533" i="22"/>
  <c r="K534" i="22"/>
  <c r="K535" i="22"/>
  <c r="K536" i="22"/>
  <c r="K537" i="22"/>
  <c r="K538" i="22"/>
  <c r="K539" i="22"/>
  <c r="K540" i="22"/>
  <c r="K541" i="22"/>
  <c r="K542" i="22"/>
  <c r="K543" i="22"/>
  <c r="K544" i="22"/>
  <c r="K545" i="22"/>
  <c r="K546" i="22"/>
  <c r="K547" i="22"/>
  <c r="K548" i="22"/>
  <c r="K549" i="22"/>
  <c r="K550" i="22"/>
  <c r="K551" i="22"/>
  <c r="K552" i="22"/>
  <c r="K553" i="22"/>
  <c r="K554" i="22"/>
  <c r="K555" i="22"/>
  <c r="K556" i="22"/>
  <c r="K557" i="22"/>
  <c r="K558" i="22"/>
  <c r="K559" i="22"/>
  <c r="K560" i="22"/>
  <c r="K561" i="22"/>
  <c r="K562" i="22"/>
  <c r="K563" i="22"/>
  <c r="K564" i="22"/>
  <c r="K565" i="22"/>
  <c r="K566" i="22"/>
  <c r="K567" i="22"/>
  <c r="K568" i="22"/>
  <c r="K569" i="22"/>
  <c r="K570" i="22"/>
  <c r="K571" i="22"/>
  <c r="K572" i="22"/>
  <c r="K573" i="22"/>
  <c r="K574" i="22"/>
  <c r="K575" i="22"/>
  <c r="K576" i="22"/>
  <c r="K577" i="22"/>
  <c r="K578" i="22"/>
  <c r="K579" i="22"/>
  <c r="K580" i="22"/>
  <c r="K581" i="22"/>
  <c r="K582" i="22"/>
  <c r="K583" i="22"/>
  <c r="K584" i="22"/>
  <c r="K585" i="22"/>
  <c r="K586" i="22"/>
  <c r="K587" i="22"/>
  <c r="K588" i="22"/>
  <c r="K589" i="22"/>
  <c r="K590" i="22"/>
  <c r="K591" i="22"/>
  <c r="K592" i="22"/>
  <c r="K593" i="22"/>
  <c r="K594" i="22"/>
  <c r="K595" i="22"/>
  <c r="K596" i="22"/>
  <c r="K597" i="22"/>
  <c r="K598" i="22"/>
  <c r="K599" i="22"/>
  <c r="K600" i="22"/>
  <c r="K601" i="22"/>
  <c r="K602" i="22"/>
  <c r="K603" i="22"/>
  <c r="K604" i="22"/>
  <c r="K605" i="22"/>
  <c r="K606" i="22"/>
  <c r="K607" i="22"/>
  <c r="K608" i="22"/>
  <c r="K609" i="22"/>
  <c r="K610" i="22"/>
  <c r="K611" i="22"/>
  <c r="K612" i="22"/>
  <c r="K613" i="22"/>
  <c r="K614" i="22"/>
  <c r="K615" i="22"/>
  <c r="K616" i="22"/>
  <c r="K617" i="22"/>
  <c r="K618" i="22"/>
  <c r="K619" i="22"/>
  <c r="K620" i="22"/>
  <c r="K621" i="22"/>
  <c r="K622" i="22"/>
  <c r="K623" i="22"/>
  <c r="K624" i="22"/>
  <c r="K625" i="22"/>
  <c r="K626" i="22"/>
  <c r="K627" i="22"/>
  <c r="K628" i="22"/>
  <c r="K629" i="22"/>
  <c r="K630" i="22"/>
  <c r="K631" i="22"/>
  <c r="K632" i="22"/>
  <c r="K633" i="22"/>
  <c r="K634" i="22"/>
  <c r="K635" i="22"/>
  <c r="K636" i="22"/>
  <c r="K637" i="22"/>
  <c r="K638" i="22"/>
  <c r="K639" i="22"/>
  <c r="K640" i="22"/>
  <c r="K641" i="22"/>
  <c r="K642" i="22"/>
  <c r="K643" i="22"/>
  <c r="K644" i="22"/>
  <c r="K645" i="22"/>
  <c r="K646" i="22"/>
  <c r="K647" i="22"/>
  <c r="K648" i="22"/>
  <c r="K649" i="22"/>
  <c r="K650" i="22"/>
  <c r="K651" i="22"/>
  <c r="K652" i="22"/>
  <c r="K653" i="22"/>
  <c r="K654" i="22"/>
  <c r="K655" i="22"/>
  <c r="K656" i="22"/>
  <c r="K657" i="22"/>
  <c r="K658" i="22"/>
  <c r="K659" i="22"/>
  <c r="K660" i="22"/>
  <c r="K661" i="22"/>
  <c r="K662" i="22"/>
  <c r="K663" i="22"/>
  <c r="K664" i="22"/>
  <c r="K665" i="22"/>
  <c r="K666" i="22"/>
  <c r="K667" i="22"/>
  <c r="K668" i="22"/>
  <c r="K669" i="22"/>
  <c r="K670" i="22"/>
  <c r="K671" i="22"/>
  <c r="K672" i="22"/>
  <c r="K673" i="22"/>
  <c r="K674" i="22"/>
  <c r="K675" i="22"/>
  <c r="K676" i="22"/>
  <c r="K677" i="22"/>
  <c r="K678" i="22"/>
  <c r="K679" i="22"/>
  <c r="K680" i="22"/>
  <c r="K681" i="22"/>
  <c r="K682" i="22"/>
  <c r="K683" i="22"/>
  <c r="K684" i="22"/>
  <c r="K685" i="22"/>
  <c r="K686" i="22"/>
  <c r="K687" i="22"/>
  <c r="K688" i="22"/>
  <c r="K689" i="22"/>
  <c r="K690" i="22"/>
  <c r="K691" i="22"/>
  <c r="K692" i="22"/>
  <c r="K693" i="22"/>
  <c r="K694" i="22"/>
  <c r="K695" i="22"/>
  <c r="K696" i="22"/>
  <c r="K697" i="22"/>
  <c r="K698" i="22"/>
  <c r="K699" i="22"/>
  <c r="K700" i="22"/>
  <c r="K701" i="22"/>
  <c r="K702" i="22"/>
  <c r="K703" i="22"/>
  <c r="K704" i="22"/>
  <c r="K705" i="22"/>
  <c r="K706" i="22"/>
  <c r="K707" i="22"/>
  <c r="K708" i="22"/>
  <c r="K709" i="22"/>
  <c r="K710" i="22"/>
  <c r="K711" i="22"/>
  <c r="K712" i="22"/>
  <c r="K713" i="22"/>
  <c r="K714" i="22"/>
  <c r="K715" i="22"/>
  <c r="K716" i="22"/>
  <c r="K717" i="22"/>
  <c r="K718" i="22"/>
  <c r="K719" i="22"/>
  <c r="K720" i="22"/>
  <c r="K721" i="22"/>
  <c r="K722" i="22"/>
  <c r="K723" i="22"/>
  <c r="K724" i="22"/>
  <c r="K725" i="22"/>
  <c r="K726" i="22"/>
  <c r="K727" i="22"/>
  <c r="K728" i="22"/>
  <c r="K729" i="22"/>
  <c r="K730" i="22"/>
  <c r="K731" i="22"/>
  <c r="K732" i="22"/>
  <c r="K733" i="22"/>
  <c r="K734" i="22"/>
  <c r="K735" i="22"/>
  <c r="K736" i="22"/>
  <c r="K737" i="22"/>
  <c r="K738" i="22"/>
  <c r="K739" i="22"/>
  <c r="K740" i="22"/>
  <c r="K741" i="22"/>
  <c r="K742" i="22"/>
  <c r="K743" i="22"/>
  <c r="K744" i="22"/>
  <c r="K745" i="22"/>
  <c r="K746" i="22"/>
  <c r="K747" i="22"/>
  <c r="K748" i="22"/>
  <c r="K749" i="22"/>
  <c r="K750" i="22"/>
  <c r="K751" i="22"/>
  <c r="K752" i="22"/>
  <c r="K753" i="22"/>
  <c r="K754" i="22"/>
  <c r="K755" i="22"/>
  <c r="K756" i="22"/>
  <c r="K757" i="22"/>
  <c r="K758" i="22"/>
  <c r="K759" i="22"/>
  <c r="K760" i="22"/>
  <c r="K761" i="22"/>
  <c r="K762" i="22"/>
  <c r="K763" i="22"/>
  <c r="K764" i="22"/>
  <c r="K765" i="22"/>
  <c r="K766" i="22"/>
  <c r="K767" i="22"/>
  <c r="K768" i="22"/>
  <c r="K769" i="22"/>
  <c r="K770" i="22"/>
  <c r="K771" i="22"/>
  <c r="K772" i="22"/>
  <c r="K773" i="22"/>
  <c r="K774" i="22"/>
  <c r="K775" i="22"/>
  <c r="K776" i="22"/>
  <c r="K777" i="22"/>
  <c r="K778" i="22"/>
  <c r="K779" i="22"/>
  <c r="K780" i="22"/>
  <c r="K781" i="22"/>
  <c r="K782" i="22"/>
  <c r="K783" i="22"/>
  <c r="K784" i="22"/>
  <c r="K785" i="22"/>
  <c r="K786" i="22"/>
  <c r="K787" i="22"/>
  <c r="K788" i="22"/>
  <c r="K789" i="22"/>
  <c r="K790" i="22"/>
  <c r="K791" i="22"/>
  <c r="K792" i="22"/>
  <c r="K793" i="22"/>
  <c r="K794" i="22"/>
  <c r="K795" i="22"/>
  <c r="K796" i="22"/>
  <c r="K797" i="22"/>
  <c r="K798" i="22"/>
  <c r="K799" i="22"/>
  <c r="K800" i="22"/>
  <c r="K801" i="22"/>
  <c r="K802" i="22"/>
  <c r="K803" i="22"/>
  <c r="K804" i="22"/>
  <c r="K805" i="22"/>
  <c r="K806" i="22"/>
  <c r="K807" i="22"/>
  <c r="K808" i="22"/>
  <c r="K809" i="22"/>
  <c r="K810" i="22"/>
  <c r="K811" i="22"/>
  <c r="K812" i="22"/>
  <c r="K813" i="22"/>
  <c r="K814" i="22"/>
  <c r="K815" i="22"/>
  <c r="K816" i="22"/>
  <c r="K817" i="22"/>
  <c r="K818" i="22"/>
  <c r="K819" i="22"/>
  <c r="K820" i="22"/>
  <c r="K821" i="22"/>
  <c r="K822" i="22"/>
  <c r="K823" i="22"/>
  <c r="K824" i="22"/>
  <c r="K825" i="22"/>
  <c r="K826" i="22"/>
  <c r="K827" i="22"/>
  <c r="K828" i="22"/>
  <c r="K829" i="22"/>
  <c r="K830" i="22"/>
  <c r="K831" i="22"/>
  <c r="K832" i="22"/>
  <c r="K833" i="22"/>
  <c r="K834" i="22"/>
  <c r="K835" i="22"/>
  <c r="K836" i="22"/>
  <c r="K837" i="22"/>
  <c r="K838" i="22"/>
  <c r="K839" i="22"/>
  <c r="K840" i="22"/>
  <c r="K841" i="22"/>
  <c r="K842" i="22"/>
  <c r="K843" i="22"/>
  <c r="K844" i="22"/>
  <c r="K845" i="22"/>
  <c r="K846" i="22"/>
  <c r="K847" i="22"/>
  <c r="K850" i="22"/>
  <c r="K851" i="22"/>
  <c r="K852" i="22"/>
  <c r="K853" i="22"/>
  <c r="K854" i="22"/>
  <c r="K855" i="22"/>
  <c r="K856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H523" i="22"/>
  <c r="H524" i="22"/>
  <c r="H525" i="22"/>
  <c r="H526" i="22"/>
  <c r="H527" i="22"/>
  <c r="H528" i="22"/>
  <c r="H529" i="22"/>
  <c r="H530" i="22"/>
  <c r="H531" i="22"/>
  <c r="H532" i="22"/>
  <c r="H533" i="22"/>
  <c r="H534" i="22"/>
  <c r="H535" i="22"/>
  <c r="H536" i="22"/>
  <c r="H537" i="22"/>
  <c r="H538" i="22"/>
  <c r="H539" i="22"/>
  <c r="H540" i="22"/>
  <c r="H541" i="22"/>
  <c r="H542" i="22"/>
  <c r="H543" i="22"/>
  <c r="H544" i="22"/>
  <c r="H545" i="22"/>
  <c r="H546" i="22"/>
  <c r="H547" i="22"/>
  <c r="H548" i="22"/>
  <c r="H549" i="22"/>
  <c r="H550" i="22"/>
  <c r="H551" i="22"/>
  <c r="H552" i="22"/>
  <c r="H553" i="22"/>
  <c r="H554" i="22"/>
  <c r="H555" i="22"/>
  <c r="H556" i="22"/>
  <c r="H557" i="22"/>
  <c r="H558" i="22"/>
  <c r="H559" i="22"/>
  <c r="H560" i="22"/>
  <c r="H561" i="22"/>
  <c r="H562" i="22"/>
  <c r="H563" i="22"/>
  <c r="H564" i="22"/>
  <c r="H565" i="22"/>
  <c r="H566" i="22"/>
  <c r="H567" i="22"/>
  <c r="H568" i="22"/>
  <c r="H569" i="22"/>
  <c r="H570" i="22"/>
  <c r="H571" i="22"/>
  <c r="H572" i="22"/>
  <c r="H573" i="22"/>
  <c r="H574" i="22"/>
  <c r="H575" i="22"/>
  <c r="H576" i="22"/>
  <c r="H577" i="22"/>
  <c r="H578" i="22"/>
  <c r="H579" i="22"/>
  <c r="H580" i="22"/>
  <c r="H581" i="22"/>
  <c r="H582" i="22"/>
  <c r="H583" i="22"/>
  <c r="H584" i="22"/>
  <c r="H585" i="22"/>
  <c r="H586" i="22"/>
  <c r="H587" i="22"/>
  <c r="H588" i="22"/>
  <c r="H589" i="22"/>
  <c r="H590" i="22"/>
  <c r="H591" i="22"/>
  <c r="H592" i="22"/>
  <c r="H593" i="22"/>
  <c r="H594" i="22"/>
  <c r="H595" i="22"/>
  <c r="H596" i="22"/>
  <c r="H597" i="22"/>
  <c r="H598" i="22"/>
  <c r="H599" i="22"/>
  <c r="H600" i="22"/>
  <c r="H601" i="22"/>
  <c r="H602" i="22"/>
  <c r="H603" i="22"/>
  <c r="H604" i="22"/>
  <c r="H605" i="22"/>
  <c r="H606" i="22"/>
  <c r="H607" i="22"/>
  <c r="H608" i="22"/>
  <c r="H609" i="22"/>
  <c r="H610" i="22"/>
  <c r="H611" i="22"/>
  <c r="H612" i="22"/>
  <c r="H613" i="22"/>
  <c r="H614" i="22"/>
  <c r="H615" i="22"/>
  <c r="H616" i="22"/>
  <c r="H617" i="22"/>
  <c r="H618" i="22"/>
  <c r="H619" i="22"/>
  <c r="H620" i="22"/>
  <c r="H621" i="22"/>
  <c r="H622" i="22"/>
  <c r="H623" i="22"/>
  <c r="H624" i="22"/>
  <c r="H625" i="22"/>
  <c r="H626" i="22"/>
  <c r="H627" i="22"/>
  <c r="H628" i="22"/>
  <c r="H629" i="22"/>
  <c r="H630" i="22"/>
  <c r="H631" i="22"/>
  <c r="H632" i="22"/>
  <c r="H633" i="22"/>
  <c r="H634" i="22"/>
  <c r="H635" i="22"/>
  <c r="H636" i="22"/>
  <c r="H637" i="22"/>
  <c r="H638" i="22"/>
  <c r="H639" i="22"/>
  <c r="H640" i="22"/>
  <c r="H641" i="22"/>
  <c r="H642" i="22"/>
  <c r="H643" i="22"/>
  <c r="H644" i="22"/>
  <c r="H645" i="22"/>
  <c r="H646" i="22"/>
  <c r="H647" i="22"/>
  <c r="H648" i="22"/>
  <c r="H649" i="22"/>
  <c r="H650" i="22"/>
  <c r="H651" i="22"/>
  <c r="H652" i="22"/>
  <c r="H653" i="22"/>
  <c r="H654" i="22"/>
  <c r="H655" i="22"/>
  <c r="H656" i="22"/>
  <c r="H657" i="22"/>
  <c r="H658" i="22"/>
  <c r="H659" i="22"/>
  <c r="H660" i="22"/>
  <c r="H661" i="22"/>
  <c r="H662" i="22"/>
  <c r="H663" i="22"/>
  <c r="H664" i="22"/>
  <c r="H665" i="22"/>
  <c r="H666" i="22"/>
  <c r="H667" i="22"/>
  <c r="H668" i="22"/>
  <c r="H669" i="22"/>
  <c r="H670" i="22"/>
  <c r="H671" i="22"/>
  <c r="H672" i="22"/>
  <c r="H673" i="22"/>
  <c r="H674" i="22"/>
  <c r="H675" i="22"/>
  <c r="H676" i="22"/>
  <c r="H677" i="22"/>
  <c r="H678" i="22"/>
  <c r="H679" i="22"/>
  <c r="H680" i="22"/>
  <c r="H681" i="22"/>
  <c r="H682" i="22"/>
  <c r="H683" i="22"/>
  <c r="H684" i="22"/>
  <c r="H685" i="22"/>
  <c r="H686" i="22"/>
  <c r="H687" i="22"/>
  <c r="H688" i="22"/>
  <c r="H689" i="22"/>
  <c r="H690" i="22"/>
  <c r="H691" i="22"/>
  <c r="H692" i="22"/>
  <c r="H693" i="22"/>
  <c r="H694" i="22"/>
  <c r="H695" i="22"/>
  <c r="H696" i="22"/>
  <c r="H697" i="22"/>
  <c r="H698" i="22"/>
  <c r="H699" i="22"/>
  <c r="H700" i="22"/>
  <c r="H701" i="22"/>
  <c r="H702" i="22"/>
  <c r="H703" i="22"/>
  <c r="H704" i="22"/>
  <c r="H705" i="22"/>
  <c r="H706" i="22"/>
  <c r="H707" i="22"/>
  <c r="H708" i="22"/>
  <c r="H709" i="22"/>
  <c r="H710" i="22"/>
  <c r="H711" i="22"/>
  <c r="H712" i="22"/>
  <c r="H713" i="22"/>
  <c r="H714" i="22"/>
  <c r="H715" i="22"/>
  <c r="H716" i="22"/>
  <c r="H717" i="22"/>
  <c r="H718" i="22"/>
  <c r="H719" i="22"/>
  <c r="H720" i="22"/>
  <c r="H721" i="22"/>
  <c r="H722" i="22"/>
  <c r="H723" i="22"/>
  <c r="H724" i="22"/>
  <c r="H725" i="22"/>
  <c r="H726" i="22"/>
  <c r="H727" i="22"/>
  <c r="H728" i="22"/>
  <c r="H729" i="22"/>
  <c r="H730" i="22"/>
  <c r="H731" i="22"/>
  <c r="H732" i="22"/>
  <c r="H733" i="22"/>
  <c r="H734" i="22"/>
  <c r="H735" i="22"/>
  <c r="H736" i="22"/>
  <c r="H737" i="22"/>
  <c r="H738" i="22"/>
  <c r="H739" i="22"/>
  <c r="H740" i="22"/>
  <c r="H741" i="22"/>
  <c r="H742" i="22"/>
  <c r="H743" i="22"/>
  <c r="H744" i="22"/>
  <c r="H745" i="22"/>
  <c r="H746" i="22"/>
  <c r="H747" i="22"/>
  <c r="H748" i="22"/>
  <c r="H749" i="22"/>
  <c r="H750" i="22"/>
  <c r="H751" i="22"/>
  <c r="H752" i="22"/>
  <c r="H753" i="22"/>
  <c r="H754" i="22"/>
  <c r="H755" i="22"/>
  <c r="H756" i="22"/>
  <c r="H757" i="22"/>
  <c r="H758" i="22"/>
  <c r="H759" i="22"/>
  <c r="H760" i="22"/>
  <c r="H761" i="22"/>
  <c r="H762" i="22"/>
  <c r="H763" i="22"/>
  <c r="H764" i="22"/>
  <c r="H765" i="22"/>
  <c r="H766" i="22"/>
  <c r="H767" i="22"/>
  <c r="H768" i="22"/>
  <c r="H769" i="22"/>
  <c r="H770" i="22"/>
  <c r="H771" i="22"/>
  <c r="H772" i="22"/>
  <c r="H773" i="22"/>
  <c r="H774" i="22"/>
  <c r="H775" i="22"/>
  <c r="H776" i="22"/>
  <c r="H777" i="22"/>
  <c r="H778" i="22"/>
  <c r="H779" i="22"/>
  <c r="H780" i="22"/>
  <c r="H781" i="22"/>
  <c r="H782" i="22"/>
  <c r="H783" i="22"/>
  <c r="H784" i="22"/>
  <c r="H785" i="22"/>
  <c r="H786" i="22"/>
  <c r="H787" i="22"/>
  <c r="H788" i="22"/>
  <c r="H789" i="22"/>
  <c r="H790" i="22"/>
  <c r="H791" i="22"/>
  <c r="H792" i="22"/>
  <c r="H793" i="22"/>
  <c r="H794" i="22"/>
  <c r="H795" i="22"/>
  <c r="H796" i="22"/>
  <c r="H797" i="22"/>
  <c r="H798" i="22"/>
  <c r="H799" i="22"/>
  <c r="H800" i="22"/>
  <c r="H801" i="22"/>
  <c r="H802" i="22"/>
  <c r="H803" i="22"/>
  <c r="H804" i="22"/>
  <c r="H805" i="22"/>
  <c r="H806" i="22"/>
  <c r="H807" i="22"/>
  <c r="H808" i="22"/>
  <c r="H809" i="22"/>
  <c r="H810" i="22"/>
  <c r="H811" i="22"/>
  <c r="H812" i="22"/>
  <c r="H813" i="22"/>
  <c r="H814" i="22"/>
  <c r="H815" i="22"/>
  <c r="H816" i="22"/>
  <c r="H817" i="22"/>
  <c r="H818" i="22"/>
  <c r="H819" i="22"/>
  <c r="H820" i="22"/>
  <c r="H821" i="22"/>
  <c r="H822" i="22"/>
  <c r="H823" i="22"/>
  <c r="H824" i="22"/>
  <c r="H825" i="22"/>
  <c r="H826" i="22"/>
  <c r="H827" i="22"/>
  <c r="H828" i="22"/>
  <c r="H829" i="22"/>
  <c r="H830" i="22"/>
  <c r="H831" i="22"/>
  <c r="H832" i="22"/>
  <c r="H833" i="22"/>
  <c r="H834" i="22"/>
  <c r="H835" i="22"/>
  <c r="H836" i="22"/>
  <c r="H837" i="22"/>
  <c r="H838" i="22"/>
  <c r="H839" i="22"/>
  <c r="H840" i="22"/>
  <c r="H841" i="22"/>
  <c r="H842" i="22"/>
  <c r="H843" i="22"/>
  <c r="H844" i="22"/>
  <c r="H845" i="22"/>
  <c r="H846" i="22"/>
  <c r="H847" i="22"/>
  <c r="H850" i="22"/>
  <c r="H851" i="22"/>
  <c r="H852" i="22"/>
  <c r="H853" i="22"/>
  <c r="H854" i="22"/>
  <c r="H855" i="22"/>
  <c r="H856" i="22"/>
  <c r="I2" i="22"/>
  <c r="H2" i="22" l="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G253" i="22"/>
  <c r="G254" i="22"/>
  <c r="G255" i="22"/>
  <c r="G256" i="22"/>
  <c r="G257" i="22"/>
  <c r="G258" i="22"/>
  <c r="G259" i="22"/>
  <c r="G260" i="22"/>
  <c r="G261" i="22"/>
  <c r="G262" i="22"/>
  <c r="G263" i="22"/>
  <c r="G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277" i="22"/>
  <c r="G278" i="22"/>
  <c r="G279" i="22"/>
  <c r="G280" i="22"/>
  <c r="G281" i="22"/>
  <c r="G282" i="22"/>
  <c r="G283" i="22"/>
  <c r="G284" i="22"/>
  <c r="G285" i="22"/>
  <c r="G286" i="22"/>
  <c r="G287" i="22"/>
  <c r="G288" i="22"/>
  <c r="G289" i="22"/>
  <c r="G290" i="22"/>
  <c r="G291" i="22"/>
  <c r="G292" i="22"/>
  <c r="G293" i="22"/>
  <c r="G294" i="22"/>
  <c r="G295" i="22"/>
  <c r="G296" i="22"/>
  <c r="G297" i="22"/>
  <c r="G298" i="22"/>
  <c r="G299" i="22"/>
  <c r="G300" i="22"/>
  <c r="G301" i="22"/>
  <c r="G302" i="22"/>
  <c r="G303" i="22"/>
  <c r="G304" i="22"/>
  <c r="G305" i="22"/>
  <c r="G306" i="22"/>
  <c r="G307" i="22"/>
  <c r="G308" i="22"/>
  <c r="G309" i="22"/>
  <c r="G310" i="22"/>
  <c r="G311" i="22"/>
  <c r="G312" i="22"/>
  <c r="G313" i="22"/>
  <c r="G314" i="22"/>
  <c r="G315" i="22"/>
  <c r="G316" i="22"/>
  <c r="G317" i="22"/>
  <c r="G318" i="22"/>
  <c r="G319" i="22"/>
  <c r="G320" i="22"/>
  <c r="G321" i="22"/>
  <c r="G322" i="22"/>
  <c r="G323" i="22"/>
  <c r="G324" i="22"/>
  <c r="G325" i="22"/>
  <c r="G326" i="22"/>
  <c r="G327" i="22"/>
  <c r="G328" i="22"/>
  <c r="G329" i="22"/>
  <c r="G330" i="22"/>
  <c r="G331" i="22"/>
  <c r="G332" i="22"/>
  <c r="G333" i="22"/>
  <c r="G334" i="22"/>
  <c r="G335" i="22"/>
  <c r="G336" i="22"/>
  <c r="G337" i="22"/>
  <c r="G338" i="22"/>
  <c r="G339" i="22"/>
  <c r="G340" i="22"/>
  <c r="G341" i="22"/>
  <c r="G342" i="22"/>
  <c r="G343" i="22"/>
  <c r="G344" i="22"/>
  <c r="G345" i="22"/>
  <c r="G346" i="22"/>
  <c r="G347" i="22"/>
  <c r="G348" i="22"/>
  <c r="G349" i="22"/>
  <c r="G350" i="22"/>
  <c r="G351" i="22"/>
  <c r="G352" i="22"/>
  <c r="G353" i="22"/>
  <c r="G354" i="22"/>
  <c r="G355" i="22"/>
  <c r="G356" i="22"/>
  <c r="G357" i="22"/>
  <c r="G358" i="22"/>
  <c r="G359" i="22"/>
  <c r="G360" i="22"/>
  <c r="G361" i="22"/>
  <c r="G362" i="22"/>
  <c r="G363" i="22"/>
  <c r="G364" i="22"/>
  <c r="G365" i="22"/>
  <c r="G366" i="22"/>
  <c r="G367" i="22"/>
  <c r="G368" i="22"/>
  <c r="G369" i="22"/>
  <c r="G370" i="22"/>
  <c r="G371" i="22"/>
  <c r="G372" i="22"/>
  <c r="G373" i="22"/>
  <c r="G374" i="22"/>
  <c r="G375" i="22"/>
  <c r="G376" i="22"/>
  <c r="G377" i="22"/>
  <c r="G378" i="22"/>
  <c r="G379" i="22"/>
  <c r="G380" i="22"/>
  <c r="G381" i="22"/>
  <c r="G382" i="22"/>
  <c r="G383" i="22"/>
  <c r="G384" i="22"/>
  <c r="G385" i="22"/>
  <c r="G386" i="22"/>
  <c r="G387" i="22"/>
  <c r="G388" i="22"/>
  <c r="G389" i="22"/>
  <c r="G390" i="22"/>
  <c r="G391" i="22"/>
  <c r="G392" i="22"/>
  <c r="G393" i="22"/>
  <c r="G394" i="22"/>
  <c r="G395" i="22"/>
  <c r="G396" i="22"/>
  <c r="G397" i="22"/>
  <c r="G398" i="22"/>
  <c r="G399" i="22"/>
  <c r="G400" i="22"/>
  <c r="G401" i="22"/>
  <c r="G402" i="22"/>
  <c r="G403" i="22"/>
  <c r="G404" i="22"/>
  <c r="G405" i="22"/>
  <c r="G406" i="22"/>
  <c r="G407" i="22"/>
  <c r="G408" i="22"/>
  <c r="G409" i="22"/>
  <c r="G410" i="22"/>
  <c r="G411" i="22"/>
  <c r="G412" i="22"/>
  <c r="G413" i="22"/>
  <c r="G414" i="22"/>
  <c r="G415" i="22"/>
  <c r="G416" i="22"/>
  <c r="G417" i="22"/>
  <c r="G418" i="22"/>
  <c r="G419" i="22"/>
  <c r="G420" i="22"/>
  <c r="G421" i="22"/>
  <c r="G422" i="22"/>
  <c r="G423" i="22"/>
  <c r="G424" i="22"/>
  <c r="G425" i="22"/>
  <c r="G426" i="22"/>
  <c r="G427" i="22"/>
  <c r="G428" i="22"/>
  <c r="G429" i="22"/>
  <c r="G430" i="22"/>
  <c r="G431" i="22"/>
  <c r="G432" i="22"/>
  <c r="G433" i="22"/>
  <c r="G434" i="22"/>
  <c r="G435" i="22"/>
  <c r="G436" i="22"/>
  <c r="G437" i="22"/>
  <c r="G438" i="22"/>
  <c r="G439" i="22"/>
  <c r="G440" i="22"/>
  <c r="G441" i="22"/>
  <c r="G442" i="22"/>
  <c r="G443" i="22"/>
  <c r="G444" i="22"/>
  <c r="G445" i="22"/>
  <c r="G446" i="22"/>
  <c r="G447" i="22"/>
  <c r="G448" i="22"/>
  <c r="G449" i="22"/>
  <c r="G450" i="22"/>
  <c r="G451" i="22"/>
  <c r="G452" i="22"/>
  <c r="G453" i="22"/>
  <c r="G454" i="22"/>
  <c r="G455" i="22"/>
  <c r="G456" i="22"/>
  <c r="G457" i="22"/>
  <c r="G458" i="22"/>
  <c r="G459" i="22"/>
  <c r="G460" i="22"/>
  <c r="G461" i="22"/>
  <c r="G462" i="22"/>
  <c r="G463" i="22"/>
  <c r="G464" i="22"/>
  <c r="G465" i="22"/>
  <c r="G466" i="22"/>
  <c r="G467" i="22"/>
  <c r="G468" i="22"/>
  <c r="G469" i="22"/>
  <c r="G470" i="22"/>
  <c r="G471" i="22"/>
  <c r="G472" i="22"/>
  <c r="G473" i="22"/>
  <c r="G474" i="22"/>
  <c r="G475" i="22"/>
  <c r="G476" i="22"/>
  <c r="G477" i="22"/>
  <c r="G478" i="22"/>
  <c r="G479" i="22"/>
  <c r="G480" i="22"/>
  <c r="G481" i="22"/>
  <c r="G482" i="22"/>
  <c r="G483" i="22"/>
  <c r="G484" i="22"/>
  <c r="G485" i="22"/>
  <c r="G486" i="22"/>
  <c r="G487" i="22"/>
  <c r="G488" i="22"/>
  <c r="G489" i="22"/>
  <c r="G490" i="22"/>
  <c r="G491" i="22"/>
  <c r="G492" i="22"/>
  <c r="G493" i="22"/>
  <c r="G494" i="22"/>
  <c r="G495" i="22"/>
  <c r="G496" i="22"/>
  <c r="G497" i="22"/>
  <c r="G498" i="22"/>
  <c r="G499" i="22"/>
  <c r="G500" i="22"/>
  <c r="G501" i="22"/>
  <c r="G502" i="22"/>
  <c r="G503" i="22"/>
  <c r="G504" i="22"/>
  <c r="G505" i="22"/>
  <c r="G506" i="22"/>
  <c r="G507" i="22"/>
  <c r="G508" i="22"/>
  <c r="G509" i="22"/>
  <c r="G510" i="22"/>
  <c r="G511" i="22"/>
  <c r="G512" i="22"/>
  <c r="G513" i="22"/>
  <c r="G514" i="22"/>
  <c r="G515" i="22"/>
  <c r="G516" i="22"/>
  <c r="G517" i="22"/>
  <c r="G518" i="22"/>
  <c r="G519" i="22"/>
  <c r="G520" i="22"/>
  <c r="G521" i="22"/>
  <c r="G522" i="22"/>
  <c r="G523" i="22"/>
  <c r="G524" i="22"/>
  <c r="G525" i="22"/>
  <c r="G526" i="22"/>
  <c r="G527" i="22"/>
  <c r="G528" i="22"/>
  <c r="G529" i="22"/>
  <c r="G530" i="22"/>
  <c r="G531" i="22"/>
  <c r="G532" i="22"/>
  <c r="G533" i="22"/>
  <c r="G534" i="22"/>
  <c r="G535" i="22"/>
  <c r="G536" i="22"/>
  <c r="G537" i="22"/>
  <c r="G538" i="22"/>
  <c r="G539" i="22"/>
  <c r="G540" i="22"/>
  <c r="G541" i="22"/>
  <c r="G542" i="22"/>
  <c r="G543" i="22"/>
  <c r="G544" i="22"/>
  <c r="G545" i="22"/>
  <c r="G546" i="22"/>
  <c r="G547" i="22"/>
  <c r="G548" i="22"/>
  <c r="G549" i="22"/>
  <c r="G550" i="22"/>
  <c r="G551" i="22"/>
  <c r="G552" i="22"/>
  <c r="G553" i="22"/>
  <c r="G554" i="22"/>
  <c r="G555" i="22"/>
  <c r="G556" i="22"/>
  <c r="G557" i="22"/>
  <c r="G558" i="22"/>
  <c r="G559" i="22"/>
  <c r="G560" i="22"/>
  <c r="G561" i="22"/>
  <c r="G562" i="22"/>
  <c r="G563" i="22"/>
  <c r="G564" i="22"/>
  <c r="G565" i="22"/>
  <c r="G566" i="22"/>
  <c r="G567" i="22"/>
  <c r="G568" i="22"/>
  <c r="G569" i="22"/>
  <c r="G570" i="22"/>
  <c r="G571" i="22"/>
  <c r="G572" i="22"/>
  <c r="G573" i="22"/>
  <c r="G574" i="22"/>
  <c r="G575" i="22"/>
  <c r="G576" i="22"/>
  <c r="G577" i="22"/>
  <c r="G578" i="22"/>
  <c r="G579" i="22"/>
  <c r="G580" i="22"/>
  <c r="G581" i="22"/>
  <c r="G582" i="22"/>
  <c r="G583" i="22"/>
  <c r="G584" i="22"/>
  <c r="G585" i="22"/>
  <c r="G586" i="22"/>
  <c r="G587" i="22"/>
  <c r="G588" i="22"/>
  <c r="G589" i="22"/>
  <c r="G590" i="22"/>
  <c r="G591" i="22"/>
  <c r="G592" i="22"/>
  <c r="G593" i="22"/>
  <c r="G594" i="22"/>
  <c r="G595" i="22"/>
  <c r="G596" i="22"/>
  <c r="G597" i="22"/>
  <c r="G598" i="22"/>
  <c r="G599" i="22"/>
  <c r="G600" i="22"/>
  <c r="G601" i="22"/>
  <c r="G602" i="22"/>
  <c r="G603" i="22"/>
  <c r="G604" i="22"/>
  <c r="G605" i="22"/>
  <c r="G606" i="22"/>
  <c r="G607" i="22"/>
  <c r="G608" i="22"/>
  <c r="G609" i="22"/>
  <c r="G610" i="22"/>
  <c r="G611" i="22"/>
  <c r="G612" i="22"/>
  <c r="G613" i="22"/>
  <c r="G614" i="22"/>
  <c r="G615" i="22"/>
  <c r="G616" i="22"/>
  <c r="G617" i="22"/>
  <c r="G618" i="22"/>
  <c r="G619" i="22"/>
  <c r="G620" i="22"/>
  <c r="G621" i="22"/>
  <c r="G622" i="22"/>
  <c r="G623" i="22"/>
  <c r="G624" i="22"/>
  <c r="G625" i="22"/>
  <c r="G626" i="22"/>
  <c r="G627" i="22"/>
  <c r="G628" i="22"/>
  <c r="G629" i="22"/>
  <c r="G630" i="22"/>
  <c r="G631" i="22"/>
  <c r="G632" i="22"/>
  <c r="G633" i="22"/>
  <c r="G634" i="22"/>
  <c r="G635" i="22"/>
  <c r="G636" i="22"/>
  <c r="G637" i="22"/>
  <c r="G638" i="22"/>
  <c r="G639" i="22"/>
  <c r="G640" i="22"/>
  <c r="G641" i="22"/>
  <c r="G642" i="22"/>
  <c r="G643" i="22"/>
  <c r="G644" i="22"/>
  <c r="G645" i="22"/>
  <c r="G646" i="22"/>
  <c r="G647" i="22"/>
  <c r="G648" i="22"/>
  <c r="G649" i="22"/>
  <c r="G650" i="22"/>
  <c r="G651" i="22"/>
  <c r="G652" i="22"/>
  <c r="G653" i="22"/>
  <c r="G654" i="22"/>
  <c r="G655" i="22"/>
  <c r="G656" i="22"/>
  <c r="G657" i="22"/>
  <c r="G658" i="22"/>
  <c r="G659" i="22"/>
  <c r="G660" i="22"/>
  <c r="G661" i="22"/>
  <c r="G662" i="22"/>
  <c r="G663" i="22"/>
  <c r="G664" i="22"/>
  <c r="G665" i="22"/>
  <c r="G666" i="22"/>
  <c r="G667" i="22"/>
  <c r="G668" i="22"/>
  <c r="G669" i="22"/>
  <c r="G670" i="22"/>
  <c r="G671" i="22"/>
  <c r="G672" i="22"/>
  <c r="G673" i="22"/>
  <c r="G674" i="22"/>
  <c r="G675" i="22"/>
  <c r="G676" i="22"/>
  <c r="G677" i="22"/>
  <c r="G678" i="22"/>
  <c r="G679" i="22"/>
  <c r="G680" i="22"/>
  <c r="G681" i="22"/>
  <c r="G682" i="22"/>
  <c r="G683" i="22"/>
  <c r="G684" i="22"/>
  <c r="G685" i="22"/>
  <c r="G686" i="22"/>
  <c r="G687" i="22"/>
  <c r="G688" i="22"/>
  <c r="G689" i="22"/>
  <c r="G690" i="22"/>
  <c r="G691" i="22"/>
  <c r="G692" i="22"/>
  <c r="G693" i="22"/>
  <c r="G694" i="22"/>
  <c r="G695" i="22"/>
  <c r="G696" i="22"/>
  <c r="G697" i="22"/>
  <c r="G698" i="22"/>
  <c r="G699" i="22"/>
  <c r="G700" i="22"/>
  <c r="G701" i="22"/>
  <c r="G702" i="22"/>
  <c r="G703" i="22"/>
  <c r="G704" i="22"/>
  <c r="G705" i="22"/>
  <c r="G706" i="22"/>
  <c r="G707" i="22"/>
  <c r="G708" i="22"/>
  <c r="G709" i="22"/>
  <c r="G710" i="22"/>
  <c r="G711" i="22"/>
  <c r="G712" i="22"/>
  <c r="G713" i="22"/>
  <c r="G714" i="22"/>
  <c r="G715" i="22"/>
  <c r="G716" i="22"/>
  <c r="G717" i="22"/>
  <c r="G718" i="22"/>
  <c r="G719" i="22"/>
  <c r="G720" i="22"/>
  <c r="G721" i="22"/>
  <c r="G722" i="22"/>
  <c r="G723" i="22"/>
  <c r="G724" i="22"/>
  <c r="G725" i="22"/>
  <c r="G726" i="22"/>
  <c r="G727" i="22"/>
  <c r="G728" i="22"/>
  <c r="G729" i="22"/>
  <c r="G730" i="22"/>
  <c r="G731" i="22"/>
  <c r="G732" i="22"/>
  <c r="G733" i="22"/>
  <c r="G734" i="22"/>
  <c r="G735" i="22"/>
  <c r="G736" i="22"/>
  <c r="G737" i="22"/>
  <c r="G738" i="22"/>
  <c r="G739" i="22"/>
  <c r="G740" i="22"/>
  <c r="G741" i="22"/>
  <c r="G742" i="22"/>
  <c r="G743" i="22"/>
  <c r="G744" i="22"/>
  <c r="G745" i="22"/>
  <c r="G746" i="22"/>
  <c r="G747" i="22"/>
  <c r="G748" i="22"/>
  <c r="G749" i="22"/>
  <c r="G750" i="22"/>
  <c r="G751" i="22"/>
  <c r="G752" i="22"/>
  <c r="G753" i="22"/>
  <c r="G754" i="22"/>
  <c r="G755" i="22"/>
  <c r="G756" i="22"/>
  <c r="G757" i="22"/>
  <c r="G758" i="22"/>
  <c r="G759" i="22"/>
  <c r="G760" i="22"/>
  <c r="G761" i="22"/>
  <c r="G762" i="22"/>
  <c r="G763" i="22"/>
  <c r="G764" i="22"/>
  <c r="G765" i="22"/>
  <c r="G766" i="22"/>
  <c r="G767" i="22"/>
  <c r="G768" i="22"/>
  <c r="G769" i="22"/>
  <c r="G770" i="22"/>
  <c r="G771" i="22"/>
  <c r="G772" i="22"/>
  <c r="G773" i="22"/>
  <c r="G774" i="22"/>
  <c r="G775" i="22"/>
  <c r="G776" i="22"/>
  <c r="G777" i="22"/>
  <c r="G778" i="22"/>
  <c r="G779" i="22"/>
  <c r="G780" i="22"/>
  <c r="G781" i="22"/>
  <c r="G782" i="22"/>
  <c r="G783" i="22"/>
  <c r="G784" i="22"/>
  <c r="G785" i="22"/>
  <c r="G786" i="22"/>
  <c r="G787" i="22"/>
  <c r="G788" i="22"/>
  <c r="G789" i="22"/>
  <c r="G790" i="22"/>
  <c r="G791" i="22"/>
  <c r="G792" i="22"/>
  <c r="G793" i="22"/>
  <c r="G794" i="22"/>
  <c r="G795" i="22"/>
  <c r="G796" i="22"/>
  <c r="G797" i="22"/>
  <c r="G798" i="22"/>
  <c r="G799" i="22"/>
  <c r="G800" i="22"/>
  <c r="G801" i="22"/>
  <c r="G802" i="22"/>
  <c r="G803" i="22"/>
  <c r="G804" i="22"/>
  <c r="G805" i="22"/>
  <c r="G806" i="22"/>
  <c r="G807" i="22"/>
  <c r="G808" i="22"/>
  <c r="G809" i="22"/>
  <c r="G810" i="22"/>
  <c r="G811" i="22"/>
  <c r="G812" i="22"/>
  <c r="G813" i="22"/>
  <c r="G814" i="22"/>
  <c r="G815" i="22"/>
  <c r="G816" i="22"/>
  <c r="G817" i="22"/>
  <c r="G818" i="22"/>
  <c r="G819" i="22"/>
  <c r="G820" i="22"/>
  <c r="G821" i="22"/>
  <c r="G822" i="22"/>
  <c r="G823" i="22"/>
  <c r="G824" i="22"/>
  <c r="G825" i="22"/>
  <c r="G826" i="22"/>
  <c r="G827" i="22"/>
  <c r="G828" i="22"/>
  <c r="G829" i="22"/>
  <c r="G830" i="22"/>
  <c r="G831" i="22"/>
  <c r="G832" i="22"/>
  <c r="G833" i="22"/>
  <c r="G834" i="22"/>
  <c r="G835" i="22"/>
  <c r="G836" i="22"/>
  <c r="G837" i="22"/>
  <c r="G838" i="22"/>
  <c r="G839" i="22"/>
  <c r="G840" i="22"/>
  <c r="G841" i="22"/>
  <c r="G842" i="22"/>
  <c r="G843" i="22"/>
  <c r="G844" i="22"/>
  <c r="G845" i="22"/>
  <c r="G846" i="22"/>
  <c r="G847" i="22"/>
  <c r="G850" i="22"/>
  <c r="G851" i="22"/>
  <c r="G852" i="22"/>
  <c r="G853" i="22"/>
  <c r="G854" i="22"/>
  <c r="G855" i="22"/>
  <c r="G856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50" i="22"/>
  <c r="F851" i="22"/>
  <c r="F852" i="22"/>
  <c r="F853" i="22"/>
  <c r="F854" i="22"/>
  <c r="D856" i="22"/>
  <c r="C856" i="22"/>
  <c r="E856" i="22" s="1"/>
  <c r="B856" i="22"/>
  <c r="A856" i="22"/>
  <c r="D855" i="22"/>
  <c r="C855" i="22"/>
  <c r="E855" i="22" s="1"/>
  <c r="B855" i="22"/>
  <c r="A855" i="22"/>
  <c r="J2" i="22"/>
  <c r="A3" i="22"/>
  <c r="B3" i="22"/>
  <c r="C3" i="22"/>
  <c r="E3" i="22" s="1"/>
  <c r="D3" i="22"/>
  <c r="A4" i="22"/>
  <c r="B4" i="22"/>
  <c r="C4" i="22"/>
  <c r="E4" i="22" s="1"/>
  <c r="D4" i="22"/>
  <c r="A5" i="22"/>
  <c r="B5" i="22"/>
  <c r="C5" i="22"/>
  <c r="E5" i="22" s="1"/>
  <c r="D5" i="22"/>
  <c r="A6" i="22"/>
  <c r="B6" i="22"/>
  <c r="C6" i="22"/>
  <c r="E6" i="22" s="1"/>
  <c r="D6" i="22"/>
  <c r="A7" i="22"/>
  <c r="B7" i="22"/>
  <c r="C7" i="22"/>
  <c r="E7" i="22" s="1"/>
  <c r="D7" i="22"/>
  <c r="A8" i="22"/>
  <c r="B8" i="22"/>
  <c r="C8" i="22"/>
  <c r="E8" i="22" s="1"/>
  <c r="D8" i="22"/>
  <c r="A9" i="22"/>
  <c r="B9" i="22"/>
  <c r="C9" i="22"/>
  <c r="E9" i="22" s="1"/>
  <c r="D9" i="22"/>
  <c r="A10" i="22"/>
  <c r="B10" i="22"/>
  <c r="C10" i="22"/>
  <c r="E10" i="22" s="1"/>
  <c r="D10" i="22"/>
  <c r="A11" i="22"/>
  <c r="B11" i="22"/>
  <c r="C11" i="22"/>
  <c r="E11" i="22" s="1"/>
  <c r="D11" i="22"/>
  <c r="A12" i="22"/>
  <c r="B12" i="22"/>
  <c r="C12" i="22"/>
  <c r="E12" i="22" s="1"/>
  <c r="D12" i="22"/>
  <c r="A13" i="22"/>
  <c r="B13" i="22"/>
  <c r="C13" i="22"/>
  <c r="E13" i="22" s="1"/>
  <c r="D13" i="22"/>
  <c r="A14" i="22"/>
  <c r="B14" i="22"/>
  <c r="C14" i="22"/>
  <c r="E14" i="22" s="1"/>
  <c r="D14" i="22"/>
  <c r="A15" i="22"/>
  <c r="B15" i="22"/>
  <c r="C15" i="22"/>
  <c r="E15" i="22" s="1"/>
  <c r="D15" i="22"/>
  <c r="A16" i="22"/>
  <c r="B16" i="22"/>
  <c r="C16" i="22"/>
  <c r="E16" i="22" s="1"/>
  <c r="D16" i="22"/>
  <c r="A17" i="22"/>
  <c r="B17" i="22"/>
  <c r="C17" i="22"/>
  <c r="E17" i="22" s="1"/>
  <c r="D17" i="22"/>
  <c r="A18" i="22"/>
  <c r="B18" i="22"/>
  <c r="C18" i="22"/>
  <c r="E18" i="22" s="1"/>
  <c r="D18" i="22"/>
  <c r="A19" i="22"/>
  <c r="B19" i="22"/>
  <c r="C19" i="22"/>
  <c r="E19" i="22" s="1"/>
  <c r="D19" i="22"/>
  <c r="A20" i="22"/>
  <c r="B20" i="22"/>
  <c r="C20" i="22"/>
  <c r="E20" i="22" s="1"/>
  <c r="D20" i="22"/>
  <c r="A21" i="22"/>
  <c r="B21" i="22"/>
  <c r="C21" i="22"/>
  <c r="E21" i="22" s="1"/>
  <c r="D21" i="22"/>
  <c r="A22" i="22"/>
  <c r="B22" i="22"/>
  <c r="C22" i="22"/>
  <c r="E22" i="22" s="1"/>
  <c r="D22" i="22"/>
  <c r="A23" i="22"/>
  <c r="B23" i="22"/>
  <c r="C23" i="22"/>
  <c r="E23" i="22" s="1"/>
  <c r="D23" i="22"/>
  <c r="A24" i="22"/>
  <c r="B24" i="22"/>
  <c r="C24" i="22"/>
  <c r="E24" i="22" s="1"/>
  <c r="D24" i="22"/>
  <c r="A25" i="22"/>
  <c r="B25" i="22"/>
  <c r="C25" i="22"/>
  <c r="E25" i="22" s="1"/>
  <c r="D25" i="22"/>
  <c r="A26" i="22"/>
  <c r="B26" i="22"/>
  <c r="C26" i="22"/>
  <c r="E26" i="22" s="1"/>
  <c r="D26" i="22"/>
  <c r="A27" i="22"/>
  <c r="B27" i="22"/>
  <c r="C27" i="22"/>
  <c r="E27" i="22" s="1"/>
  <c r="D27" i="22"/>
  <c r="A28" i="22"/>
  <c r="B28" i="22"/>
  <c r="C28" i="22"/>
  <c r="E28" i="22" s="1"/>
  <c r="D28" i="22"/>
  <c r="A29" i="22"/>
  <c r="B29" i="22"/>
  <c r="C29" i="22"/>
  <c r="E29" i="22" s="1"/>
  <c r="D29" i="22"/>
  <c r="A30" i="22"/>
  <c r="B30" i="22"/>
  <c r="C30" i="22"/>
  <c r="E30" i="22" s="1"/>
  <c r="D30" i="22"/>
  <c r="A31" i="22"/>
  <c r="B31" i="22"/>
  <c r="C31" i="22"/>
  <c r="E31" i="22" s="1"/>
  <c r="D31" i="22"/>
  <c r="A32" i="22"/>
  <c r="B32" i="22"/>
  <c r="C32" i="22"/>
  <c r="E32" i="22" s="1"/>
  <c r="D32" i="22"/>
  <c r="A33" i="22"/>
  <c r="B33" i="22"/>
  <c r="C33" i="22"/>
  <c r="E33" i="22" s="1"/>
  <c r="D33" i="22"/>
  <c r="A34" i="22"/>
  <c r="B34" i="22"/>
  <c r="C34" i="22"/>
  <c r="E34" i="22" s="1"/>
  <c r="D34" i="22"/>
  <c r="A35" i="22"/>
  <c r="B35" i="22"/>
  <c r="C35" i="22"/>
  <c r="E35" i="22" s="1"/>
  <c r="D35" i="22"/>
  <c r="A36" i="22"/>
  <c r="B36" i="22"/>
  <c r="C36" i="22"/>
  <c r="E36" i="22" s="1"/>
  <c r="D36" i="22"/>
  <c r="A37" i="22"/>
  <c r="B37" i="22"/>
  <c r="C37" i="22"/>
  <c r="E37" i="22" s="1"/>
  <c r="D37" i="22"/>
  <c r="A38" i="22"/>
  <c r="B38" i="22"/>
  <c r="C38" i="22"/>
  <c r="E38" i="22" s="1"/>
  <c r="D38" i="22"/>
  <c r="A39" i="22"/>
  <c r="B39" i="22"/>
  <c r="C39" i="22"/>
  <c r="E39" i="22" s="1"/>
  <c r="D39" i="22"/>
  <c r="A40" i="22"/>
  <c r="B40" i="22"/>
  <c r="C40" i="22"/>
  <c r="E40" i="22" s="1"/>
  <c r="D40" i="22"/>
  <c r="A41" i="22"/>
  <c r="B41" i="22"/>
  <c r="C41" i="22"/>
  <c r="E41" i="22" s="1"/>
  <c r="D41" i="22"/>
  <c r="A42" i="22"/>
  <c r="B42" i="22"/>
  <c r="C42" i="22"/>
  <c r="E42" i="22" s="1"/>
  <c r="D42" i="22"/>
  <c r="A43" i="22"/>
  <c r="B43" i="22"/>
  <c r="C43" i="22"/>
  <c r="E43" i="22" s="1"/>
  <c r="D43" i="22"/>
  <c r="A44" i="22"/>
  <c r="B44" i="22"/>
  <c r="C44" i="22"/>
  <c r="E44" i="22" s="1"/>
  <c r="D44" i="22"/>
  <c r="A45" i="22"/>
  <c r="B45" i="22"/>
  <c r="C45" i="22"/>
  <c r="E45" i="22" s="1"/>
  <c r="D45" i="22"/>
  <c r="A46" i="22"/>
  <c r="B46" i="22"/>
  <c r="C46" i="22"/>
  <c r="E46" i="22" s="1"/>
  <c r="D46" i="22"/>
  <c r="A47" i="22"/>
  <c r="B47" i="22"/>
  <c r="C47" i="22"/>
  <c r="E47" i="22" s="1"/>
  <c r="D47" i="22"/>
  <c r="A48" i="22"/>
  <c r="B48" i="22"/>
  <c r="C48" i="22"/>
  <c r="E48" i="22" s="1"/>
  <c r="D48" i="22"/>
  <c r="A49" i="22"/>
  <c r="B49" i="22"/>
  <c r="C49" i="22"/>
  <c r="E49" i="22" s="1"/>
  <c r="D49" i="22"/>
  <c r="A50" i="22"/>
  <c r="B50" i="22"/>
  <c r="C50" i="22"/>
  <c r="E50" i="22" s="1"/>
  <c r="D50" i="22"/>
  <c r="A51" i="22"/>
  <c r="B51" i="22"/>
  <c r="C51" i="22"/>
  <c r="E51" i="22" s="1"/>
  <c r="D51" i="22"/>
  <c r="A52" i="22"/>
  <c r="B52" i="22"/>
  <c r="C52" i="22"/>
  <c r="E52" i="22" s="1"/>
  <c r="D52" i="22"/>
  <c r="A53" i="22"/>
  <c r="B53" i="22"/>
  <c r="C53" i="22"/>
  <c r="E53" i="22" s="1"/>
  <c r="D53" i="22"/>
  <c r="A54" i="22"/>
  <c r="B54" i="22"/>
  <c r="C54" i="22"/>
  <c r="E54" i="22" s="1"/>
  <c r="D54" i="22"/>
  <c r="A55" i="22"/>
  <c r="B55" i="22"/>
  <c r="C55" i="22"/>
  <c r="E55" i="22" s="1"/>
  <c r="D55" i="22"/>
  <c r="A56" i="22"/>
  <c r="B56" i="22"/>
  <c r="C56" i="22"/>
  <c r="E56" i="22" s="1"/>
  <c r="D56" i="22"/>
  <c r="A57" i="22"/>
  <c r="B57" i="22"/>
  <c r="C57" i="22"/>
  <c r="E57" i="22" s="1"/>
  <c r="D57" i="22"/>
  <c r="A58" i="22"/>
  <c r="B58" i="22"/>
  <c r="C58" i="22"/>
  <c r="E58" i="22" s="1"/>
  <c r="D58" i="22"/>
  <c r="A59" i="22"/>
  <c r="B59" i="22"/>
  <c r="C59" i="22"/>
  <c r="E59" i="22" s="1"/>
  <c r="D59" i="22"/>
  <c r="A60" i="22"/>
  <c r="B60" i="22"/>
  <c r="C60" i="22"/>
  <c r="E60" i="22" s="1"/>
  <c r="D60" i="22"/>
  <c r="A61" i="22"/>
  <c r="B61" i="22"/>
  <c r="C61" i="22"/>
  <c r="E61" i="22" s="1"/>
  <c r="D61" i="22"/>
  <c r="A62" i="22"/>
  <c r="B62" i="22"/>
  <c r="C62" i="22"/>
  <c r="E62" i="22" s="1"/>
  <c r="D62" i="22"/>
  <c r="A63" i="22"/>
  <c r="B63" i="22"/>
  <c r="C63" i="22"/>
  <c r="E63" i="22" s="1"/>
  <c r="D63" i="22"/>
  <c r="A64" i="22"/>
  <c r="B64" i="22"/>
  <c r="C64" i="22"/>
  <c r="E64" i="22" s="1"/>
  <c r="D64" i="22"/>
  <c r="A65" i="22"/>
  <c r="B65" i="22"/>
  <c r="C65" i="22"/>
  <c r="E65" i="22" s="1"/>
  <c r="D65" i="22"/>
  <c r="A66" i="22"/>
  <c r="B66" i="22"/>
  <c r="C66" i="22"/>
  <c r="E66" i="22" s="1"/>
  <c r="D66" i="22"/>
  <c r="A67" i="22"/>
  <c r="B67" i="22"/>
  <c r="C67" i="22"/>
  <c r="E67" i="22" s="1"/>
  <c r="D67" i="22"/>
  <c r="A68" i="22"/>
  <c r="B68" i="22"/>
  <c r="C68" i="22"/>
  <c r="E68" i="22" s="1"/>
  <c r="D68" i="22"/>
  <c r="A69" i="22"/>
  <c r="B69" i="22"/>
  <c r="C69" i="22"/>
  <c r="E69" i="22" s="1"/>
  <c r="D69" i="22"/>
  <c r="A70" i="22"/>
  <c r="B70" i="22"/>
  <c r="C70" i="22"/>
  <c r="E70" i="22" s="1"/>
  <c r="D70" i="22"/>
  <c r="A71" i="22"/>
  <c r="B71" i="22"/>
  <c r="C71" i="22"/>
  <c r="E71" i="22" s="1"/>
  <c r="D71" i="22"/>
  <c r="A72" i="22"/>
  <c r="B72" i="22"/>
  <c r="C72" i="22"/>
  <c r="E72" i="22" s="1"/>
  <c r="D72" i="22"/>
  <c r="A73" i="22"/>
  <c r="B73" i="22"/>
  <c r="C73" i="22"/>
  <c r="E73" i="22" s="1"/>
  <c r="D73" i="22"/>
  <c r="A74" i="22"/>
  <c r="B74" i="22"/>
  <c r="C74" i="22"/>
  <c r="E74" i="22" s="1"/>
  <c r="D74" i="22"/>
  <c r="A75" i="22"/>
  <c r="B75" i="22"/>
  <c r="C75" i="22"/>
  <c r="E75" i="22" s="1"/>
  <c r="D75" i="22"/>
  <c r="A76" i="22"/>
  <c r="B76" i="22"/>
  <c r="C76" i="22"/>
  <c r="E76" i="22" s="1"/>
  <c r="D76" i="22"/>
  <c r="A77" i="22"/>
  <c r="B77" i="22"/>
  <c r="C77" i="22"/>
  <c r="E77" i="22" s="1"/>
  <c r="D77" i="22"/>
  <c r="A78" i="22"/>
  <c r="B78" i="22"/>
  <c r="C78" i="22"/>
  <c r="E78" i="22" s="1"/>
  <c r="D78" i="22"/>
  <c r="A79" i="22"/>
  <c r="B79" i="22"/>
  <c r="C79" i="22"/>
  <c r="E79" i="22" s="1"/>
  <c r="D79" i="22"/>
  <c r="A80" i="22"/>
  <c r="B80" i="22"/>
  <c r="C80" i="22"/>
  <c r="E80" i="22" s="1"/>
  <c r="D80" i="22"/>
  <c r="A81" i="22"/>
  <c r="B81" i="22"/>
  <c r="C81" i="22"/>
  <c r="E81" i="22" s="1"/>
  <c r="D81" i="22"/>
  <c r="A82" i="22"/>
  <c r="B82" i="22"/>
  <c r="C82" i="22"/>
  <c r="E82" i="22" s="1"/>
  <c r="D82" i="22"/>
  <c r="A83" i="22"/>
  <c r="B83" i="22"/>
  <c r="C83" i="22"/>
  <c r="E83" i="22" s="1"/>
  <c r="D83" i="22"/>
  <c r="A84" i="22"/>
  <c r="B84" i="22"/>
  <c r="C84" i="22"/>
  <c r="E84" i="22" s="1"/>
  <c r="D84" i="22"/>
  <c r="A85" i="22"/>
  <c r="B85" i="22"/>
  <c r="C85" i="22"/>
  <c r="E85" i="22" s="1"/>
  <c r="D85" i="22"/>
  <c r="A86" i="22"/>
  <c r="B86" i="22"/>
  <c r="C86" i="22"/>
  <c r="E86" i="22" s="1"/>
  <c r="D86" i="22"/>
  <c r="A87" i="22"/>
  <c r="B87" i="22"/>
  <c r="C87" i="22"/>
  <c r="E87" i="22" s="1"/>
  <c r="D87" i="22"/>
  <c r="A88" i="22"/>
  <c r="B88" i="22"/>
  <c r="C88" i="22"/>
  <c r="E88" i="22" s="1"/>
  <c r="D88" i="22"/>
  <c r="A89" i="22"/>
  <c r="B89" i="22"/>
  <c r="C89" i="22"/>
  <c r="E89" i="22" s="1"/>
  <c r="D89" i="22"/>
  <c r="A90" i="22"/>
  <c r="B90" i="22"/>
  <c r="C90" i="22"/>
  <c r="E90" i="22" s="1"/>
  <c r="D90" i="22"/>
  <c r="A91" i="22"/>
  <c r="B91" i="22"/>
  <c r="C91" i="22"/>
  <c r="E91" i="22" s="1"/>
  <c r="D91" i="22"/>
  <c r="A92" i="22"/>
  <c r="B92" i="22"/>
  <c r="C92" i="22"/>
  <c r="E92" i="22" s="1"/>
  <c r="D92" i="22"/>
  <c r="A93" i="22"/>
  <c r="B93" i="22"/>
  <c r="C93" i="22"/>
  <c r="E93" i="22" s="1"/>
  <c r="D93" i="22"/>
  <c r="A94" i="22"/>
  <c r="B94" i="22"/>
  <c r="C94" i="22"/>
  <c r="E94" i="22" s="1"/>
  <c r="D94" i="22"/>
  <c r="A95" i="22"/>
  <c r="B95" i="22"/>
  <c r="C95" i="22"/>
  <c r="E95" i="22" s="1"/>
  <c r="D95" i="22"/>
  <c r="A96" i="22"/>
  <c r="B96" i="22"/>
  <c r="C96" i="22"/>
  <c r="E96" i="22" s="1"/>
  <c r="D96" i="22"/>
  <c r="A97" i="22"/>
  <c r="B97" i="22"/>
  <c r="C97" i="22"/>
  <c r="E97" i="22" s="1"/>
  <c r="D97" i="22"/>
  <c r="A98" i="22"/>
  <c r="B98" i="22"/>
  <c r="C98" i="22"/>
  <c r="E98" i="22" s="1"/>
  <c r="D98" i="22"/>
  <c r="A99" i="22"/>
  <c r="B99" i="22"/>
  <c r="C99" i="22"/>
  <c r="E99" i="22" s="1"/>
  <c r="D99" i="22"/>
  <c r="A100" i="22"/>
  <c r="B100" i="22"/>
  <c r="C100" i="22"/>
  <c r="E100" i="22" s="1"/>
  <c r="D100" i="22"/>
  <c r="A101" i="22"/>
  <c r="B101" i="22"/>
  <c r="C101" i="22"/>
  <c r="E101" i="22" s="1"/>
  <c r="D101" i="22"/>
  <c r="A102" i="22"/>
  <c r="B102" i="22"/>
  <c r="C102" i="22"/>
  <c r="E102" i="22" s="1"/>
  <c r="D102" i="22"/>
  <c r="A103" i="22"/>
  <c r="B103" i="22"/>
  <c r="C103" i="22"/>
  <c r="E103" i="22" s="1"/>
  <c r="D103" i="22"/>
  <c r="A104" i="22"/>
  <c r="B104" i="22"/>
  <c r="C104" i="22"/>
  <c r="E104" i="22" s="1"/>
  <c r="D104" i="22"/>
  <c r="A105" i="22"/>
  <c r="B105" i="22"/>
  <c r="C105" i="22"/>
  <c r="E105" i="22" s="1"/>
  <c r="D105" i="22"/>
  <c r="A106" i="22"/>
  <c r="B106" i="22"/>
  <c r="C106" i="22"/>
  <c r="E106" i="22" s="1"/>
  <c r="D106" i="22"/>
  <c r="A107" i="22"/>
  <c r="B107" i="22"/>
  <c r="C107" i="22"/>
  <c r="E107" i="22" s="1"/>
  <c r="D107" i="22"/>
  <c r="A108" i="22"/>
  <c r="B108" i="22"/>
  <c r="C108" i="22"/>
  <c r="E108" i="22" s="1"/>
  <c r="D108" i="22"/>
  <c r="A109" i="22"/>
  <c r="B109" i="22"/>
  <c r="C109" i="22"/>
  <c r="E109" i="22" s="1"/>
  <c r="D109" i="22"/>
  <c r="A110" i="22"/>
  <c r="B110" i="22"/>
  <c r="C110" i="22"/>
  <c r="E110" i="22" s="1"/>
  <c r="D110" i="22"/>
  <c r="A111" i="22"/>
  <c r="B111" i="22"/>
  <c r="C111" i="22"/>
  <c r="E111" i="22" s="1"/>
  <c r="D111" i="22"/>
  <c r="A112" i="22"/>
  <c r="B112" i="22"/>
  <c r="C112" i="22"/>
  <c r="E112" i="22" s="1"/>
  <c r="D112" i="22"/>
  <c r="A113" i="22"/>
  <c r="B113" i="22"/>
  <c r="C113" i="22"/>
  <c r="E113" i="22" s="1"/>
  <c r="D113" i="22"/>
  <c r="A114" i="22"/>
  <c r="B114" i="22"/>
  <c r="C114" i="22"/>
  <c r="E114" i="22" s="1"/>
  <c r="D114" i="22"/>
  <c r="A115" i="22"/>
  <c r="B115" i="22"/>
  <c r="C115" i="22"/>
  <c r="E115" i="22" s="1"/>
  <c r="D115" i="22"/>
  <c r="A116" i="22"/>
  <c r="B116" i="22"/>
  <c r="C116" i="22"/>
  <c r="E116" i="22" s="1"/>
  <c r="D116" i="22"/>
  <c r="A117" i="22"/>
  <c r="B117" i="22"/>
  <c r="C117" i="22"/>
  <c r="E117" i="22" s="1"/>
  <c r="D117" i="22"/>
  <c r="A118" i="22"/>
  <c r="B118" i="22"/>
  <c r="C118" i="22"/>
  <c r="E118" i="22" s="1"/>
  <c r="D118" i="22"/>
  <c r="A119" i="22"/>
  <c r="B119" i="22"/>
  <c r="C119" i="22"/>
  <c r="E119" i="22" s="1"/>
  <c r="D119" i="22"/>
  <c r="A120" i="22"/>
  <c r="B120" i="22"/>
  <c r="C120" i="22"/>
  <c r="E120" i="22" s="1"/>
  <c r="D120" i="22"/>
  <c r="A121" i="22"/>
  <c r="B121" i="22"/>
  <c r="C121" i="22"/>
  <c r="E121" i="22" s="1"/>
  <c r="D121" i="22"/>
  <c r="A122" i="22"/>
  <c r="B122" i="22"/>
  <c r="C122" i="22"/>
  <c r="E122" i="22" s="1"/>
  <c r="D122" i="22"/>
  <c r="A123" i="22"/>
  <c r="B123" i="22"/>
  <c r="C123" i="22"/>
  <c r="E123" i="22" s="1"/>
  <c r="D123" i="22"/>
  <c r="A124" i="22"/>
  <c r="B124" i="22"/>
  <c r="C124" i="22"/>
  <c r="E124" i="22" s="1"/>
  <c r="D124" i="22"/>
  <c r="A125" i="22"/>
  <c r="B125" i="22"/>
  <c r="C125" i="22"/>
  <c r="E125" i="22" s="1"/>
  <c r="D125" i="22"/>
  <c r="A126" i="22"/>
  <c r="B126" i="22"/>
  <c r="C126" i="22"/>
  <c r="E126" i="22" s="1"/>
  <c r="D126" i="22"/>
  <c r="A127" i="22"/>
  <c r="B127" i="22"/>
  <c r="C127" i="22"/>
  <c r="E127" i="22" s="1"/>
  <c r="D127" i="22"/>
  <c r="A128" i="22"/>
  <c r="B128" i="22"/>
  <c r="C128" i="22"/>
  <c r="E128" i="22" s="1"/>
  <c r="D128" i="22"/>
  <c r="A129" i="22"/>
  <c r="B129" i="22"/>
  <c r="C129" i="22"/>
  <c r="E129" i="22" s="1"/>
  <c r="D129" i="22"/>
  <c r="A130" i="22"/>
  <c r="B130" i="22"/>
  <c r="C130" i="22"/>
  <c r="E130" i="22" s="1"/>
  <c r="D130" i="22"/>
  <c r="A131" i="22"/>
  <c r="B131" i="22"/>
  <c r="C131" i="22"/>
  <c r="E131" i="22" s="1"/>
  <c r="D131" i="22"/>
  <c r="A132" i="22"/>
  <c r="B132" i="22"/>
  <c r="C132" i="22"/>
  <c r="E132" i="22" s="1"/>
  <c r="D132" i="22"/>
  <c r="A133" i="22"/>
  <c r="B133" i="22"/>
  <c r="C133" i="22"/>
  <c r="E133" i="22" s="1"/>
  <c r="D133" i="22"/>
  <c r="A134" i="22"/>
  <c r="B134" i="22"/>
  <c r="C134" i="22"/>
  <c r="E134" i="22" s="1"/>
  <c r="D134" i="22"/>
  <c r="A135" i="22"/>
  <c r="B135" i="22"/>
  <c r="C135" i="22"/>
  <c r="E135" i="22" s="1"/>
  <c r="D135" i="22"/>
  <c r="A136" i="22"/>
  <c r="B136" i="22"/>
  <c r="C136" i="22"/>
  <c r="E136" i="22" s="1"/>
  <c r="D136" i="22"/>
  <c r="A137" i="22"/>
  <c r="B137" i="22"/>
  <c r="C137" i="22"/>
  <c r="E137" i="22" s="1"/>
  <c r="D137" i="22"/>
  <c r="A138" i="22"/>
  <c r="B138" i="22"/>
  <c r="C138" i="22"/>
  <c r="E138" i="22" s="1"/>
  <c r="D138" i="22"/>
  <c r="A139" i="22"/>
  <c r="B139" i="22"/>
  <c r="C139" i="22"/>
  <c r="E139" i="22" s="1"/>
  <c r="D139" i="22"/>
  <c r="A140" i="22"/>
  <c r="B140" i="22"/>
  <c r="C140" i="22"/>
  <c r="E140" i="22" s="1"/>
  <c r="D140" i="22"/>
  <c r="A141" i="22"/>
  <c r="B141" i="22"/>
  <c r="C141" i="22"/>
  <c r="E141" i="22" s="1"/>
  <c r="D141" i="22"/>
  <c r="A142" i="22"/>
  <c r="B142" i="22"/>
  <c r="C142" i="22"/>
  <c r="E142" i="22" s="1"/>
  <c r="D142" i="22"/>
  <c r="A143" i="22"/>
  <c r="B143" i="22"/>
  <c r="C143" i="22"/>
  <c r="E143" i="22" s="1"/>
  <c r="D143" i="22"/>
  <c r="A144" i="22"/>
  <c r="B144" i="22"/>
  <c r="C144" i="22"/>
  <c r="E144" i="22" s="1"/>
  <c r="D144" i="22"/>
  <c r="A145" i="22"/>
  <c r="B145" i="22"/>
  <c r="C145" i="22"/>
  <c r="E145" i="22" s="1"/>
  <c r="D145" i="22"/>
  <c r="A146" i="22"/>
  <c r="B146" i="22"/>
  <c r="C146" i="22"/>
  <c r="E146" i="22" s="1"/>
  <c r="D146" i="22"/>
  <c r="A147" i="22"/>
  <c r="B147" i="22"/>
  <c r="C147" i="22"/>
  <c r="E147" i="22" s="1"/>
  <c r="D147" i="22"/>
  <c r="A148" i="22"/>
  <c r="B148" i="22"/>
  <c r="C148" i="22"/>
  <c r="E148" i="22" s="1"/>
  <c r="D148" i="22"/>
  <c r="A149" i="22"/>
  <c r="B149" i="22"/>
  <c r="C149" i="22"/>
  <c r="E149" i="22" s="1"/>
  <c r="D149" i="22"/>
  <c r="A150" i="22"/>
  <c r="B150" i="22"/>
  <c r="C150" i="22"/>
  <c r="E150" i="22" s="1"/>
  <c r="D150" i="22"/>
  <c r="A151" i="22"/>
  <c r="B151" i="22"/>
  <c r="C151" i="22"/>
  <c r="E151" i="22" s="1"/>
  <c r="D151" i="22"/>
  <c r="A152" i="22"/>
  <c r="B152" i="22"/>
  <c r="C152" i="22"/>
  <c r="E152" i="22" s="1"/>
  <c r="D152" i="22"/>
  <c r="A153" i="22"/>
  <c r="B153" i="22"/>
  <c r="C153" i="22"/>
  <c r="E153" i="22" s="1"/>
  <c r="D153" i="22"/>
  <c r="A154" i="22"/>
  <c r="B154" i="22"/>
  <c r="C154" i="22"/>
  <c r="E154" i="22" s="1"/>
  <c r="D154" i="22"/>
  <c r="A155" i="22"/>
  <c r="B155" i="22"/>
  <c r="C155" i="22"/>
  <c r="E155" i="22" s="1"/>
  <c r="D155" i="22"/>
  <c r="A156" i="22"/>
  <c r="B156" i="22"/>
  <c r="C156" i="22"/>
  <c r="E156" i="22" s="1"/>
  <c r="D156" i="22"/>
  <c r="A157" i="22"/>
  <c r="B157" i="22"/>
  <c r="C157" i="22"/>
  <c r="E157" i="22" s="1"/>
  <c r="D157" i="22"/>
  <c r="A158" i="22"/>
  <c r="B158" i="22"/>
  <c r="C158" i="22"/>
  <c r="E158" i="22" s="1"/>
  <c r="D158" i="22"/>
  <c r="A159" i="22"/>
  <c r="B159" i="22"/>
  <c r="C159" i="22"/>
  <c r="E159" i="22" s="1"/>
  <c r="D159" i="22"/>
  <c r="A160" i="22"/>
  <c r="B160" i="22"/>
  <c r="C160" i="22"/>
  <c r="E160" i="22" s="1"/>
  <c r="D160" i="22"/>
  <c r="A161" i="22"/>
  <c r="B161" i="22"/>
  <c r="C161" i="22"/>
  <c r="E161" i="22" s="1"/>
  <c r="D161" i="22"/>
  <c r="A162" i="22"/>
  <c r="B162" i="22"/>
  <c r="C162" i="22"/>
  <c r="E162" i="22" s="1"/>
  <c r="D162" i="22"/>
  <c r="A163" i="22"/>
  <c r="B163" i="22"/>
  <c r="C163" i="22"/>
  <c r="E163" i="22" s="1"/>
  <c r="D163" i="22"/>
  <c r="A164" i="22"/>
  <c r="B164" i="22"/>
  <c r="C164" i="22"/>
  <c r="E164" i="22" s="1"/>
  <c r="D164" i="22"/>
  <c r="A165" i="22"/>
  <c r="B165" i="22"/>
  <c r="C165" i="22"/>
  <c r="E165" i="22" s="1"/>
  <c r="D165" i="22"/>
  <c r="A166" i="22"/>
  <c r="B166" i="22"/>
  <c r="C166" i="22"/>
  <c r="E166" i="22" s="1"/>
  <c r="D166" i="22"/>
  <c r="A167" i="22"/>
  <c r="B167" i="22"/>
  <c r="C167" i="22"/>
  <c r="E167" i="22" s="1"/>
  <c r="D167" i="22"/>
  <c r="A168" i="22"/>
  <c r="B168" i="22"/>
  <c r="C168" i="22"/>
  <c r="E168" i="22" s="1"/>
  <c r="D168" i="22"/>
  <c r="A169" i="22"/>
  <c r="B169" i="22"/>
  <c r="C169" i="22"/>
  <c r="E169" i="22" s="1"/>
  <c r="D169" i="22"/>
  <c r="A170" i="22"/>
  <c r="B170" i="22"/>
  <c r="C170" i="22"/>
  <c r="E170" i="22" s="1"/>
  <c r="D170" i="22"/>
  <c r="A171" i="22"/>
  <c r="B171" i="22"/>
  <c r="C171" i="22"/>
  <c r="E171" i="22" s="1"/>
  <c r="D171" i="22"/>
  <c r="A172" i="22"/>
  <c r="B172" i="22"/>
  <c r="C172" i="22"/>
  <c r="E172" i="22" s="1"/>
  <c r="D172" i="22"/>
  <c r="A173" i="22"/>
  <c r="B173" i="22"/>
  <c r="C173" i="22"/>
  <c r="E173" i="22" s="1"/>
  <c r="D173" i="22"/>
  <c r="A174" i="22"/>
  <c r="B174" i="22"/>
  <c r="C174" i="22"/>
  <c r="E174" i="22" s="1"/>
  <c r="D174" i="22"/>
  <c r="A175" i="22"/>
  <c r="B175" i="22"/>
  <c r="C175" i="22"/>
  <c r="E175" i="22" s="1"/>
  <c r="D175" i="22"/>
  <c r="A176" i="22"/>
  <c r="B176" i="22"/>
  <c r="C176" i="22"/>
  <c r="E176" i="22" s="1"/>
  <c r="D176" i="22"/>
  <c r="A177" i="22"/>
  <c r="B177" i="22"/>
  <c r="C177" i="22"/>
  <c r="E177" i="22" s="1"/>
  <c r="D177" i="22"/>
  <c r="A178" i="22"/>
  <c r="B178" i="22"/>
  <c r="C178" i="22"/>
  <c r="E178" i="22" s="1"/>
  <c r="D178" i="22"/>
  <c r="A179" i="22"/>
  <c r="B179" i="22"/>
  <c r="C179" i="22"/>
  <c r="E179" i="22" s="1"/>
  <c r="D179" i="22"/>
  <c r="A180" i="22"/>
  <c r="B180" i="22"/>
  <c r="C180" i="22"/>
  <c r="E180" i="22" s="1"/>
  <c r="D180" i="22"/>
  <c r="A181" i="22"/>
  <c r="B181" i="22"/>
  <c r="C181" i="22"/>
  <c r="E181" i="22" s="1"/>
  <c r="D181" i="22"/>
  <c r="A182" i="22"/>
  <c r="B182" i="22"/>
  <c r="C182" i="22"/>
  <c r="E182" i="22" s="1"/>
  <c r="D182" i="22"/>
  <c r="A183" i="22"/>
  <c r="B183" i="22"/>
  <c r="C183" i="22"/>
  <c r="E183" i="22" s="1"/>
  <c r="D183" i="22"/>
  <c r="A184" i="22"/>
  <c r="B184" i="22"/>
  <c r="C184" i="22"/>
  <c r="E184" i="22" s="1"/>
  <c r="D184" i="22"/>
  <c r="A185" i="22"/>
  <c r="B185" i="22"/>
  <c r="C185" i="22"/>
  <c r="E185" i="22" s="1"/>
  <c r="D185" i="22"/>
  <c r="A186" i="22"/>
  <c r="B186" i="22"/>
  <c r="C186" i="22"/>
  <c r="E186" i="22" s="1"/>
  <c r="D186" i="22"/>
  <c r="A187" i="22"/>
  <c r="B187" i="22"/>
  <c r="C187" i="22"/>
  <c r="E187" i="22" s="1"/>
  <c r="D187" i="22"/>
  <c r="A188" i="22"/>
  <c r="B188" i="22"/>
  <c r="C188" i="22"/>
  <c r="E188" i="22" s="1"/>
  <c r="D188" i="22"/>
  <c r="A189" i="22"/>
  <c r="B189" i="22"/>
  <c r="C189" i="22"/>
  <c r="E189" i="22" s="1"/>
  <c r="D189" i="22"/>
  <c r="A190" i="22"/>
  <c r="B190" i="22"/>
  <c r="C190" i="22"/>
  <c r="E190" i="22" s="1"/>
  <c r="D190" i="22"/>
  <c r="A191" i="22"/>
  <c r="B191" i="22"/>
  <c r="C191" i="22"/>
  <c r="E191" i="22" s="1"/>
  <c r="D191" i="22"/>
  <c r="A192" i="22"/>
  <c r="B192" i="22"/>
  <c r="C192" i="22"/>
  <c r="E192" i="22" s="1"/>
  <c r="D192" i="22"/>
  <c r="A193" i="22"/>
  <c r="B193" i="22"/>
  <c r="C193" i="22"/>
  <c r="E193" i="22" s="1"/>
  <c r="D193" i="22"/>
  <c r="A194" i="22"/>
  <c r="B194" i="22"/>
  <c r="C194" i="22"/>
  <c r="E194" i="22" s="1"/>
  <c r="D194" i="22"/>
  <c r="A195" i="22"/>
  <c r="B195" i="22"/>
  <c r="C195" i="22"/>
  <c r="E195" i="22" s="1"/>
  <c r="D195" i="22"/>
  <c r="A196" i="22"/>
  <c r="B196" i="22"/>
  <c r="C196" i="22"/>
  <c r="E196" i="22" s="1"/>
  <c r="D196" i="22"/>
  <c r="A197" i="22"/>
  <c r="B197" i="22"/>
  <c r="C197" i="22"/>
  <c r="E197" i="22" s="1"/>
  <c r="D197" i="22"/>
  <c r="A198" i="22"/>
  <c r="B198" i="22"/>
  <c r="C198" i="22"/>
  <c r="E198" i="22" s="1"/>
  <c r="D198" i="22"/>
  <c r="A199" i="22"/>
  <c r="B199" i="22"/>
  <c r="C199" i="22"/>
  <c r="E199" i="22" s="1"/>
  <c r="D199" i="22"/>
  <c r="A200" i="22"/>
  <c r="B200" i="22"/>
  <c r="C200" i="22"/>
  <c r="E200" i="22" s="1"/>
  <c r="D200" i="22"/>
  <c r="A201" i="22"/>
  <c r="B201" i="22"/>
  <c r="C201" i="22"/>
  <c r="E201" i="22" s="1"/>
  <c r="D201" i="22"/>
  <c r="A202" i="22"/>
  <c r="B202" i="22"/>
  <c r="C202" i="22"/>
  <c r="E202" i="22" s="1"/>
  <c r="D202" i="22"/>
  <c r="A203" i="22"/>
  <c r="B203" i="22"/>
  <c r="C203" i="22"/>
  <c r="E203" i="22" s="1"/>
  <c r="D203" i="22"/>
  <c r="A204" i="22"/>
  <c r="B204" i="22"/>
  <c r="C204" i="22"/>
  <c r="E204" i="22" s="1"/>
  <c r="D204" i="22"/>
  <c r="A205" i="22"/>
  <c r="B205" i="22"/>
  <c r="C205" i="22"/>
  <c r="E205" i="22" s="1"/>
  <c r="D205" i="22"/>
  <c r="A206" i="22"/>
  <c r="B206" i="22"/>
  <c r="C206" i="22"/>
  <c r="E206" i="22" s="1"/>
  <c r="D206" i="22"/>
  <c r="A207" i="22"/>
  <c r="B207" i="22"/>
  <c r="C207" i="22"/>
  <c r="E207" i="22" s="1"/>
  <c r="D207" i="22"/>
  <c r="A208" i="22"/>
  <c r="B208" i="22"/>
  <c r="C208" i="22"/>
  <c r="E208" i="22" s="1"/>
  <c r="D208" i="22"/>
  <c r="A209" i="22"/>
  <c r="B209" i="22"/>
  <c r="C209" i="22"/>
  <c r="E209" i="22" s="1"/>
  <c r="D209" i="22"/>
  <c r="A210" i="22"/>
  <c r="B210" i="22"/>
  <c r="C210" i="22"/>
  <c r="E210" i="22" s="1"/>
  <c r="D210" i="22"/>
  <c r="A211" i="22"/>
  <c r="B211" i="22"/>
  <c r="C211" i="22"/>
  <c r="E211" i="22" s="1"/>
  <c r="D211" i="22"/>
  <c r="A212" i="22"/>
  <c r="B212" i="22"/>
  <c r="C212" i="22"/>
  <c r="E212" i="22" s="1"/>
  <c r="D212" i="22"/>
  <c r="A213" i="22"/>
  <c r="B213" i="22"/>
  <c r="C213" i="22"/>
  <c r="E213" i="22" s="1"/>
  <c r="D213" i="22"/>
  <c r="A214" i="22"/>
  <c r="B214" i="22"/>
  <c r="C214" i="22"/>
  <c r="E214" i="22" s="1"/>
  <c r="D214" i="22"/>
  <c r="A215" i="22"/>
  <c r="B215" i="22"/>
  <c r="C215" i="22"/>
  <c r="E215" i="22" s="1"/>
  <c r="D215" i="22"/>
  <c r="A216" i="22"/>
  <c r="B216" i="22"/>
  <c r="C216" i="22"/>
  <c r="E216" i="22" s="1"/>
  <c r="D216" i="22"/>
  <c r="A217" i="22"/>
  <c r="B217" i="22"/>
  <c r="C217" i="22"/>
  <c r="E217" i="22" s="1"/>
  <c r="D217" i="22"/>
  <c r="A218" i="22"/>
  <c r="B218" i="22"/>
  <c r="C218" i="22"/>
  <c r="E218" i="22" s="1"/>
  <c r="D218" i="22"/>
  <c r="A219" i="22"/>
  <c r="B219" i="22"/>
  <c r="C219" i="22"/>
  <c r="E219" i="22" s="1"/>
  <c r="D219" i="22"/>
  <c r="A220" i="22"/>
  <c r="B220" i="22"/>
  <c r="C220" i="22"/>
  <c r="E220" i="22" s="1"/>
  <c r="D220" i="22"/>
  <c r="A221" i="22"/>
  <c r="B221" i="22"/>
  <c r="C221" i="22"/>
  <c r="E221" i="22" s="1"/>
  <c r="D221" i="22"/>
  <c r="A222" i="22"/>
  <c r="B222" i="22"/>
  <c r="C222" i="22"/>
  <c r="E222" i="22" s="1"/>
  <c r="D222" i="22"/>
  <c r="A223" i="22"/>
  <c r="B223" i="22"/>
  <c r="C223" i="22"/>
  <c r="E223" i="22" s="1"/>
  <c r="D223" i="22"/>
  <c r="A224" i="22"/>
  <c r="B224" i="22"/>
  <c r="C224" i="22"/>
  <c r="E224" i="22" s="1"/>
  <c r="D224" i="22"/>
  <c r="A225" i="22"/>
  <c r="B225" i="22"/>
  <c r="C225" i="22"/>
  <c r="E225" i="22" s="1"/>
  <c r="D225" i="22"/>
  <c r="A226" i="22"/>
  <c r="B226" i="22"/>
  <c r="C226" i="22"/>
  <c r="E226" i="22" s="1"/>
  <c r="D226" i="22"/>
  <c r="A227" i="22"/>
  <c r="B227" i="22"/>
  <c r="C227" i="22"/>
  <c r="E227" i="22" s="1"/>
  <c r="D227" i="22"/>
  <c r="A228" i="22"/>
  <c r="B228" i="22"/>
  <c r="C228" i="22"/>
  <c r="E228" i="22" s="1"/>
  <c r="D228" i="22"/>
  <c r="A229" i="22"/>
  <c r="B229" i="22"/>
  <c r="C229" i="22"/>
  <c r="E229" i="22" s="1"/>
  <c r="D229" i="22"/>
  <c r="A230" i="22"/>
  <c r="B230" i="22"/>
  <c r="C230" i="22"/>
  <c r="E230" i="22" s="1"/>
  <c r="D230" i="22"/>
  <c r="A231" i="22"/>
  <c r="B231" i="22"/>
  <c r="C231" i="22"/>
  <c r="E231" i="22" s="1"/>
  <c r="D231" i="22"/>
  <c r="A232" i="22"/>
  <c r="B232" i="22"/>
  <c r="C232" i="22"/>
  <c r="E232" i="22" s="1"/>
  <c r="D232" i="22"/>
  <c r="A233" i="22"/>
  <c r="B233" i="22"/>
  <c r="C233" i="22"/>
  <c r="E233" i="22" s="1"/>
  <c r="D233" i="22"/>
  <c r="A234" i="22"/>
  <c r="B234" i="22"/>
  <c r="C234" i="22"/>
  <c r="E234" i="22" s="1"/>
  <c r="D234" i="22"/>
  <c r="A235" i="22"/>
  <c r="B235" i="22"/>
  <c r="C235" i="22"/>
  <c r="E235" i="22" s="1"/>
  <c r="D235" i="22"/>
  <c r="A236" i="22"/>
  <c r="B236" i="22"/>
  <c r="C236" i="22"/>
  <c r="E236" i="22" s="1"/>
  <c r="D236" i="22"/>
  <c r="A237" i="22"/>
  <c r="B237" i="22"/>
  <c r="C237" i="22"/>
  <c r="E237" i="22" s="1"/>
  <c r="D237" i="22"/>
  <c r="A238" i="22"/>
  <c r="B238" i="22"/>
  <c r="C238" i="22"/>
  <c r="E238" i="22" s="1"/>
  <c r="D238" i="22"/>
  <c r="A239" i="22"/>
  <c r="B239" i="22"/>
  <c r="C239" i="22"/>
  <c r="E239" i="22" s="1"/>
  <c r="D239" i="22"/>
  <c r="A240" i="22"/>
  <c r="B240" i="22"/>
  <c r="C240" i="22"/>
  <c r="E240" i="22" s="1"/>
  <c r="D240" i="22"/>
  <c r="A241" i="22"/>
  <c r="B241" i="22"/>
  <c r="C241" i="22"/>
  <c r="E241" i="22" s="1"/>
  <c r="D241" i="22"/>
  <c r="A242" i="22"/>
  <c r="B242" i="22"/>
  <c r="C242" i="22"/>
  <c r="E242" i="22" s="1"/>
  <c r="D242" i="22"/>
  <c r="A243" i="22"/>
  <c r="B243" i="22"/>
  <c r="C243" i="22"/>
  <c r="E243" i="22" s="1"/>
  <c r="D243" i="22"/>
  <c r="A244" i="22"/>
  <c r="B244" i="22"/>
  <c r="C244" i="22"/>
  <c r="E244" i="22" s="1"/>
  <c r="D244" i="22"/>
  <c r="A245" i="22"/>
  <c r="B245" i="22"/>
  <c r="C245" i="22"/>
  <c r="E245" i="22" s="1"/>
  <c r="D245" i="22"/>
  <c r="A246" i="22"/>
  <c r="B246" i="22"/>
  <c r="C246" i="22"/>
  <c r="E246" i="22" s="1"/>
  <c r="D246" i="22"/>
  <c r="A247" i="22"/>
  <c r="B247" i="22"/>
  <c r="C247" i="22"/>
  <c r="E247" i="22" s="1"/>
  <c r="D247" i="22"/>
  <c r="A248" i="22"/>
  <c r="B248" i="22"/>
  <c r="C248" i="22"/>
  <c r="E248" i="22" s="1"/>
  <c r="D248" i="22"/>
  <c r="A249" i="22"/>
  <c r="B249" i="22"/>
  <c r="C249" i="22"/>
  <c r="E249" i="22" s="1"/>
  <c r="D249" i="22"/>
  <c r="A250" i="22"/>
  <c r="B250" i="22"/>
  <c r="C250" i="22"/>
  <c r="E250" i="22" s="1"/>
  <c r="D250" i="22"/>
  <c r="A251" i="22"/>
  <c r="B251" i="22"/>
  <c r="C251" i="22"/>
  <c r="E251" i="22" s="1"/>
  <c r="D251" i="22"/>
  <c r="A252" i="22"/>
  <c r="B252" i="22"/>
  <c r="C252" i="22"/>
  <c r="E252" i="22" s="1"/>
  <c r="D252" i="22"/>
  <c r="A253" i="22"/>
  <c r="B253" i="22"/>
  <c r="C253" i="22"/>
  <c r="E253" i="22" s="1"/>
  <c r="D253" i="22"/>
  <c r="A254" i="22"/>
  <c r="B254" i="22"/>
  <c r="C254" i="22"/>
  <c r="E254" i="22" s="1"/>
  <c r="D254" i="22"/>
  <c r="A255" i="22"/>
  <c r="B255" i="22"/>
  <c r="C255" i="22"/>
  <c r="E255" i="22" s="1"/>
  <c r="D255" i="22"/>
  <c r="A256" i="22"/>
  <c r="B256" i="22"/>
  <c r="C256" i="22"/>
  <c r="E256" i="22" s="1"/>
  <c r="D256" i="22"/>
  <c r="A257" i="22"/>
  <c r="B257" i="22"/>
  <c r="C257" i="22"/>
  <c r="E257" i="22" s="1"/>
  <c r="D257" i="22"/>
  <c r="A258" i="22"/>
  <c r="B258" i="22"/>
  <c r="C258" i="22"/>
  <c r="E258" i="22" s="1"/>
  <c r="D258" i="22"/>
  <c r="A259" i="22"/>
  <c r="B259" i="22"/>
  <c r="C259" i="22"/>
  <c r="E259" i="22" s="1"/>
  <c r="D259" i="22"/>
  <c r="A260" i="22"/>
  <c r="B260" i="22"/>
  <c r="C260" i="22"/>
  <c r="E260" i="22" s="1"/>
  <c r="D260" i="22"/>
  <c r="A261" i="22"/>
  <c r="B261" i="22"/>
  <c r="C261" i="22"/>
  <c r="E261" i="22" s="1"/>
  <c r="D261" i="22"/>
  <c r="A262" i="22"/>
  <c r="B262" i="22"/>
  <c r="C262" i="22"/>
  <c r="E262" i="22" s="1"/>
  <c r="D262" i="22"/>
  <c r="A263" i="22"/>
  <c r="B263" i="22"/>
  <c r="C263" i="22"/>
  <c r="E263" i="22" s="1"/>
  <c r="D263" i="22"/>
  <c r="A264" i="22"/>
  <c r="B264" i="22"/>
  <c r="C264" i="22"/>
  <c r="E264" i="22" s="1"/>
  <c r="D264" i="22"/>
  <c r="A265" i="22"/>
  <c r="B265" i="22"/>
  <c r="C265" i="22"/>
  <c r="E265" i="22" s="1"/>
  <c r="D265" i="22"/>
  <c r="A266" i="22"/>
  <c r="B266" i="22"/>
  <c r="C266" i="22"/>
  <c r="E266" i="22" s="1"/>
  <c r="D266" i="22"/>
  <c r="A267" i="22"/>
  <c r="B267" i="22"/>
  <c r="C267" i="22"/>
  <c r="E267" i="22" s="1"/>
  <c r="D267" i="22"/>
  <c r="A268" i="22"/>
  <c r="B268" i="22"/>
  <c r="C268" i="22"/>
  <c r="E268" i="22" s="1"/>
  <c r="D268" i="22"/>
  <c r="A269" i="22"/>
  <c r="B269" i="22"/>
  <c r="C269" i="22"/>
  <c r="E269" i="22" s="1"/>
  <c r="D269" i="22"/>
  <c r="A270" i="22"/>
  <c r="B270" i="22"/>
  <c r="C270" i="22"/>
  <c r="E270" i="22" s="1"/>
  <c r="D270" i="22"/>
  <c r="A271" i="22"/>
  <c r="B271" i="22"/>
  <c r="C271" i="22"/>
  <c r="E271" i="22" s="1"/>
  <c r="D271" i="22"/>
  <c r="A272" i="22"/>
  <c r="B272" i="22"/>
  <c r="C272" i="22"/>
  <c r="E272" i="22" s="1"/>
  <c r="D272" i="22"/>
  <c r="A273" i="22"/>
  <c r="B273" i="22"/>
  <c r="C273" i="22"/>
  <c r="E273" i="22" s="1"/>
  <c r="D273" i="22"/>
  <c r="A274" i="22"/>
  <c r="B274" i="22"/>
  <c r="C274" i="22"/>
  <c r="E274" i="22" s="1"/>
  <c r="D274" i="22"/>
  <c r="A275" i="22"/>
  <c r="B275" i="22"/>
  <c r="C275" i="22"/>
  <c r="E275" i="22" s="1"/>
  <c r="D275" i="22"/>
  <c r="A276" i="22"/>
  <c r="B276" i="22"/>
  <c r="C276" i="22"/>
  <c r="E276" i="22" s="1"/>
  <c r="D276" i="22"/>
  <c r="A277" i="22"/>
  <c r="B277" i="22"/>
  <c r="C277" i="22"/>
  <c r="E277" i="22" s="1"/>
  <c r="D277" i="22"/>
  <c r="A278" i="22"/>
  <c r="B278" i="22"/>
  <c r="C278" i="22"/>
  <c r="E278" i="22" s="1"/>
  <c r="D278" i="22"/>
  <c r="A279" i="22"/>
  <c r="B279" i="22"/>
  <c r="C279" i="22"/>
  <c r="E279" i="22" s="1"/>
  <c r="D279" i="22"/>
  <c r="A280" i="22"/>
  <c r="B280" i="22"/>
  <c r="C280" i="22"/>
  <c r="E280" i="22" s="1"/>
  <c r="D280" i="22"/>
  <c r="A281" i="22"/>
  <c r="B281" i="22"/>
  <c r="C281" i="22"/>
  <c r="E281" i="22" s="1"/>
  <c r="D281" i="22"/>
  <c r="A282" i="22"/>
  <c r="B282" i="22"/>
  <c r="C282" i="22"/>
  <c r="E282" i="22" s="1"/>
  <c r="D282" i="22"/>
  <c r="A283" i="22"/>
  <c r="B283" i="22"/>
  <c r="C283" i="22"/>
  <c r="E283" i="22" s="1"/>
  <c r="D283" i="22"/>
  <c r="A284" i="22"/>
  <c r="B284" i="22"/>
  <c r="C284" i="22"/>
  <c r="E284" i="22" s="1"/>
  <c r="D284" i="22"/>
  <c r="A285" i="22"/>
  <c r="B285" i="22"/>
  <c r="C285" i="22"/>
  <c r="E285" i="22" s="1"/>
  <c r="D285" i="22"/>
  <c r="A286" i="22"/>
  <c r="B286" i="22"/>
  <c r="C286" i="22"/>
  <c r="E286" i="22" s="1"/>
  <c r="D286" i="22"/>
  <c r="A287" i="22"/>
  <c r="B287" i="22"/>
  <c r="C287" i="22"/>
  <c r="E287" i="22" s="1"/>
  <c r="D287" i="22"/>
  <c r="A288" i="22"/>
  <c r="B288" i="22"/>
  <c r="C288" i="22"/>
  <c r="E288" i="22" s="1"/>
  <c r="D288" i="22"/>
  <c r="A289" i="22"/>
  <c r="B289" i="22"/>
  <c r="C289" i="22"/>
  <c r="E289" i="22" s="1"/>
  <c r="D289" i="22"/>
  <c r="A290" i="22"/>
  <c r="B290" i="22"/>
  <c r="C290" i="22"/>
  <c r="E290" i="22" s="1"/>
  <c r="D290" i="22"/>
  <c r="A291" i="22"/>
  <c r="B291" i="22"/>
  <c r="C291" i="22"/>
  <c r="E291" i="22" s="1"/>
  <c r="D291" i="22"/>
  <c r="A292" i="22"/>
  <c r="B292" i="22"/>
  <c r="C292" i="22"/>
  <c r="E292" i="22" s="1"/>
  <c r="D292" i="22"/>
  <c r="A293" i="22"/>
  <c r="B293" i="22"/>
  <c r="C293" i="22"/>
  <c r="E293" i="22" s="1"/>
  <c r="D293" i="22"/>
  <c r="A294" i="22"/>
  <c r="B294" i="22"/>
  <c r="C294" i="22"/>
  <c r="E294" i="22" s="1"/>
  <c r="D294" i="22"/>
  <c r="A295" i="22"/>
  <c r="B295" i="22"/>
  <c r="C295" i="22"/>
  <c r="E295" i="22" s="1"/>
  <c r="D295" i="22"/>
  <c r="A296" i="22"/>
  <c r="B296" i="22"/>
  <c r="C296" i="22"/>
  <c r="E296" i="22" s="1"/>
  <c r="D296" i="22"/>
  <c r="A297" i="22"/>
  <c r="B297" i="22"/>
  <c r="C297" i="22"/>
  <c r="E297" i="22" s="1"/>
  <c r="D297" i="22"/>
  <c r="A298" i="22"/>
  <c r="B298" i="22"/>
  <c r="C298" i="22"/>
  <c r="E298" i="22" s="1"/>
  <c r="D298" i="22"/>
  <c r="A299" i="22"/>
  <c r="B299" i="22"/>
  <c r="C299" i="22"/>
  <c r="E299" i="22" s="1"/>
  <c r="D299" i="22"/>
  <c r="A300" i="22"/>
  <c r="B300" i="22"/>
  <c r="C300" i="22"/>
  <c r="E300" i="22" s="1"/>
  <c r="D300" i="22"/>
  <c r="A301" i="22"/>
  <c r="B301" i="22"/>
  <c r="C301" i="22"/>
  <c r="E301" i="22" s="1"/>
  <c r="D301" i="22"/>
  <c r="A302" i="22"/>
  <c r="B302" i="22"/>
  <c r="C302" i="22"/>
  <c r="E302" i="22" s="1"/>
  <c r="D302" i="22"/>
  <c r="A303" i="22"/>
  <c r="B303" i="22"/>
  <c r="C303" i="22"/>
  <c r="E303" i="22" s="1"/>
  <c r="D303" i="22"/>
  <c r="A304" i="22"/>
  <c r="B304" i="22"/>
  <c r="C304" i="22"/>
  <c r="E304" i="22" s="1"/>
  <c r="D304" i="22"/>
  <c r="A305" i="22"/>
  <c r="B305" i="22"/>
  <c r="C305" i="22"/>
  <c r="E305" i="22" s="1"/>
  <c r="D305" i="22"/>
  <c r="A306" i="22"/>
  <c r="B306" i="22"/>
  <c r="C306" i="22"/>
  <c r="E306" i="22" s="1"/>
  <c r="D306" i="22"/>
  <c r="A307" i="22"/>
  <c r="B307" i="22"/>
  <c r="C307" i="22"/>
  <c r="E307" i="22" s="1"/>
  <c r="D307" i="22"/>
  <c r="A308" i="22"/>
  <c r="B308" i="22"/>
  <c r="C308" i="22"/>
  <c r="E308" i="22" s="1"/>
  <c r="D308" i="22"/>
  <c r="A309" i="22"/>
  <c r="B309" i="22"/>
  <c r="C309" i="22"/>
  <c r="E309" i="22" s="1"/>
  <c r="D309" i="22"/>
  <c r="A310" i="22"/>
  <c r="B310" i="22"/>
  <c r="C310" i="22"/>
  <c r="E310" i="22" s="1"/>
  <c r="D310" i="22"/>
  <c r="A311" i="22"/>
  <c r="B311" i="22"/>
  <c r="C311" i="22"/>
  <c r="E311" i="22" s="1"/>
  <c r="D311" i="22"/>
  <c r="A312" i="22"/>
  <c r="B312" i="22"/>
  <c r="C312" i="22"/>
  <c r="E312" i="22" s="1"/>
  <c r="D312" i="22"/>
  <c r="A313" i="22"/>
  <c r="B313" i="22"/>
  <c r="C313" i="22"/>
  <c r="E313" i="22" s="1"/>
  <c r="D313" i="22"/>
  <c r="A314" i="22"/>
  <c r="B314" i="22"/>
  <c r="C314" i="22"/>
  <c r="E314" i="22" s="1"/>
  <c r="D314" i="22"/>
  <c r="A315" i="22"/>
  <c r="B315" i="22"/>
  <c r="C315" i="22"/>
  <c r="E315" i="22" s="1"/>
  <c r="D315" i="22"/>
  <c r="A316" i="22"/>
  <c r="B316" i="22"/>
  <c r="C316" i="22"/>
  <c r="E316" i="22" s="1"/>
  <c r="D316" i="22"/>
  <c r="A317" i="22"/>
  <c r="B317" i="22"/>
  <c r="C317" i="22"/>
  <c r="E317" i="22" s="1"/>
  <c r="D317" i="22"/>
  <c r="A318" i="22"/>
  <c r="B318" i="22"/>
  <c r="C318" i="22"/>
  <c r="E318" i="22" s="1"/>
  <c r="D318" i="22"/>
  <c r="A319" i="22"/>
  <c r="B319" i="22"/>
  <c r="C319" i="22"/>
  <c r="E319" i="22" s="1"/>
  <c r="D319" i="22"/>
  <c r="A320" i="22"/>
  <c r="B320" i="22"/>
  <c r="C320" i="22"/>
  <c r="E320" i="22" s="1"/>
  <c r="D320" i="22"/>
  <c r="A321" i="22"/>
  <c r="B321" i="22"/>
  <c r="C321" i="22"/>
  <c r="E321" i="22" s="1"/>
  <c r="D321" i="22"/>
  <c r="A322" i="22"/>
  <c r="B322" i="22"/>
  <c r="C322" i="22"/>
  <c r="E322" i="22" s="1"/>
  <c r="D322" i="22"/>
  <c r="A323" i="22"/>
  <c r="B323" i="22"/>
  <c r="C323" i="22"/>
  <c r="E323" i="22" s="1"/>
  <c r="D323" i="22"/>
  <c r="A324" i="22"/>
  <c r="B324" i="22"/>
  <c r="C324" i="22"/>
  <c r="E324" i="22" s="1"/>
  <c r="D324" i="22"/>
  <c r="A325" i="22"/>
  <c r="B325" i="22"/>
  <c r="C325" i="22"/>
  <c r="E325" i="22" s="1"/>
  <c r="D325" i="22"/>
  <c r="A326" i="22"/>
  <c r="B326" i="22"/>
  <c r="C326" i="22"/>
  <c r="E326" i="22" s="1"/>
  <c r="D326" i="22"/>
  <c r="A327" i="22"/>
  <c r="B327" i="22"/>
  <c r="C327" i="22"/>
  <c r="E327" i="22" s="1"/>
  <c r="D327" i="22"/>
  <c r="A328" i="22"/>
  <c r="B328" i="22"/>
  <c r="C328" i="22"/>
  <c r="E328" i="22" s="1"/>
  <c r="D328" i="22"/>
  <c r="A329" i="22"/>
  <c r="B329" i="22"/>
  <c r="C329" i="22"/>
  <c r="E329" i="22" s="1"/>
  <c r="D329" i="22"/>
  <c r="A330" i="22"/>
  <c r="B330" i="22"/>
  <c r="C330" i="22"/>
  <c r="E330" i="22" s="1"/>
  <c r="D330" i="22"/>
  <c r="A331" i="22"/>
  <c r="B331" i="22"/>
  <c r="C331" i="22"/>
  <c r="E331" i="22" s="1"/>
  <c r="D331" i="22"/>
  <c r="A332" i="22"/>
  <c r="B332" i="22"/>
  <c r="C332" i="22"/>
  <c r="E332" i="22" s="1"/>
  <c r="D332" i="22"/>
  <c r="A333" i="22"/>
  <c r="B333" i="22"/>
  <c r="C333" i="22"/>
  <c r="E333" i="22" s="1"/>
  <c r="D333" i="22"/>
  <c r="A334" i="22"/>
  <c r="B334" i="22"/>
  <c r="C334" i="22"/>
  <c r="E334" i="22" s="1"/>
  <c r="D334" i="22"/>
  <c r="A335" i="22"/>
  <c r="B335" i="22"/>
  <c r="C335" i="22"/>
  <c r="E335" i="22" s="1"/>
  <c r="D335" i="22"/>
  <c r="A336" i="22"/>
  <c r="B336" i="22"/>
  <c r="C336" i="22"/>
  <c r="E336" i="22" s="1"/>
  <c r="D336" i="22"/>
  <c r="A337" i="22"/>
  <c r="B337" i="22"/>
  <c r="C337" i="22"/>
  <c r="E337" i="22" s="1"/>
  <c r="D337" i="22"/>
  <c r="A338" i="22"/>
  <c r="B338" i="22"/>
  <c r="C338" i="22"/>
  <c r="E338" i="22" s="1"/>
  <c r="D338" i="22"/>
  <c r="A339" i="22"/>
  <c r="B339" i="22"/>
  <c r="C339" i="22"/>
  <c r="E339" i="22" s="1"/>
  <c r="D339" i="22"/>
  <c r="A340" i="22"/>
  <c r="B340" i="22"/>
  <c r="C340" i="22"/>
  <c r="E340" i="22" s="1"/>
  <c r="D340" i="22"/>
  <c r="A341" i="22"/>
  <c r="B341" i="22"/>
  <c r="C341" i="22"/>
  <c r="E341" i="22" s="1"/>
  <c r="D341" i="22"/>
  <c r="A342" i="22"/>
  <c r="B342" i="22"/>
  <c r="C342" i="22"/>
  <c r="E342" i="22" s="1"/>
  <c r="D342" i="22"/>
  <c r="A343" i="22"/>
  <c r="B343" i="22"/>
  <c r="C343" i="22"/>
  <c r="E343" i="22" s="1"/>
  <c r="D343" i="22"/>
  <c r="A344" i="22"/>
  <c r="B344" i="22"/>
  <c r="C344" i="22"/>
  <c r="E344" i="22" s="1"/>
  <c r="D344" i="22"/>
  <c r="A345" i="22"/>
  <c r="B345" i="22"/>
  <c r="C345" i="22"/>
  <c r="E345" i="22" s="1"/>
  <c r="D345" i="22"/>
  <c r="A346" i="22"/>
  <c r="B346" i="22"/>
  <c r="C346" i="22"/>
  <c r="E346" i="22" s="1"/>
  <c r="D346" i="22"/>
  <c r="A347" i="22"/>
  <c r="B347" i="22"/>
  <c r="C347" i="22"/>
  <c r="E347" i="22" s="1"/>
  <c r="D347" i="22"/>
  <c r="A348" i="22"/>
  <c r="B348" i="22"/>
  <c r="C348" i="22"/>
  <c r="E348" i="22" s="1"/>
  <c r="D348" i="22"/>
  <c r="A349" i="22"/>
  <c r="B349" i="22"/>
  <c r="C349" i="22"/>
  <c r="E349" i="22" s="1"/>
  <c r="D349" i="22"/>
  <c r="A350" i="22"/>
  <c r="B350" i="22"/>
  <c r="C350" i="22"/>
  <c r="E350" i="22" s="1"/>
  <c r="D350" i="22"/>
  <c r="A351" i="22"/>
  <c r="B351" i="22"/>
  <c r="C351" i="22"/>
  <c r="E351" i="22" s="1"/>
  <c r="D351" i="22"/>
  <c r="A352" i="22"/>
  <c r="B352" i="22"/>
  <c r="C352" i="22"/>
  <c r="E352" i="22" s="1"/>
  <c r="D352" i="22"/>
  <c r="A353" i="22"/>
  <c r="B353" i="22"/>
  <c r="C353" i="22"/>
  <c r="E353" i="22" s="1"/>
  <c r="D353" i="22"/>
  <c r="A354" i="22"/>
  <c r="B354" i="22"/>
  <c r="C354" i="22"/>
  <c r="E354" i="22" s="1"/>
  <c r="D354" i="22"/>
  <c r="A355" i="22"/>
  <c r="B355" i="22"/>
  <c r="C355" i="22"/>
  <c r="E355" i="22" s="1"/>
  <c r="D355" i="22"/>
  <c r="A356" i="22"/>
  <c r="B356" i="22"/>
  <c r="C356" i="22"/>
  <c r="E356" i="22" s="1"/>
  <c r="D356" i="22"/>
  <c r="A357" i="22"/>
  <c r="B357" i="22"/>
  <c r="C357" i="22"/>
  <c r="E357" i="22" s="1"/>
  <c r="D357" i="22"/>
  <c r="A358" i="22"/>
  <c r="B358" i="22"/>
  <c r="C358" i="22"/>
  <c r="E358" i="22" s="1"/>
  <c r="D358" i="22"/>
  <c r="A359" i="22"/>
  <c r="B359" i="22"/>
  <c r="C359" i="22"/>
  <c r="E359" i="22" s="1"/>
  <c r="D359" i="22"/>
  <c r="A360" i="22"/>
  <c r="B360" i="22"/>
  <c r="C360" i="22"/>
  <c r="E360" i="22" s="1"/>
  <c r="D360" i="22"/>
  <c r="A361" i="22"/>
  <c r="B361" i="22"/>
  <c r="C361" i="22"/>
  <c r="E361" i="22" s="1"/>
  <c r="D361" i="22"/>
  <c r="A362" i="22"/>
  <c r="B362" i="22"/>
  <c r="C362" i="22"/>
  <c r="E362" i="22" s="1"/>
  <c r="D362" i="22"/>
  <c r="A363" i="22"/>
  <c r="B363" i="22"/>
  <c r="C363" i="22"/>
  <c r="E363" i="22" s="1"/>
  <c r="D363" i="22"/>
  <c r="A364" i="22"/>
  <c r="B364" i="22"/>
  <c r="C364" i="22"/>
  <c r="E364" i="22" s="1"/>
  <c r="D364" i="22"/>
  <c r="A365" i="22"/>
  <c r="B365" i="22"/>
  <c r="C365" i="22"/>
  <c r="E365" i="22" s="1"/>
  <c r="D365" i="22"/>
  <c r="A366" i="22"/>
  <c r="B366" i="22"/>
  <c r="C366" i="22"/>
  <c r="E366" i="22" s="1"/>
  <c r="D366" i="22"/>
  <c r="A367" i="22"/>
  <c r="B367" i="22"/>
  <c r="C367" i="22"/>
  <c r="E367" i="22" s="1"/>
  <c r="D367" i="22"/>
  <c r="A368" i="22"/>
  <c r="B368" i="22"/>
  <c r="C368" i="22"/>
  <c r="E368" i="22" s="1"/>
  <c r="D368" i="22"/>
  <c r="A369" i="22"/>
  <c r="B369" i="22"/>
  <c r="C369" i="22"/>
  <c r="E369" i="22" s="1"/>
  <c r="D369" i="22"/>
  <c r="A370" i="22"/>
  <c r="B370" i="22"/>
  <c r="C370" i="22"/>
  <c r="E370" i="22" s="1"/>
  <c r="D370" i="22"/>
  <c r="A371" i="22"/>
  <c r="B371" i="22"/>
  <c r="C371" i="22"/>
  <c r="E371" i="22" s="1"/>
  <c r="D371" i="22"/>
  <c r="A372" i="22"/>
  <c r="B372" i="22"/>
  <c r="C372" i="22"/>
  <c r="E372" i="22" s="1"/>
  <c r="D372" i="22"/>
  <c r="A373" i="22"/>
  <c r="B373" i="22"/>
  <c r="C373" i="22"/>
  <c r="E373" i="22" s="1"/>
  <c r="D373" i="22"/>
  <c r="A374" i="22"/>
  <c r="B374" i="22"/>
  <c r="C374" i="22"/>
  <c r="E374" i="22" s="1"/>
  <c r="D374" i="22"/>
  <c r="A375" i="22"/>
  <c r="B375" i="22"/>
  <c r="C375" i="22"/>
  <c r="E375" i="22" s="1"/>
  <c r="D375" i="22"/>
  <c r="A376" i="22"/>
  <c r="B376" i="22"/>
  <c r="C376" i="22"/>
  <c r="E376" i="22" s="1"/>
  <c r="D376" i="22"/>
  <c r="A377" i="22"/>
  <c r="B377" i="22"/>
  <c r="C377" i="22"/>
  <c r="E377" i="22" s="1"/>
  <c r="D377" i="22"/>
  <c r="A378" i="22"/>
  <c r="B378" i="22"/>
  <c r="C378" i="22"/>
  <c r="E378" i="22" s="1"/>
  <c r="D378" i="22"/>
  <c r="A379" i="22"/>
  <c r="B379" i="22"/>
  <c r="C379" i="22"/>
  <c r="E379" i="22" s="1"/>
  <c r="D379" i="22"/>
  <c r="A380" i="22"/>
  <c r="B380" i="22"/>
  <c r="C380" i="22"/>
  <c r="E380" i="22" s="1"/>
  <c r="D380" i="22"/>
  <c r="A381" i="22"/>
  <c r="B381" i="22"/>
  <c r="C381" i="22"/>
  <c r="E381" i="22" s="1"/>
  <c r="D381" i="22"/>
  <c r="A382" i="22"/>
  <c r="B382" i="22"/>
  <c r="C382" i="22"/>
  <c r="E382" i="22" s="1"/>
  <c r="D382" i="22"/>
  <c r="A383" i="22"/>
  <c r="B383" i="22"/>
  <c r="C383" i="22"/>
  <c r="E383" i="22" s="1"/>
  <c r="D383" i="22"/>
  <c r="A384" i="22"/>
  <c r="B384" i="22"/>
  <c r="C384" i="22"/>
  <c r="E384" i="22" s="1"/>
  <c r="D384" i="22"/>
  <c r="A385" i="22"/>
  <c r="B385" i="22"/>
  <c r="C385" i="22"/>
  <c r="E385" i="22" s="1"/>
  <c r="D385" i="22"/>
  <c r="A386" i="22"/>
  <c r="B386" i="22"/>
  <c r="C386" i="22"/>
  <c r="E386" i="22" s="1"/>
  <c r="D386" i="22"/>
  <c r="A387" i="22"/>
  <c r="B387" i="22"/>
  <c r="C387" i="22"/>
  <c r="E387" i="22" s="1"/>
  <c r="D387" i="22"/>
  <c r="A388" i="22"/>
  <c r="B388" i="22"/>
  <c r="C388" i="22"/>
  <c r="E388" i="22" s="1"/>
  <c r="D388" i="22"/>
  <c r="A389" i="22"/>
  <c r="B389" i="22"/>
  <c r="C389" i="22"/>
  <c r="E389" i="22" s="1"/>
  <c r="D389" i="22"/>
  <c r="A390" i="22"/>
  <c r="B390" i="22"/>
  <c r="C390" i="22"/>
  <c r="E390" i="22" s="1"/>
  <c r="D390" i="22"/>
  <c r="A391" i="22"/>
  <c r="B391" i="22"/>
  <c r="C391" i="22"/>
  <c r="E391" i="22" s="1"/>
  <c r="D391" i="22"/>
  <c r="A392" i="22"/>
  <c r="B392" i="22"/>
  <c r="C392" i="22"/>
  <c r="E392" i="22" s="1"/>
  <c r="D392" i="22"/>
  <c r="A393" i="22"/>
  <c r="B393" i="22"/>
  <c r="C393" i="22"/>
  <c r="E393" i="22" s="1"/>
  <c r="D393" i="22"/>
  <c r="A394" i="22"/>
  <c r="B394" i="22"/>
  <c r="C394" i="22"/>
  <c r="E394" i="22" s="1"/>
  <c r="D394" i="22"/>
  <c r="A395" i="22"/>
  <c r="B395" i="22"/>
  <c r="C395" i="22"/>
  <c r="E395" i="22" s="1"/>
  <c r="D395" i="22"/>
  <c r="A396" i="22"/>
  <c r="B396" i="22"/>
  <c r="C396" i="22"/>
  <c r="E396" i="22" s="1"/>
  <c r="D396" i="22"/>
  <c r="A397" i="22"/>
  <c r="B397" i="22"/>
  <c r="C397" i="22"/>
  <c r="E397" i="22" s="1"/>
  <c r="D397" i="22"/>
  <c r="A398" i="22"/>
  <c r="B398" i="22"/>
  <c r="C398" i="22"/>
  <c r="E398" i="22" s="1"/>
  <c r="D398" i="22"/>
  <c r="A399" i="22"/>
  <c r="B399" i="22"/>
  <c r="C399" i="22"/>
  <c r="E399" i="22" s="1"/>
  <c r="D399" i="22"/>
  <c r="A400" i="22"/>
  <c r="B400" i="22"/>
  <c r="C400" i="22"/>
  <c r="E400" i="22" s="1"/>
  <c r="D400" i="22"/>
  <c r="A401" i="22"/>
  <c r="B401" i="22"/>
  <c r="C401" i="22"/>
  <c r="E401" i="22" s="1"/>
  <c r="D401" i="22"/>
  <c r="A402" i="22"/>
  <c r="B402" i="22"/>
  <c r="C402" i="22"/>
  <c r="E402" i="22" s="1"/>
  <c r="D402" i="22"/>
  <c r="A403" i="22"/>
  <c r="B403" i="22"/>
  <c r="C403" i="22"/>
  <c r="E403" i="22" s="1"/>
  <c r="D403" i="22"/>
  <c r="A404" i="22"/>
  <c r="B404" i="22"/>
  <c r="C404" i="22"/>
  <c r="E404" i="22" s="1"/>
  <c r="D404" i="22"/>
  <c r="A405" i="22"/>
  <c r="B405" i="22"/>
  <c r="C405" i="22"/>
  <c r="E405" i="22" s="1"/>
  <c r="D405" i="22"/>
  <c r="A406" i="22"/>
  <c r="B406" i="22"/>
  <c r="C406" i="22"/>
  <c r="E406" i="22" s="1"/>
  <c r="D406" i="22"/>
  <c r="A407" i="22"/>
  <c r="B407" i="22"/>
  <c r="C407" i="22"/>
  <c r="E407" i="22" s="1"/>
  <c r="D407" i="22"/>
  <c r="A408" i="22"/>
  <c r="B408" i="22"/>
  <c r="C408" i="22"/>
  <c r="E408" i="22" s="1"/>
  <c r="D408" i="22"/>
  <c r="A409" i="22"/>
  <c r="B409" i="22"/>
  <c r="C409" i="22"/>
  <c r="E409" i="22" s="1"/>
  <c r="D409" i="22"/>
  <c r="A410" i="22"/>
  <c r="B410" i="22"/>
  <c r="C410" i="22"/>
  <c r="E410" i="22" s="1"/>
  <c r="D410" i="22"/>
  <c r="A411" i="22"/>
  <c r="B411" i="22"/>
  <c r="C411" i="22"/>
  <c r="E411" i="22" s="1"/>
  <c r="D411" i="22"/>
  <c r="A412" i="22"/>
  <c r="B412" i="22"/>
  <c r="C412" i="22"/>
  <c r="E412" i="22" s="1"/>
  <c r="D412" i="22"/>
  <c r="A413" i="22"/>
  <c r="B413" i="22"/>
  <c r="C413" i="22"/>
  <c r="E413" i="22" s="1"/>
  <c r="D413" i="22"/>
  <c r="A414" i="22"/>
  <c r="B414" i="22"/>
  <c r="C414" i="22"/>
  <c r="E414" i="22" s="1"/>
  <c r="D414" i="22"/>
  <c r="A415" i="22"/>
  <c r="B415" i="22"/>
  <c r="C415" i="22"/>
  <c r="E415" i="22" s="1"/>
  <c r="D415" i="22"/>
  <c r="A416" i="22"/>
  <c r="B416" i="22"/>
  <c r="C416" i="22"/>
  <c r="E416" i="22" s="1"/>
  <c r="D416" i="22"/>
  <c r="A417" i="22"/>
  <c r="B417" i="22"/>
  <c r="C417" i="22"/>
  <c r="E417" i="22" s="1"/>
  <c r="D417" i="22"/>
  <c r="A418" i="22"/>
  <c r="B418" i="22"/>
  <c r="C418" i="22"/>
  <c r="E418" i="22" s="1"/>
  <c r="D418" i="22"/>
  <c r="A419" i="22"/>
  <c r="B419" i="22"/>
  <c r="C419" i="22"/>
  <c r="E419" i="22" s="1"/>
  <c r="D419" i="22"/>
  <c r="A420" i="22"/>
  <c r="B420" i="22"/>
  <c r="C420" i="22"/>
  <c r="E420" i="22" s="1"/>
  <c r="D420" i="22"/>
  <c r="A421" i="22"/>
  <c r="B421" i="22"/>
  <c r="C421" i="22"/>
  <c r="E421" i="22" s="1"/>
  <c r="D421" i="22"/>
  <c r="A422" i="22"/>
  <c r="B422" i="22"/>
  <c r="C422" i="22"/>
  <c r="E422" i="22" s="1"/>
  <c r="D422" i="22"/>
  <c r="A423" i="22"/>
  <c r="B423" i="22"/>
  <c r="C423" i="22"/>
  <c r="E423" i="22" s="1"/>
  <c r="D423" i="22"/>
  <c r="A424" i="22"/>
  <c r="B424" i="22"/>
  <c r="C424" i="22"/>
  <c r="E424" i="22" s="1"/>
  <c r="D424" i="22"/>
  <c r="A425" i="22"/>
  <c r="B425" i="22"/>
  <c r="C425" i="22"/>
  <c r="E425" i="22" s="1"/>
  <c r="D425" i="22"/>
  <c r="A426" i="22"/>
  <c r="B426" i="22"/>
  <c r="C426" i="22"/>
  <c r="E426" i="22" s="1"/>
  <c r="D426" i="22"/>
  <c r="A427" i="22"/>
  <c r="B427" i="22"/>
  <c r="C427" i="22"/>
  <c r="E427" i="22" s="1"/>
  <c r="D427" i="22"/>
  <c r="A428" i="22"/>
  <c r="B428" i="22"/>
  <c r="C428" i="22"/>
  <c r="E428" i="22" s="1"/>
  <c r="D428" i="22"/>
  <c r="A429" i="22"/>
  <c r="B429" i="22"/>
  <c r="C429" i="22"/>
  <c r="E429" i="22" s="1"/>
  <c r="D429" i="22"/>
  <c r="A430" i="22"/>
  <c r="B430" i="22"/>
  <c r="C430" i="22"/>
  <c r="E430" i="22" s="1"/>
  <c r="D430" i="22"/>
  <c r="A431" i="22"/>
  <c r="B431" i="22"/>
  <c r="C431" i="22"/>
  <c r="E431" i="22" s="1"/>
  <c r="D431" i="22"/>
  <c r="A432" i="22"/>
  <c r="B432" i="22"/>
  <c r="C432" i="22"/>
  <c r="E432" i="22" s="1"/>
  <c r="D432" i="22"/>
  <c r="A433" i="22"/>
  <c r="B433" i="22"/>
  <c r="C433" i="22"/>
  <c r="E433" i="22" s="1"/>
  <c r="D433" i="22"/>
  <c r="A434" i="22"/>
  <c r="B434" i="22"/>
  <c r="C434" i="22"/>
  <c r="E434" i="22" s="1"/>
  <c r="D434" i="22"/>
  <c r="A435" i="22"/>
  <c r="B435" i="22"/>
  <c r="C435" i="22"/>
  <c r="E435" i="22" s="1"/>
  <c r="D435" i="22"/>
  <c r="A436" i="22"/>
  <c r="B436" i="22"/>
  <c r="C436" i="22"/>
  <c r="E436" i="22" s="1"/>
  <c r="D436" i="22"/>
  <c r="A437" i="22"/>
  <c r="B437" i="22"/>
  <c r="C437" i="22"/>
  <c r="E437" i="22" s="1"/>
  <c r="D437" i="22"/>
  <c r="A438" i="22"/>
  <c r="B438" i="22"/>
  <c r="C438" i="22"/>
  <c r="E438" i="22" s="1"/>
  <c r="D438" i="22"/>
  <c r="A439" i="22"/>
  <c r="B439" i="22"/>
  <c r="C439" i="22"/>
  <c r="E439" i="22" s="1"/>
  <c r="D439" i="22"/>
  <c r="A440" i="22"/>
  <c r="B440" i="22"/>
  <c r="C440" i="22"/>
  <c r="E440" i="22" s="1"/>
  <c r="D440" i="22"/>
  <c r="A441" i="22"/>
  <c r="B441" i="22"/>
  <c r="C441" i="22"/>
  <c r="E441" i="22" s="1"/>
  <c r="D441" i="22"/>
  <c r="A442" i="22"/>
  <c r="B442" i="22"/>
  <c r="C442" i="22"/>
  <c r="E442" i="22" s="1"/>
  <c r="D442" i="22"/>
  <c r="A443" i="22"/>
  <c r="B443" i="22"/>
  <c r="C443" i="22"/>
  <c r="E443" i="22" s="1"/>
  <c r="D443" i="22"/>
  <c r="A444" i="22"/>
  <c r="B444" i="22"/>
  <c r="C444" i="22"/>
  <c r="E444" i="22" s="1"/>
  <c r="D444" i="22"/>
  <c r="A445" i="22"/>
  <c r="B445" i="22"/>
  <c r="C445" i="22"/>
  <c r="E445" i="22" s="1"/>
  <c r="D445" i="22"/>
  <c r="A446" i="22"/>
  <c r="B446" i="22"/>
  <c r="C446" i="22"/>
  <c r="E446" i="22" s="1"/>
  <c r="D446" i="22"/>
  <c r="A447" i="22"/>
  <c r="B447" i="22"/>
  <c r="C447" i="22"/>
  <c r="E447" i="22" s="1"/>
  <c r="D447" i="22"/>
  <c r="A448" i="22"/>
  <c r="B448" i="22"/>
  <c r="C448" i="22"/>
  <c r="E448" i="22" s="1"/>
  <c r="D448" i="22"/>
  <c r="A449" i="22"/>
  <c r="B449" i="22"/>
  <c r="C449" i="22"/>
  <c r="E449" i="22" s="1"/>
  <c r="D449" i="22"/>
  <c r="A450" i="22"/>
  <c r="B450" i="22"/>
  <c r="C450" i="22"/>
  <c r="E450" i="22" s="1"/>
  <c r="D450" i="22"/>
  <c r="A451" i="22"/>
  <c r="B451" i="22"/>
  <c r="C451" i="22"/>
  <c r="E451" i="22" s="1"/>
  <c r="D451" i="22"/>
  <c r="A452" i="22"/>
  <c r="B452" i="22"/>
  <c r="C452" i="22"/>
  <c r="E452" i="22" s="1"/>
  <c r="D452" i="22"/>
  <c r="A453" i="22"/>
  <c r="B453" i="22"/>
  <c r="C453" i="22"/>
  <c r="E453" i="22" s="1"/>
  <c r="D453" i="22"/>
  <c r="A454" i="22"/>
  <c r="B454" i="22"/>
  <c r="C454" i="22"/>
  <c r="E454" i="22" s="1"/>
  <c r="D454" i="22"/>
  <c r="A455" i="22"/>
  <c r="B455" i="22"/>
  <c r="C455" i="22"/>
  <c r="E455" i="22" s="1"/>
  <c r="D455" i="22"/>
  <c r="A456" i="22"/>
  <c r="B456" i="22"/>
  <c r="C456" i="22"/>
  <c r="E456" i="22" s="1"/>
  <c r="D456" i="22"/>
  <c r="A457" i="22"/>
  <c r="B457" i="22"/>
  <c r="C457" i="22"/>
  <c r="E457" i="22" s="1"/>
  <c r="D457" i="22"/>
  <c r="A458" i="22"/>
  <c r="B458" i="22"/>
  <c r="C458" i="22"/>
  <c r="E458" i="22" s="1"/>
  <c r="D458" i="22"/>
  <c r="A459" i="22"/>
  <c r="B459" i="22"/>
  <c r="C459" i="22"/>
  <c r="E459" i="22" s="1"/>
  <c r="D459" i="22"/>
  <c r="A460" i="22"/>
  <c r="B460" i="22"/>
  <c r="C460" i="22"/>
  <c r="E460" i="22" s="1"/>
  <c r="D460" i="22"/>
  <c r="A461" i="22"/>
  <c r="B461" i="22"/>
  <c r="C461" i="22"/>
  <c r="E461" i="22" s="1"/>
  <c r="D461" i="22"/>
  <c r="A462" i="22"/>
  <c r="B462" i="22"/>
  <c r="C462" i="22"/>
  <c r="E462" i="22" s="1"/>
  <c r="D462" i="22"/>
  <c r="A463" i="22"/>
  <c r="B463" i="22"/>
  <c r="C463" i="22"/>
  <c r="E463" i="22" s="1"/>
  <c r="D463" i="22"/>
  <c r="A464" i="22"/>
  <c r="B464" i="22"/>
  <c r="C464" i="22"/>
  <c r="E464" i="22" s="1"/>
  <c r="D464" i="22"/>
  <c r="A465" i="22"/>
  <c r="B465" i="22"/>
  <c r="C465" i="22"/>
  <c r="E465" i="22" s="1"/>
  <c r="D465" i="22"/>
  <c r="A466" i="22"/>
  <c r="B466" i="22"/>
  <c r="C466" i="22"/>
  <c r="E466" i="22" s="1"/>
  <c r="D466" i="22"/>
  <c r="A467" i="22"/>
  <c r="B467" i="22"/>
  <c r="C467" i="22"/>
  <c r="E467" i="22" s="1"/>
  <c r="D467" i="22"/>
  <c r="A468" i="22"/>
  <c r="B468" i="22"/>
  <c r="C468" i="22"/>
  <c r="E468" i="22" s="1"/>
  <c r="D468" i="22"/>
  <c r="A469" i="22"/>
  <c r="B469" i="22"/>
  <c r="C469" i="22"/>
  <c r="E469" i="22" s="1"/>
  <c r="D469" i="22"/>
  <c r="A470" i="22"/>
  <c r="B470" i="22"/>
  <c r="C470" i="22"/>
  <c r="E470" i="22" s="1"/>
  <c r="D470" i="22"/>
  <c r="A471" i="22"/>
  <c r="B471" i="22"/>
  <c r="C471" i="22"/>
  <c r="E471" i="22" s="1"/>
  <c r="D471" i="22"/>
  <c r="A472" i="22"/>
  <c r="B472" i="22"/>
  <c r="C472" i="22"/>
  <c r="E472" i="22" s="1"/>
  <c r="D472" i="22"/>
  <c r="A473" i="22"/>
  <c r="B473" i="22"/>
  <c r="C473" i="22"/>
  <c r="E473" i="22" s="1"/>
  <c r="D473" i="22"/>
  <c r="A474" i="22"/>
  <c r="B474" i="22"/>
  <c r="C474" i="22"/>
  <c r="E474" i="22" s="1"/>
  <c r="D474" i="22"/>
  <c r="A475" i="22"/>
  <c r="B475" i="22"/>
  <c r="C475" i="22"/>
  <c r="E475" i="22" s="1"/>
  <c r="D475" i="22"/>
  <c r="A476" i="22"/>
  <c r="B476" i="22"/>
  <c r="C476" i="22"/>
  <c r="E476" i="22" s="1"/>
  <c r="D476" i="22"/>
  <c r="A477" i="22"/>
  <c r="B477" i="22"/>
  <c r="C477" i="22"/>
  <c r="E477" i="22" s="1"/>
  <c r="D477" i="22"/>
  <c r="A478" i="22"/>
  <c r="B478" i="22"/>
  <c r="C478" i="22"/>
  <c r="E478" i="22" s="1"/>
  <c r="D478" i="22"/>
  <c r="A479" i="22"/>
  <c r="B479" i="22"/>
  <c r="C479" i="22"/>
  <c r="E479" i="22" s="1"/>
  <c r="D479" i="22"/>
  <c r="A480" i="22"/>
  <c r="B480" i="22"/>
  <c r="C480" i="22"/>
  <c r="E480" i="22" s="1"/>
  <c r="D480" i="22"/>
  <c r="A481" i="22"/>
  <c r="B481" i="22"/>
  <c r="C481" i="22"/>
  <c r="E481" i="22" s="1"/>
  <c r="D481" i="22"/>
  <c r="A482" i="22"/>
  <c r="B482" i="22"/>
  <c r="C482" i="22"/>
  <c r="E482" i="22" s="1"/>
  <c r="D482" i="22"/>
  <c r="A483" i="22"/>
  <c r="B483" i="22"/>
  <c r="C483" i="22"/>
  <c r="E483" i="22" s="1"/>
  <c r="D483" i="22"/>
  <c r="A484" i="22"/>
  <c r="B484" i="22"/>
  <c r="C484" i="22"/>
  <c r="E484" i="22" s="1"/>
  <c r="D484" i="22"/>
  <c r="A485" i="22"/>
  <c r="B485" i="22"/>
  <c r="C485" i="22"/>
  <c r="E485" i="22" s="1"/>
  <c r="D485" i="22"/>
  <c r="A486" i="22"/>
  <c r="B486" i="22"/>
  <c r="C486" i="22"/>
  <c r="E486" i="22" s="1"/>
  <c r="D486" i="22"/>
  <c r="A487" i="22"/>
  <c r="B487" i="22"/>
  <c r="C487" i="22"/>
  <c r="E487" i="22" s="1"/>
  <c r="D487" i="22"/>
  <c r="A488" i="22"/>
  <c r="B488" i="22"/>
  <c r="C488" i="22"/>
  <c r="E488" i="22" s="1"/>
  <c r="D488" i="22"/>
  <c r="A489" i="22"/>
  <c r="B489" i="22"/>
  <c r="C489" i="22"/>
  <c r="E489" i="22" s="1"/>
  <c r="D489" i="22"/>
  <c r="A490" i="22"/>
  <c r="B490" i="22"/>
  <c r="C490" i="22"/>
  <c r="E490" i="22" s="1"/>
  <c r="D490" i="22"/>
  <c r="A491" i="22"/>
  <c r="B491" i="22"/>
  <c r="C491" i="22"/>
  <c r="E491" i="22" s="1"/>
  <c r="D491" i="22"/>
  <c r="A492" i="22"/>
  <c r="B492" i="22"/>
  <c r="C492" i="22"/>
  <c r="E492" i="22" s="1"/>
  <c r="D492" i="22"/>
  <c r="A493" i="22"/>
  <c r="B493" i="22"/>
  <c r="C493" i="22"/>
  <c r="E493" i="22" s="1"/>
  <c r="D493" i="22"/>
  <c r="A494" i="22"/>
  <c r="B494" i="22"/>
  <c r="C494" i="22"/>
  <c r="E494" i="22" s="1"/>
  <c r="D494" i="22"/>
  <c r="A495" i="22"/>
  <c r="B495" i="22"/>
  <c r="C495" i="22"/>
  <c r="E495" i="22" s="1"/>
  <c r="D495" i="22"/>
  <c r="A496" i="22"/>
  <c r="B496" i="22"/>
  <c r="C496" i="22"/>
  <c r="E496" i="22" s="1"/>
  <c r="D496" i="22"/>
  <c r="A497" i="22"/>
  <c r="B497" i="22"/>
  <c r="C497" i="22"/>
  <c r="E497" i="22" s="1"/>
  <c r="D497" i="22"/>
  <c r="A498" i="22"/>
  <c r="B498" i="22"/>
  <c r="C498" i="22"/>
  <c r="E498" i="22" s="1"/>
  <c r="D498" i="22"/>
  <c r="A499" i="22"/>
  <c r="B499" i="22"/>
  <c r="C499" i="22"/>
  <c r="E499" i="22" s="1"/>
  <c r="D499" i="22"/>
  <c r="A500" i="22"/>
  <c r="B500" i="22"/>
  <c r="C500" i="22"/>
  <c r="E500" i="22" s="1"/>
  <c r="D500" i="22"/>
  <c r="A501" i="22"/>
  <c r="B501" i="22"/>
  <c r="C501" i="22"/>
  <c r="E501" i="22" s="1"/>
  <c r="D501" i="22"/>
  <c r="A502" i="22"/>
  <c r="B502" i="22"/>
  <c r="C502" i="22"/>
  <c r="E502" i="22" s="1"/>
  <c r="D502" i="22"/>
  <c r="A503" i="22"/>
  <c r="B503" i="22"/>
  <c r="C503" i="22"/>
  <c r="E503" i="22" s="1"/>
  <c r="D503" i="22"/>
  <c r="A504" i="22"/>
  <c r="B504" i="22"/>
  <c r="C504" i="22"/>
  <c r="E504" i="22" s="1"/>
  <c r="D504" i="22"/>
  <c r="A505" i="22"/>
  <c r="B505" i="22"/>
  <c r="C505" i="22"/>
  <c r="E505" i="22" s="1"/>
  <c r="D505" i="22"/>
  <c r="A506" i="22"/>
  <c r="B506" i="22"/>
  <c r="C506" i="22"/>
  <c r="E506" i="22" s="1"/>
  <c r="D506" i="22"/>
  <c r="A507" i="22"/>
  <c r="B507" i="22"/>
  <c r="C507" i="22"/>
  <c r="E507" i="22" s="1"/>
  <c r="D507" i="22"/>
  <c r="A508" i="22"/>
  <c r="B508" i="22"/>
  <c r="C508" i="22"/>
  <c r="E508" i="22" s="1"/>
  <c r="D508" i="22"/>
  <c r="A509" i="22"/>
  <c r="B509" i="22"/>
  <c r="C509" i="22"/>
  <c r="E509" i="22" s="1"/>
  <c r="D509" i="22"/>
  <c r="A510" i="22"/>
  <c r="B510" i="22"/>
  <c r="C510" i="22"/>
  <c r="E510" i="22" s="1"/>
  <c r="D510" i="22"/>
  <c r="A511" i="22"/>
  <c r="B511" i="22"/>
  <c r="C511" i="22"/>
  <c r="E511" i="22" s="1"/>
  <c r="D511" i="22"/>
  <c r="A512" i="22"/>
  <c r="B512" i="22"/>
  <c r="C512" i="22"/>
  <c r="E512" i="22" s="1"/>
  <c r="D512" i="22"/>
  <c r="A513" i="22"/>
  <c r="B513" i="22"/>
  <c r="C513" i="22"/>
  <c r="E513" i="22" s="1"/>
  <c r="D513" i="22"/>
  <c r="A514" i="22"/>
  <c r="B514" i="22"/>
  <c r="C514" i="22"/>
  <c r="E514" i="22" s="1"/>
  <c r="D514" i="22"/>
  <c r="A515" i="22"/>
  <c r="B515" i="22"/>
  <c r="C515" i="22"/>
  <c r="E515" i="22" s="1"/>
  <c r="D515" i="22"/>
  <c r="A516" i="22"/>
  <c r="B516" i="22"/>
  <c r="C516" i="22"/>
  <c r="E516" i="22" s="1"/>
  <c r="D516" i="22"/>
  <c r="A517" i="22"/>
  <c r="B517" i="22"/>
  <c r="C517" i="22"/>
  <c r="E517" i="22" s="1"/>
  <c r="D517" i="22"/>
  <c r="A518" i="22"/>
  <c r="B518" i="22"/>
  <c r="C518" i="22"/>
  <c r="E518" i="22" s="1"/>
  <c r="D518" i="22"/>
  <c r="A519" i="22"/>
  <c r="B519" i="22"/>
  <c r="C519" i="22"/>
  <c r="E519" i="22" s="1"/>
  <c r="D519" i="22"/>
  <c r="A520" i="22"/>
  <c r="B520" i="22"/>
  <c r="C520" i="22"/>
  <c r="E520" i="22" s="1"/>
  <c r="D520" i="22"/>
  <c r="A521" i="22"/>
  <c r="B521" i="22"/>
  <c r="C521" i="22"/>
  <c r="E521" i="22" s="1"/>
  <c r="D521" i="22"/>
  <c r="A522" i="22"/>
  <c r="B522" i="22"/>
  <c r="C522" i="22"/>
  <c r="E522" i="22" s="1"/>
  <c r="D522" i="22"/>
  <c r="A523" i="22"/>
  <c r="B523" i="22"/>
  <c r="C523" i="22"/>
  <c r="E523" i="22" s="1"/>
  <c r="D523" i="22"/>
  <c r="A524" i="22"/>
  <c r="B524" i="22"/>
  <c r="C524" i="22"/>
  <c r="E524" i="22" s="1"/>
  <c r="D524" i="22"/>
  <c r="A525" i="22"/>
  <c r="B525" i="22"/>
  <c r="C525" i="22"/>
  <c r="E525" i="22" s="1"/>
  <c r="D525" i="22"/>
  <c r="A526" i="22"/>
  <c r="B526" i="22"/>
  <c r="C526" i="22"/>
  <c r="E526" i="22" s="1"/>
  <c r="D526" i="22"/>
  <c r="A527" i="22"/>
  <c r="B527" i="22"/>
  <c r="C527" i="22"/>
  <c r="E527" i="22" s="1"/>
  <c r="D527" i="22"/>
  <c r="A528" i="22"/>
  <c r="B528" i="22"/>
  <c r="C528" i="22"/>
  <c r="E528" i="22" s="1"/>
  <c r="D528" i="22"/>
  <c r="A529" i="22"/>
  <c r="B529" i="22"/>
  <c r="C529" i="22"/>
  <c r="E529" i="22" s="1"/>
  <c r="D529" i="22"/>
  <c r="A530" i="22"/>
  <c r="B530" i="22"/>
  <c r="C530" i="22"/>
  <c r="E530" i="22" s="1"/>
  <c r="D530" i="22"/>
  <c r="A531" i="22"/>
  <c r="B531" i="22"/>
  <c r="C531" i="22"/>
  <c r="E531" i="22" s="1"/>
  <c r="D531" i="22"/>
  <c r="A532" i="22"/>
  <c r="B532" i="22"/>
  <c r="C532" i="22"/>
  <c r="E532" i="22" s="1"/>
  <c r="D532" i="22"/>
  <c r="A533" i="22"/>
  <c r="B533" i="22"/>
  <c r="C533" i="22"/>
  <c r="E533" i="22" s="1"/>
  <c r="D533" i="22"/>
  <c r="A534" i="22"/>
  <c r="B534" i="22"/>
  <c r="C534" i="22"/>
  <c r="E534" i="22" s="1"/>
  <c r="D534" i="22"/>
  <c r="A535" i="22"/>
  <c r="B535" i="22"/>
  <c r="C535" i="22"/>
  <c r="E535" i="22" s="1"/>
  <c r="D535" i="22"/>
  <c r="A536" i="22"/>
  <c r="B536" i="22"/>
  <c r="C536" i="22"/>
  <c r="E536" i="22" s="1"/>
  <c r="D536" i="22"/>
  <c r="A537" i="22"/>
  <c r="B537" i="22"/>
  <c r="C537" i="22"/>
  <c r="E537" i="22" s="1"/>
  <c r="D537" i="22"/>
  <c r="A538" i="22"/>
  <c r="B538" i="22"/>
  <c r="C538" i="22"/>
  <c r="E538" i="22" s="1"/>
  <c r="D538" i="22"/>
  <c r="A539" i="22"/>
  <c r="B539" i="22"/>
  <c r="C539" i="22"/>
  <c r="E539" i="22" s="1"/>
  <c r="D539" i="22"/>
  <c r="A540" i="22"/>
  <c r="B540" i="22"/>
  <c r="C540" i="22"/>
  <c r="E540" i="22" s="1"/>
  <c r="D540" i="22"/>
  <c r="A541" i="22"/>
  <c r="B541" i="22"/>
  <c r="C541" i="22"/>
  <c r="E541" i="22" s="1"/>
  <c r="D541" i="22"/>
  <c r="A542" i="22"/>
  <c r="B542" i="22"/>
  <c r="C542" i="22"/>
  <c r="E542" i="22" s="1"/>
  <c r="D542" i="22"/>
  <c r="A543" i="22"/>
  <c r="B543" i="22"/>
  <c r="C543" i="22"/>
  <c r="E543" i="22" s="1"/>
  <c r="D543" i="22"/>
  <c r="A544" i="22"/>
  <c r="B544" i="22"/>
  <c r="C544" i="22"/>
  <c r="E544" i="22" s="1"/>
  <c r="D544" i="22"/>
  <c r="A545" i="22"/>
  <c r="B545" i="22"/>
  <c r="C545" i="22"/>
  <c r="E545" i="22" s="1"/>
  <c r="D545" i="22"/>
  <c r="A546" i="22"/>
  <c r="B546" i="22"/>
  <c r="C546" i="22"/>
  <c r="E546" i="22" s="1"/>
  <c r="D546" i="22"/>
  <c r="A547" i="22"/>
  <c r="B547" i="22"/>
  <c r="C547" i="22"/>
  <c r="E547" i="22" s="1"/>
  <c r="D547" i="22"/>
  <c r="A548" i="22"/>
  <c r="B548" i="22"/>
  <c r="C548" i="22"/>
  <c r="E548" i="22" s="1"/>
  <c r="D548" i="22"/>
  <c r="A549" i="22"/>
  <c r="B549" i="22"/>
  <c r="C549" i="22"/>
  <c r="E549" i="22" s="1"/>
  <c r="D549" i="22"/>
  <c r="A550" i="22"/>
  <c r="B550" i="22"/>
  <c r="C550" i="22"/>
  <c r="E550" i="22" s="1"/>
  <c r="D550" i="22"/>
  <c r="A551" i="22"/>
  <c r="B551" i="22"/>
  <c r="C551" i="22"/>
  <c r="E551" i="22" s="1"/>
  <c r="D551" i="22"/>
  <c r="A552" i="22"/>
  <c r="B552" i="22"/>
  <c r="C552" i="22"/>
  <c r="E552" i="22" s="1"/>
  <c r="D552" i="22"/>
  <c r="A553" i="22"/>
  <c r="B553" i="22"/>
  <c r="C553" i="22"/>
  <c r="E553" i="22" s="1"/>
  <c r="D553" i="22"/>
  <c r="A554" i="22"/>
  <c r="B554" i="22"/>
  <c r="C554" i="22"/>
  <c r="E554" i="22" s="1"/>
  <c r="D554" i="22"/>
  <c r="A555" i="22"/>
  <c r="B555" i="22"/>
  <c r="C555" i="22"/>
  <c r="E555" i="22" s="1"/>
  <c r="D555" i="22"/>
  <c r="A556" i="22"/>
  <c r="B556" i="22"/>
  <c r="C556" i="22"/>
  <c r="E556" i="22" s="1"/>
  <c r="D556" i="22"/>
  <c r="A557" i="22"/>
  <c r="B557" i="22"/>
  <c r="C557" i="22"/>
  <c r="E557" i="22" s="1"/>
  <c r="D557" i="22"/>
  <c r="A558" i="22"/>
  <c r="B558" i="22"/>
  <c r="C558" i="22"/>
  <c r="E558" i="22" s="1"/>
  <c r="D558" i="22"/>
  <c r="A559" i="22"/>
  <c r="B559" i="22"/>
  <c r="C559" i="22"/>
  <c r="E559" i="22" s="1"/>
  <c r="D559" i="22"/>
  <c r="A560" i="22"/>
  <c r="B560" i="22"/>
  <c r="C560" i="22"/>
  <c r="E560" i="22" s="1"/>
  <c r="D560" i="22"/>
  <c r="A561" i="22"/>
  <c r="B561" i="22"/>
  <c r="C561" i="22"/>
  <c r="E561" i="22" s="1"/>
  <c r="D561" i="22"/>
  <c r="A562" i="22"/>
  <c r="B562" i="22"/>
  <c r="C562" i="22"/>
  <c r="E562" i="22" s="1"/>
  <c r="D562" i="22"/>
  <c r="A563" i="22"/>
  <c r="B563" i="22"/>
  <c r="C563" i="22"/>
  <c r="E563" i="22" s="1"/>
  <c r="D563" i="22"/>
  <c r="A564" i="22"/>
  <c r="B564" i="22"/>
  <c r="C564" i="22"/>
  <c r="E564" i="22" s="1"/>
  <c r="D564" i="22"/>
  <c r="A565" i="22"/>
  <c r="B565" i="22"/>
  <c r="C565" i="22"/>
  <c r="E565" i="22" s="1"/>
  <c r="D565" i="22"/>
  <c r="A566" i="22"/>
  <c r="B566" i="22"/>
  <c r="C566" i="22"/>
  <c r="E566" i="22" s="1"/>
  <c r="D566" i="22"/>
  <c r="A567" i="22"/>
  <c r="B567" i="22"/>
  <c r="C567" i="22"/>
  <c r="E567" i="22" s="1"/>
  <c r="D567" i="22"/>
  <c r="A568" i="22"/>
  <c r="B568" i="22"/>
  <c r="C568" i="22"/>
  <c r="E568" i="22" s="1"/>
  <c r="D568" i="22"/>
  <c r="A569" i="22"/>
  <c r="B569" i="22"/>
  <c r="C569" i="22"/>
  <c r="E569" i="22" s="1"/>
  <c r="D569" i="22"/>
  <c r="A570" i="22"/>
  <c r="B570" i="22"/>
  <c r="C570" i="22"/>
  <c r="E570" i="22" s="1"/>
  <c r="D570" i="22"/>
  <c r="A571" i="22"/>
  <c r="B571" i="22"/>
  <c r="C571" i="22"/>
  <c r="E571" i="22" s="1"/>
  <c r="D571" i="22"/>
  <c r="A572" i="22"/>
  <c r="B572" i="22"/>
  <c r="C572" i="22"/>
  <c r="E572" i="22" s="1"/>
  <c r="D572" i="22"/>
  <c r="A573" i="22"/>
  <c r="B573" i="22"/>
  <c r="C573" i="22"/>
  <c r="E573" i="22" s="1"/>
  <c r="D573" i="22"/>
  <c r="A574" i="22"/>
  <c r="B574" i="22"/>
  <c r="C574" i="22"/>
  <c r="E574" i="22" s="1"/>
  <c r="D574" i="22"/>
  <c r="A575" i="22"/>
  <c r="B575" i="22"/>
  <c r="C575" i="22"/>
  <c r="E575" i="22" s="1"/>
  <c r="D575" i="22"/>
  <c r="A576" i="22"/>
  <c r="B576" i="22"/>
  <c r="C576" i="22"/>
  <c r="E576" i="22" s="1"/>
  <c r="D576" i="22"/>
  <c r="A577" i="22"/>
  <c r="B577" i="22"/>
  <c r="C577" i="22"/>
  <c r="E577" i="22" s="1"/>
  <c r="D577" i="22"/>
  <c r="A578" i="22"/>
  <c r="B578" i="22"/>
  <c r="C578" i="22"/>
  <c r="E578" i="22" s="1"/>
  <c r="D578" i="22"/>
  <c r="A579" i="22"/>
  <c r="B579" i="22"/>
  <c r="C579" i="22"/>
  <c r="E579" i="22" s="1"/>
  <c r="D579" i="22"/>
  <c r="A580" i="22"/>
  <c r="B580" i="22"/>
  <c r="C580" i="22"/>
  <c r="E580" i="22" s="1"/>
  <c r="D580" i="22"/>
  <c r="A581" i="22"/>
  <c r="B581" i="22"/>
  <c r="C581" i="22"/>
  <c r="E581" i="22" s="1"/>
  <c r="D581" i="22"/>
  <c r="A582" i="22"/>
  <c r="B582" i="22"/>
  <c r="C582" i="22"/>
  <c r="E582" i="22" s="1"/>
  <c r="D582" i="22"/>
  <c r="A583" i="22"/>
  <c r="B583" i="22"/>
  <c r="C583" i="22"/>
  <c r="E583" i="22" s="1"/>
  <c r="D583" i="22"/>
  <c r="A584" i="22"/>
  <c r="B584" i="22"/>
  <c r="C584" i="22"/>
  <c r="E584" i="22" s="1"/>
  <c r="D584" i="22"/>
  <c r="A585" i="22"/>
  <c r="B585" i="22"/>
  <c r="C585" i="22"/>
  <c r="E585" i="22" s="1"/>
  <c r="D585" i="22"/>
  <c r="A586" i="22"/>
  <c r="B586" i="22"/>
  <c r="C586" i="22"/>
  <c r="E586" i="22" s="1"/>
  <c r="D586" i="22"/>
  <c r="A587" i="22"/>
  <c r="B587" i="22"/>
  <c r="C587" i="22"/>
  <c r="E587" i="22" s="1"/>
  <c r="D587" i="22"/>
  <c r="A588" i="22"/>
  <c r="B588" i="22"/>
  <c r="C588" i="22"/>
  <c r="E588" i="22" s="1"/>
  <c r="D588" i="22"/>
  <c r="A589" i="22"/>
  <c r="B589" i="22"/>
  <c r="C589" i="22"/>
  <c r="E589" i="22" s="1"/>
  <c r="D589" i="22"/>
  <c r="A590" i="22"/>
  <c r="B590" i="22"/>
  <c r="C590" i="22"/>
  <c r="E590" i="22" s="1"/>
  <c r="D590" i="22"/>
  <c r="A591" i="22"/>
  <c r="B591" i="22"/>
  <c r="C591" i="22"/>
  <c r="E591" i="22" s="1"/>
  <c r="D591" i="22"/>
  <c r="A592" i="22"/>
  <c r="B592" i="22"/>
  <c r="C592" i="22"/>
  <c r="E592" i="22" s="1"/>
  <c r="D592" i="22"/>
  <c r="A593" i="22"/>
  <c r="B593" i="22"/>
  <c r="C593" i="22"/>
  <c r="E593" i="22" s="1"/>
  <c r="D593" i="22"/>
  <c r="A594" i="22"/>
  <c r="B594" i="22"/>
  <c r="C594" i="22"/>
  <c r="E594" i="22" s="1"/>
  <c r="D594" i="22"/>
  <c r="A595" i="22"/>
  <c r="B595" i="22"/>
  <c r="C595" i="22"/>
  <c r="E595" i="22" s="1"/>
  <c r="D595" i="22"/>
  <c r="A596" i="22"/>
  <c r="B596" i="22"/>
  <c r="C596" i="22"/>
  <c r="E596" i="22" s="1"/>
  <c r="D596" i="22"/>
  <c r="A597" i="22"/>
  <c r="B597" i="22"/>
  <c r="C597" i="22"/>
  <c r="E597" i="22" s="1"/>
  <c r="D597" i="22"/>
  <c r="A598" i="22"/>
  <c r="B598" i="22"/>
  <c r="C598" i="22"/>
  <c r="E598" i="22" s="1"/>
  <c r="D598" i="22"/>
  <c r="A599" i="22"/>
  <c r="B599" i="22"/>
  <c r="C599" i="22"/>
  <c r="E599" i="22" s="1"/>
  <c r="D599" i="22"/>
  <c r="A600" i="22"/>
  <c r="B600" i="22"/>
  <c r="C600" i="22"/>
  <c r="E600" i="22" s="1"/>
  <c r="D600" i="22"/>
  <c r="A601" i="22"/>
  <c r="B601" i="22"/>
  <c r="C601" i="22"/>
  <c r="E601" i="22" s="1"/>
  <c r="D601" i="22"/>
  <c r="A602" i="22"/>
  <c r="B602" i="22"/>
  <c r="C602" i="22"/>
  <c r="E602" i="22" s="1"/>
  <c r="D602" i="22"/>
  <c r="A603" i="22"/>
  <c r="B603" i="22"/>
  <c r="C603" i="22"/>
  <c r="E603" i="22" s="1"/>
  <c r="D603" i="22"/>
  <c r="A604" i="22"/>
  <c r="B604" i="22"/>
  <c r="C604" i="22"/>
  <c r="E604" i="22" s="1"/>
  <c r="D604" i="22"/>
  <c r="A605" i="22"/>
  <c r="B605" i="22"/>
  <c r="C605" i="22"/>
  <c r="E605" i="22" s="1"/>
  <c r="D605" i="22"/>
  <c r="A606" i="22"/>
  <c r="B606" i="22"/>
  <c r="C606" i="22"/>
  <c r="E606" i="22" s="1"/>
  <c r="D606" i="22"/>
  <c r="A607" i="22"/>
  <c r="B607" i="22"/>
  <c r="C607" i="22"/>
  <c r="E607" i="22" s="1"/>
  <c r="D607" i="22"/>
  <c r="A608" i="22"/>
  <c r="B608" i="22"/>
  <c r="C608" i="22"/>
  <c r="E608" i="22" s="1"/>
  <c r="D608" i="22"/>
  <c r="A609" i="22"/>
  <c r="B609" i="22"/>
  <c r="C609" i="22"/>
  <c r="E609" i="22" s="1"/>
  <c r="D609" i="22"/>
  <c r="A610" i="22"/>
  <c r="B610" i="22"/>
  <c r="C610" i="22"/>
  <c r="E610" i="22" s="1"/>
  <c r="D610" i="22"/>
  <c r="A611" i="22"/>
  <c r="B611" i="22"/>
  <c r="C611" i="22"/>
  <c r="E611" i="22" s="1"/>
  <c r="D611" i="22"/>
  <c r="A612" i="22"/>
  <c r="B612" i="22"/>
  <c r="C612" i="22"/>
  <c r="E612" i="22" s="1"/>
  <c r="D612" i="22"/>
  <c r="A613" i="22"/>
  <c r="B613" i="22"/>
  <c r="C613" i="22"/>
  <c r="E613" i="22" s="1"/>
  <c r="D613" i="22"/>
  <c r="A614" i="22"/>
  <c r="B614" i="22"/>
  <c r="C614" i="22"/>
  <c r="E614" i="22" s="1"/>
  <c r="D614" i="22"/>
  <c r="A615" i="22"/>
  <c r="B615" i="22"/>
  <c r="C615" i="22"/>
  <c r="E615" i="22" s="1"/>
  <c r="D615" i="22"/>
  <c r="A616" i="22"/>
  <c r="B616" i="22"/>
  <c r="C616" i="22"/>
  <c r="E616" i="22" s="1"/>
  <c r="D616" i="22"/>
  <c r="A617" i="22"/>
  <c r="B617" i="22"/>
  <c r="C617" i="22"/>
  <c r="E617" i="22" s="1"/>
  <c r="D617" i="22"/>
  <c r="A618" i="22"/>
  <c r="B618" i="22"/>
  <c r="C618" i="22"/>
  <c r="E618" i="22" s="1"/>
  <c r="D618" i="22"/>
  <c r="A619" i="22"/>
  <c r="B619" i="22"/>
  <c r="C619" i="22"/>
  <c r="E619" i="22" s="1"/>
  <c r="D619" i="22"/>
  <c r="A620" i="22"/>
  <c r="B620" i="22"/>
  <c r="C620" i="22"/>
  <c r="E620" i="22" s="1"/>
  <c r="D620" i="22"/>
  <c r="A621" i="22"/>
  <c r="B621" i="22"/>
  <c r="C621" i="22"/>
  <c r="E621" i="22" s="1"/>
  <c r="D621" i="22"/>
  <c r="A622" i="22"/>
  <c r="B622" i="22"/>
  <c r="C622" i="22"/>
  <c r="E622" i="22" s="1"/>
  <c r="D622" i="22"/>
  <c r="A623" i="22"/>
  <c r="B623" i="22"/>
  <c r="C623" i="22"/>
  <c r="E623" i="22" s="1"/>
  <c r="D623" i="22"/>
  <c r="A624" i="22"/>
  <c r="B624" i="22"/>
  <c r="C624" i="22"/>
  <c r="E624" i="22" s="1"/>
  <c r="D624" i="22"/>
  <c r="A625" i="22"/>
  <c r="B625" i="22"/>
  <c r="C625" i="22"/>
  <c r="E625" i="22" s="1"/>
  <c r="D625" i="22"/>
  <c r="A626" i="22"/>
  <c r="B626" i="22"/>
  <c r="C626" i="22"/>
  <c r="E626" i="22" s="1"/>
  <c r="D626" i="22"/>
  <c r="A627" i="22"/>
  <c r="B627" i="22"/>
  <c r="C627" i="22"/>
  <c r="E627" i="22" s="1"/>
  <c r="D627" i="22"/>
  <c r="A628" i="22"/>
  <c r="B628" i="22"/>
  <c r="C628" i="22"/>
  <c r="E628" i="22" s="1"/>
  <c r="D628" i="22"/>
  <c r="A629" i="22"/>
  <c r="B629" i="22"/>
  <c r="C629" i="22"/>
  <c r="E629" i="22" s="1"/>
  <c r="D629" i="22"/>
  <c r="A630" i="22"/>
  <c r="B630" i="22"/>
  <c r="C630" i="22"/>
  <c r="E630" i="22" s="1"/>
  <c r="D630" i="22"/>
  <c r="A631" i="22"/>
  <c r="B631" i="22"/>
  <c r="C631" i="22"/>
  <c r="E631" i="22" s="1"/>
  <c r="D631" i="22"/>
  <c r="A632" i="22"/>
  <c r="B632" i="22"/>
  <c r="C632" i="22"/>
  <c r="E632" i="22" s="1"/>
  <c r="D632" i="22"/>
  <c r="A633" i="22"/>
  <c r="B633" i="22"/>
  <c r="C633" i="22"/>
  <c r="E633" i="22" s="1"/>
  <c r="D633" i="22"/>
  <c r="A634" i="22"/>
  <c r="B634" i="22"/>
  <c r="C634" i="22"/>
  <c r="E634" i="22" s="1"/>
  <c r="D634" i="22"/>
  <c r="A635" i="22"/>
  <c r="B635" i="22"/>
  <c r="C635" i="22"/>
  <c r="E635" i="22" s="1"/>
  <c r="D635" i="22"/>
  <c r="A636" i="22"/>
  <c r="B636" i="22"/>
  <c r="C636" i="22"/>
  <c r="E636" i="22" s="1"/>
  <c r="D636" i="22"/>
  <c r="A637" i="22"/>
  <c r="B637" i="22"/>
  <c r="C637" i="22"/>
  <c r="E637" i="22" s="1"/>
  <c r="D637" i="22"/>
  <c r="A638" i="22"/>
  <c r="B638" i="22"/>
  <c r="C638" i="22"/>
  <c r="E638" i="22" s="1"/>
  <c r="D638" i="22"/>
  <c r="A639" i="22"/>
  <c r="B639" i="22"/>
  <c r="C639" i="22"/>
  <c r="E639" i="22" s="1"/>
  <c r="D639" i="22"/>
  <c r="A640" i="22"/>
  <c r="B640" i="22"/>
  <c r="C640" i="22"/>
  <c r="E640" i="22" s="1"/>
  <c r="D640" i="22"/>
  <c r="A641" i="22"/>
  <c r="B641" i="22"/>
  <c r="C641" i="22"/>
  <c r="E641" i="22" s="1"/>
  <c r="D641" i="22"/>
  <c r="A642" i="22"/>
  <c r="B642" i="22"/>
  <c r="C642" i="22"/>
  <c r="E642" i="22" s="1"/>
  <c r="D642" i="22"/>
  <c r="A643" i="22"/>
  <c r="B643" i="22"/>
  <c r="C643" i="22"/>
  <c r="E643" i="22" s="1"/>
  <c r="D643" i="22"/>
  <c r="A644" i="22"/>
  <c r="B644" i="22"/>
  <c r="C644" i="22"/>
  <c r="E644" i="22" s="1"/>
  <c r="D644" i="22"/>
  <c r="A645" i="22"/>
  <c r="B645" i="22"/>
  <c r="C645" i="22"/>
  <c r="E645" i="22" s="1"/>
  <c r="D645" i="22"/>
  <c r="A646" i="22"/>
  <c r="B646" i="22"/>
  <c r="C646" i="22"/>
  <c r="E646" i="22" s="1"/>
  <c r="D646" i="22"/>
  <c r="A647" i="22"/>
  <c r="B647" i="22"/>
  <c r="C647" i="22"/>
  <c r="E647" i="22" s="1"/>
  <c r="D647" i="22"/>
  <c r="A648" i="22"/>
  <c r="B648" i="22"/>
  <c r="C648" i="22"/>
  <c r="E648" i="22" s="1"/>
  <c r="D648" i="22"/>
  <c r="A649" i="22"/>
  <c r="B649" i="22"/>
  <c r="C649" i="22"/>
  <c r="E649" i="22" s="1"/>
  <c r="D649" i="22"/>
  <c r="A650" i="22"/>
  <c r="B650" i="22"/>
  <c r="C650" i="22"/>
  <c r="E650" i="22" s="1"/>
  <c r="D650" i="22"/>
  <c r="A651" i="22"/>
  <c r="B651" i="22"/>
  <c r="C651" i="22"/>
  <c r="E651" i="22" s="1"/>
  <c r="D651" i="22"/>
  <c r="A652" i="22"/>
  <c r="B652" i="22"/>
  <c r="C652" i="22"/>
  <c r="E652" i="22" s="1"/>
  <c r="D652" i="22"/>
  <c r="A653" i="22"/>
  <c r="B653" i="22"/>
  <c r="C653" i="22"/>
  <c r="E653" i="22" s="1"/>
  <c r="D653" i="22"/>
  <c r="A654" i="22"/>
  <c r="B654" i="22"/>
  <c r="C654" i="22"/>
  <c r="E654" i="22" s="1"/>
  <c r="D654" i="22"/>
  <c r="A655" i="22"/>
  <c r="B655" i="22"/>
  <c r="C655" i="22"/>
  <c r="E655" i="22" s="1"/>
  <c r="D655" i="22"/>
  <c r="A656" i="22"/>
  <c r="B656" i="22"/>
  <c r="C656" i="22"/>
  <c r="E656" i="22" s="1"/>
  <c r="D656" i="22"/>
  <c r="A657" i="22"/>
  <c r="B657" i="22"/>
  <c r="C657" i="22"/>
  <c r="E657" i="22" s="1"/>
  <c r="D657" i="22"/>
  <c r="A658" i="22"/>
  <c r="B658" i="22"/>
  <c r="C658" i="22"/>
  <c r="E658" i="22" s="1"/>
  <c r="D658" i="22"/>
  <c r="A659" i="22"/>
  <c r="B659" i="22"/>
  <c r="C659" i="22"/>
  <c r="E659" i="22" s="1"/>
  <c r="D659" i="22"/>
  <c r="A660" i="22"/>
  <c r="B660" i="22"/>
  <c r="C660" i="22"/>
  <c r="E660" i="22" s="1"/>
  <c r="D660" i="22"/>
  <c r="A661" i="22"/>
  <c r="B661" i="22"/>
  <c r="C661" i="22"/>
  <c r="E661" i="22" s="1"/>
  <c r="D661" i="22"/>
  <c r="A662" i="22"/>
  <c r="B662" i="22"/>
  <c r="C662" i="22"/>
  <c r="E662" i="22" s="1"/>
  <c r="D662" i="22"/>
  <c r="A663" i="22"/>
  <c r="B663" i="22"/>
  <c r="C663" i="22"/>
  <c r="E663" i="22" s="1"/>
  <c r="D663" i="22"/>
  <c r="A664" i="22"/>
  <c r="B664" i="22"/>
  <c r="C664" i="22"/>
  <c r="E664" i="22" s="1"/>
  <c r="D664" i="22"/>
  <c r="A665" i="22"/>
  <c r="B665" i="22"/>
  <c r="C665" i="22"/>
  <c r="E665" i="22" s="1"/>
  <c r="D665" i="22"/>
  <c r="A666" i="22"/>
  <c r="B666" i="22"/>
  <c r="C666" i="22"/>
  <c r="E666" i="22" s="1"/>
  <c r="D666" i="22"/>
  <c r="A667" i="22"/>
  <c r="B667" i="22"/>
  <c r="C667" i="22"/>
  <c r="E667" i="22" s="1"/>
  <c r="D667" i="22"/>
  <c r="A668" i="22"/>
  <c r="B668" i="22"/>
  <c r="C668" i="22"/>
  <c r="E668" i="22" s="1"/>
  <c r="D668" i="22"/>
  <c r="A669" i="22"/>
  <c r="B669" i="22"/>
  <c r="C669" i="22"/>
  <c r="E669" i="22" s="1"/>
  <c r="D669" i="22"/>
  <c r="A670" i="22"/>
  <c r="B670" i="22"/>
  <c r="C670" i="22"/>
  <c r="E670" i="22" s="1"/>
  <c r="D670" i="22"/>
  <c r="A671" i="22"/>
  <c r="B671" i="22"/>
  <c r="C671" i="22"/>
  <c r="E671" i="22" s="1"/>
  <c r="D671" i="22"/>
  <c r="A672" i="22"/>
  <c r="B672" i="22"/>
  <c r="C672" i="22"/>
  <c r="E672" i="22" s="1"/>
  <c r="D672" i="22"/>
  <c r="A673" i="22"/>
  <c r="B673" i="22"/>
  <c r="C673" i="22"/>
  <c r="E673" i="22" s="1"/>
  <c r="D673" i="22"/>
  <c r="A674" i="22"/>
  <c r="B674" i="22"/>
  <c r="C674" i="22"/>
  <c r="E674" i="22" s="1"/>
  <c r="D674" i="22"/>
  <c r="A675" i="22"/>
  <c r="B675" i="22"/>
  <c r="C675" i="22"/>
  <c r="E675" i="22" s="1"/>
  <c r="D675" i="22"/>
  <c r="A676" i="22"/>
  <c r="B676" i="22"/>
  <c r="C676" i="22"/>
  <c r="E676" i="22" s="1"/>
  <c r="D676" i="22"/>
  <c r="A677" i="22"/>
  <c r="B677" i="22"/>
  <c r="C677" i="22"/>
  <c r="E677" i="22" s="1"/>
  <c r="D677" i="22"/>
  <c r="A678" i="22"/>
  <c r="B678" i="22"/>
  <c r="C678" i="22"/>
  <c r="E678" i="22" s="1"/>
  <c r="D678" i="22"/>
  <c r="A679" i="22"/>
  <c r="B679" i="22"/>
  <c r="C679" i="22"/>
  <c r="E679" i="22" s="1"/>
  <c r="D679" i="22"/>
  <c r="A680" i="22"/>
  <c r="B680" i="22"/>
  <c r="C680" i="22"/>
  <c r="E680" i="22" s="1"/>
  <c r="D680" i="22"/>
  <c r="A681" i="22"/>
  <c r="B681" i="22"/>
  <c r="C681" i="22"/>
  <c r="E681" i="22" s="1"/>
  <c r="D681" i="22"/>
  <c r="A682" i="22"/>
  <c r="B682" i="22"/>
  <c r="C682" i="22"/>
  <c r="E682" i="22" s="1"/>
  <c r="D682" i="22"/>
  <c r="A683" i="22"/>
  <c r="B683" i="22"/>
  <c r="C683" i="22"/>
  <c r="E683" i="22" s="1"/>
  <c r="D683" i="22"/>
  <c r="A684" i="22"/>
  <c r="B684" i="22"/>
  <c r="C684" i="22"/>
  <c r="E684" i="22" s="1"/>
  <c r="D684" i="22"/>
  <c r="A685" i="22"/>
  <c r="B685" i="22"/>
  <c r="C685" i="22"/>
  <c r="E685" i="22" s="1"/>
  <c r="D685" i="22"/>
  <c r="A686" i="22"/>
  <c r="B686" i="22"/>
  <c r="C686" i="22"/>
  <c r="E686" i="22" s="1"/>
  <c r="D686" i="22"/>
  <c r="A687" i="22"/>
  <c r="B687" i="22"/>
  <c r="C687" i="22"/>
  <c r="E687" i="22" s="1"/>
  <c r="D687" i="22"/>
  <c r="A688" i="22"/>
  <c r="B688" i="22"/>
  <c r="C688" i="22"/>
  <c r="E688" i="22" s="1"/>
  <c r="D688" i="22"/>
  <c r="A689" i="22"/>
  <c r="B689" i="22"/>
  <c r="C689" i="22"/>
  <c r="E689" i="22" s="1"/>
  <c r="D689" i="22"/>
  <c r="A690" i="22"/>
  <c r="B690" i="22"/>
  <c r="C690" i="22"/>
  <c r="E690" i="22" s="1"/>
  <c r="D690" i="22"/>
  <c r="A691" i="22"/>
  <c r="B691" i="22"/>
  <c r="C691" i="22"/>
  <c r="E691" i="22" s="1"/>
  <c r="D691" i="22"/>
  <c r="A692" i="22"/>
  <c r="B692" i="22"/>
  <c r="C692" i="22"/>
  <c r="E692" i="22" s="1"/>
  <c r="D692" i="22"/>
  <c r="A693" i="22"/>
  <c r="B693" i="22"/>
  <c r="C693" i="22"/>
  <c r="E693" i="22" s="1"/>
  <c r="D693" i="22"/>
  <c r="A694" i="22"/>
  <c r="B694" i="22"/>
  <c r="C694" i="22"/>
  <c r="E694" i="22" s="1"/>
  <c r="D694" i="22"/>
  <c r="A695" i="22"/>
  <c r="B695" i="22"/>
  <c r="C695" i="22"/>
  <c r="E695" i="22" s="1"/>
  <c r="D695" i="22"/>
  <c r="A696" i="22"/>
  <c r="B696" i="22"/>
  <c r="C696" i="22"/>
  <c r="E696" i="22" s="1"/>
  <c r="D696" i="22"/>
  <c r="A697" i="22"/>
  <c r="B697" i="22"/>
  <c r="C697" i="22"/>
  <c r="E697" i="22" s="1"/>
  <c r="D697" i="22"/>
  <c r="A698" i="22"/>
  <c r="B698" i="22"/>
  <c r="C698" i="22"/>
  <c r="E698" i="22" s="1"/>
  <c r="D698" i="22"/>
  <c r="A699" i="22"/>
  <c r="B699" i="22"/>
  <c r="C699" i="22"/>
  <c r="E699" i="22" s="1"/>
  <c r="D699" i="22"/>
  <c r="A700" i="22"/>
  <c r="B700" i="22"/>
  <c r="C700" i="22"/>
  <c r="E700" i="22" s="1"/>
  <c r="D700" i="22"/>
  <c r="A701" i="22"/>
  <c r="B701" i="22"/>
  <c r="C701" i="22"/>
  <c r="E701" i="22" s="1"/>
  <c r="D701" i="22"/>
  <c r="A702" i="22"/>
  <c r="B702" i="22"/>
  <c r="C702" i="22"/>
  <c r="E702" i="22" s="1"/>
  <c r="D702" i="22"/>
  <c r="A703" i="22"/>
  <c r="B703" i="22"/>
  <c r="C703" i="22"/>
  <c r="E703" i="22" s="1"/>
  <c r="D703" i="22"/>
  <c r="A704" i="22"/>
  <c r="B704" i="22"/>
  <c r="C704" i="22"/>
  <c r="E704" i="22" s="1"/>
  <c r="D704" i="22"/>
  <c r="A705" i="22"/>
  <c r="B705" i="22"/>
  <c r="C705" i="22"/>
  <c r="E705" i="22" s="1"/>
  <c r="D705" i="22"/>
  <c r="A706" i="22"/>
  <c r="B706" i="22"/>
  <c r="C706" i="22"/>
  <c r="E706" i="22" s="1"/>
  <c r="D706" i="22"/>
  <c r="A707" i="22"/>
  <c r="B707" i="22"/>
  <c r="C707" i="22"/>
  <c r="E707" i="22" s="1"/>
  <c r="D707" i="22"/>
  <c r="A708" i="22"/>
  <c r="B708" i="22"/>
  <c r="C708" i="22"/>
  <c r="E708" i="22" s="1"/>
  <c r="D708" i="22"/>
  <c r="A709" i="22"/>
  <c r="B709" i="22"/>
  <c r="C709" i="22"/>
  <c r="E709" i="22" s="1"/>
  <c r="D709" i="22"/>
  <c r="A710" i="22"/>
  <c r="B710" i="22"/>
  <c r="C710" i="22"/>
  <c r="E710" i="22" s="1"/>
  <c r="D710" i="22"/>
  <c r="A711" i="22"/>
  <c r="B711" i="22"/>
  <c r="C711" i="22"/>
  <c r="E711" i="22" s="1"/>
  <c r="D711" i="22"/>
  <c r="A712" i="22"/>
  <c r="B712" i="22"/>
  <c r="C712" i="22"/>
  <c r="E712" i="22" s="1"/>
  <c r="D712" i="22"/>
  <c r="A713" i="22"/>
  <c r="B713" i="22"/>
  <c r="C713" i="22"/>
  <c r="E713" i="22" s="1"/>
  <c r="D713" i="22"/>
  <c r="A714" i="22"/>
  <c r="B714" i="22"/>
  <c r="C714" i="22"/>
  <c r="E714" i="22" s="1"/>
  <c r="D714" i="22"/>
  <c r="A715" i="22"/>
  <c r="B715" i="22"/>
  <c r="C715" i="22"/>
  <c r="E715" i="22" s="1"/>
  <c r="D715" i="22"/>
  <c r="A716" i="22"/>
  <c r="B716" i="22"/>
  <c r="C716" i="22"/>
  <c r="E716" i="22" s="1"/>
  <c r="D716" i="22"/>
  <c r="A717" i="22"/>
  <c r="B717" i="22"/>
  <c r="C717" i="22"/>
  <c r="E717" i="22" s="1"/>
  <c r="D717" i="22"/>
  <c r="A718" i="22"/>
  <c r="B718" i="22"/>
  <c r="C718" i="22"/>
  <c r="E718" i="22" s="1"/>
  <c r="D718" i="22"/>
  <c r="A719" i="22"/>
  <c r="B719" i="22"/>
  <c r="C719" i="22"/>
  <c r="E719" i="22" s="1"/>
  <c r="D719" i="22"/>
  <c r="A720" i="22"/>
  <c r="B720" i="22"/>
  <c r="C720" i="22"/>
  <c r="E720" i="22" s="1"/>
  <c r="D720" i="22"/>
  <c r="A721" i="22"/>
  <c r="B721" i="22"/>
  <c r="C721" i="22"/>
  <c r="E721" i="22" s="1"/>
  <c r="D721" i="22"/>
  <c r="A722" i="22"/>
  <c r="B722" i="22"/>
  <c r="C722" i="22"/>
  <c r="E722" i="22" s="1"/>
  <c r="D722" i="22"/>
  <c r="A723" i="22"/>
  <c r="B723" i="22"/>
  <c r="C723" i="22"/>
  <c r="E723" i="22" s="1"/>
  <c r="D723" i="22"/>
  <c r="A724" i="22"/>
  <c r="B724" i="22"/>
  <c r="C724" i="22"/>
  <c r="E724" i="22" s="1"/>
  <c r="D724" i="22"/>
  <c r="A725" i="22"/>
  <c r="B725" i="22"/>
  <c r="C725" i="22"/>
  <c r="E725" i="22" s="1"/>
  <c r="D725" i="22"/>
  <c r="A726" i="22"/>
  <c r="B726" i="22"/>
  <c r="C726" i="22"/>
  <c r="E726" i="22" s="1"/>
  <c r="D726" i="22"/>
  <c r="A727" i="22"/>
  <c r="B727" i="22"/>
  <c r="C727" i="22"/>
  <c r="E727" i="22" s="1"/>
  <c r="D727" i="22"/>
  <c r="A728" i="22"/>
  <c r="B728" i="22"/>
  <c r="C728" i="22"/>
  <c r="E728" i="22" s="1"/>
  <c r="D728" i="22"/>
  <c r="A729" i="22"/>
  <c r="B729" i="22"/>
  <c r="C729" i="22"/>
  <c r="E729" i="22" s="1"/>
  <c r="D729" i="22"/>
  <c r="A730" i="22"/>
  <c r="B730" i="22"/>
  <c r="C730" i="22"/>
  <c r="E730" i="22" s="1"/>
  <c r="D730" i="22"/>
  <c r="A731" i="22"/>
  <c r="B731" i="22"/>
  <c r="C731" i="22"/>
  <c r="E731" i="22" s="1"/>
  <c r="D731" i="22"/>
  <c r="A732" i="22"/>
  <c r="B732" i="22"/>
  <c r="C732" i="22"/>
  <c r="E732" i="22" s="1"/>
  <c r="D732" i="22"/>
  <c r="A733" i="22"/>
  <c r="B733" i="22"/>
  <c r="C733" i="22"/>
  <c r="E733" i="22" s="1"/>
  <c r="D733" i="22"/>
  <c r="A734" i="22"/>
  <c r="B734" i="22"/>
  <c r="C734" i="22"/>
  <c r="E734" i="22" s="1"/>
  <c r="D734" i="22"/>
  <c r="A735" i="22"/>
  <c r="B735" i="22"/>
  <c r="C735" i="22"/>
  <c r="E735" i="22" s="1"/>
  <c r="D735" i="22"/>
  <c r="A736" i="22"/>
  <c r="B736" i="22"/>
  <c r="C736" i="22"/>
  <c r="E736" i="22" s="1"/>
  <c r="D736" i="22"/>
  <c r="A737" i="22"/>
  <c r="B737" i="22"/>
  <c r="C737" i="22"/>
  <c r="E737" i="22" s="1"/>
  <c r="D737" i="22"/>
  <c r="A738" i="22"/>
  <c r="B738" i="22"/>
  <c r="C738" i="22"/>
  <c r="E738" i="22" s="1"/>
  <c r="D738" i="22"/>
  <c r="A739" i="22"/>
  <c r="B739" i="22"/>
  <c r="C739" i="22"/>
  <c r="E739" i="22" s="1"/>
  <c r="D739" i="22"/>
  <c r="A740" i="22"/>
  <c r="B740" i="22"/>
  <c r="C740" i="22"/>
  <c r="E740" i="22" s="1"/>
  <c r="D740" i="22"/>
  <c r="A741" i="22"/>
  <c r="B741" i="22"/>
  <c r="C741" i="22"/>
  <c r="E741" i="22" s="1"/>
  <c r="D741" i="22"/>
  <c r="A742" i="22"/>
  <c r="B742" i="22"/>
  <c r="C742" i="22"/>
  <c r="E742" i="22" s="1"/>
  <c r="D742" i="22"/>
  <c r="A743" i="22"/>
  <c r="B743" i="22"/>
  <c r="C743" i="22"/>
  <c r="E743" i="22" s="1"/>
  <c r="D743" i="22"/>
  <c r="A744" i="22"/>
  <c r="B744" i="22"/>
  <c r="C744" i="22"/>
  <c r="E744" i="22" s="1"/>
  <c r="D744" i="22"/>
  <c r="A745" i="22"/>
  <c r="B745" i="22"/>
  <c r="C745" i="22"/>
  <c r="E745" i="22" s="1"/>
  <c r="D745" i="22"/>
  <c r="A746" i="22"/>
  <c r="B746" i="22"/>
  <c r="C746" i="22"/>
  <c r="E746" i="22" s="1"/>
  <c r="D746" i="22"/>
  <c r="A747" i="22"/>
  <c r="B747" i="22"/>
  <c r="C747" i="22"/>
  <c r="E747" i="22" s="1"/>
  <c r="D747" i="22"/>
  <c r="A748" i="22"/>
  <c r="B748" i="22"/>
  <c r="C748" i="22"/>
  <c r="E748" i="22" s="1"/>
  <c r="D748" i="22"/>
  <c r="A749" i="22"/>
  <c r="B749" i="22"/>
  <c r="C749" i="22"/>
  <c r="E749" i="22" s="1"/>
  <c r="D749" i="22"/>
  <c r="A750" i="22"/>
  <c r="B750" i="22"/>
  <c r="C750" i="22"/>
  <c r="E750" i="22" s="1"/>
  <c r="D750" i="22"/>
  <c r="A751" i="22"/>
  <c r="B751" i="22"/>
  <c r="C751" i="22"/>
  <c r="E751" i="22" s="1"/>
  <c r="D751" i="22"/>
  <c r="A752" i="22"/>
  <c r="B752" i="22"/>
  <c r="C752" i="22"/>
  <c r="E752" i="22" s="1"/>
  <c r="D752" i="22"/>
  <c r="A753" i="22"/>
  <c r="B753" i="22"/>
  <c r="C753" i="22"/>
  <c r="E753" i="22" s="1"/>
  <c r="D753" i="22"/>
  <c r="A754" i="22"/>
  <c r="B754" i="22"/>
  <c r="C754" i="22"/>
  <c r="E754" i="22" s="1"/>
  <c r="D754" i="22"/>
  <c r="A755" i="22"/>
  <c r="B755" i="22"/>
  <c r="C755" i="22"/>
  <c r="E755" i="22" s="1"/>
  <c r="D755" i="22"/>
  <c r="A756" i="22"/>
  <c r="B756" i="22"/>
  <c r="C756" i="22"/>
  <c r="E756" i="22" s="1"/>
  <c r="D756" i="22"/>
  <c r="A757" i="22"/>
  <c r="B757" i="22"/>
  <c r="C757" i="22"/>
  <c r="E757" i="22" s="1"/>
  <c r="D757" i="22"/>
  <c r="A758" i="22"/>
  <c r="B758" i="22"/>
  <c r="C758" i="22"/>
  <c r="E758" i="22" s="1"/>
  <c r="D758" i="22"/>
  <c r="A759" i="22"/>
  <c r="B759" i="22"/>
  <c r="C759" i="22"/>
  <c r="E759" i="22" s="1"/>
  <c r="D759" i="22"/>
  <c r="A760" i="22"/>
  <c r="B760" i="22"/>
  <c r="C760" i="22"/>
  <c r="E760" i="22" s="1"/>
  <c r="D760" i="22"/>
  <c r="A761" i="22"/>
  <c r="B761" i="22"/>
  <c r="C761" i="22"/>
  <c r="E761" i="22" s="1"/>
  <c r="D761" i="22"/>
  <c r="A762" i="22"/>
  <c r="B762" i="22"/>
  <c r="C762" i="22"/>
  <c r="E762" i="22" s="1"/>
  <c r="D762" i="22"/>
  <c r="A763" i="22"/>
  <c r="B763" i="22"/>
  <c r="C763" i="22"/>
  <c r="E763" i="22" s="1"/>
  <c r="D763" i="22"/>
  <c r="A764" i="22"/>
  <c r="B764" i="22"/>
  <c r="C764" i="22"/>
  <c r="E764" i="22" s="1"/>
  <c r="D764" i="22"/>
  <c r="A765" i="22"/>
  <c r="B765" i="22"/>
  <c r="C765" i="22"/>
  <c r="E765" i="22" s="1"/>
  <c r="D765" i="22"/>
  <c r="A766" i="22"/>
  <c r="B766" i="22"/>
  <c r="C766" i="22"/>
  <c r="E766" i="22" s="1"/>
  <c r="D766" i="22"/>
  <c r="A767" i="22"/>
  <c r="B767" i="22"/>
  <c r="C767" i="22"/>
  <c r="E767" i="22" s="1"/>
  <c r="D767" i="22"/>
  <c r="A768" i="22"/>
  <c r="B768" i="22"/>
  <c r="C768" i="22"/>
  <c r="E768" i="22" s="1"/>
  <c r="D768" i="22"/>
  <c r="A769" i="22"/>
  <c r="B769" i="22"/>
  <c r="C769" i="22"/>
  <c r="E769" i="22" s="1"/>
  <c r="D769" i="22"/>
  <c r="A770" i="22"/>
  <c r="B770" i="22"/>
  <c r="C770" i="22"/>
  <c r="E770" i="22" s="1"/>
  <c r="D770" i="22"/>
  <c r="A771" i="22"/>
  <c r="B771" i="22"/>
  <c r="C771" i="22"/>
  <c r="E771" i="22" s="1"/>
  <c r="D771" i="22"/>
  <c r="A772" i="22"/>
  <c r="B772" i="22"/>
  <c r="C772" i="22"/>
  <c r="E772" i="22" s="1"/>
  <c r="D772" i="22"/>
  <c r="A773" i="22"/>
  <c r="B773" i="22"/>
  <c r="C773" i="22"/>
  <c r="E773" i="22" s="1"/>
  <c r="D773" i="22"/>
  <c r="A774" i="22"/>
  <c r="B774" i="22"/>
  <c r="C774" i="22"/>
  <c r="E774" i="22" s="1"/>
  <c r="D774" i="22"/>
  <c r="A775" i="22"/>
  <c r="B775" i="22"/>
  <c r="C775" i="22"/>
  <c r="E775" i="22" s="1"/>
  <c r="D775" i="22"/>
  <c r="A776" i="22"/>
  <c r="B776" i="22"/>
  <c r="C776" i="22"/>
  <c r="E776" i="22" s="1"/>
  <c r="D776" i="22"/>
  <c r="A777" i="22"/>
  <c r="B777" i="22"/>
  <c r="C777" i="22"/>
  <c r="E777" i="22" s="1"/>
  <c r="D777" i="22"/>
  <c r="A778" i="22"/>
  <c r="B778" i="22"/>
  <c r="C778" i="22"/>
  <c r="E778" i="22" s="1"/>
  <c r="D778" i="22"/>
  <c r="A779" i="22"/>
  <c r="B779" i="22"/>
  <c r="C779" i="22"/>
  <c r="E779" i="22" s="1"/>
  <c r="D779" i="22"/>
  <c r="A780" i="22"/>
  <c r="B780" i="22"/>
  <c r="C780" i="22"/>
  <c r="E780" i="22" s="1"/>
  <c r="D780" i="22"/>
  <c r="A781" i="22"/>
  <c r="B781" i="22"/>
  <c r="C781" i="22"/>
  <c r="E781" i="22" s="1"/>
  <c r="D781" i="22"/>
  <c r="A782" i="22"/>
  <c r="B782" i="22"/>
  <c r="C782" i="22"/>
  <c r="E782" i="22" s="1"/>
  <c r="D782" i="22"/>
  <c r="A783" i="22"/>
  <c r="B783" i="22"/>
  <c r="C783" i="22"/>
  <c r="E783" i="22" s="1"/>
  <c r="D783" i="22"/>
  <c r="A784" i="22"/>
  <c r="B784" i="22"/>
  <c r="C784" i="22"/>
  <c r="E784" i="22" s="1"/>
  <c r="D784" i="22"/>
  <c r="A785" i="22"/>
  <c r="B785" i="22"/>
  <c r="C785" i="22"/>
  <c r="E785" i="22" s="1"/>
  <c r="D785" i="22"/>
  <c r="A786" i="22"/>
  <c r="B786" i="22"/>
  <c r="C786" i="22"/>
  <c r="E786" i="22" s="1"/>
  <c r="D786" i="22"/>
  <c r="A787" i="22"/>
  <c r="B787" i="22"/>
  <c r="C787" i="22"/>
  <c r="E787" i="22" s="1"/>
  <c r="D787" i="22"/>
  <c r="A788" i="22"/>
  <c r="B788" i="22"/>
  <c r="C788" i="22"/>
  <c r="E788" i="22" s="1"/>
  <c r="D788" i="22"/>
  <c r="A789" i="22"/>
  <c r="B789" i="22"/>
  <c r="C789" i="22"/>
  <c r="E789" i="22" s="1"/>
  <c r="D789" i="22"/>
  <c r="A790" i="22"/>
  <c r="B790" i="22"/>
  <c r="C790" i="22"/>
  <c r="E790" i="22" s="1"/>
  <c r="D790" i="22"/>
  <c r="A791" i="22"/>
  <c r="B791" i="22"/>
  <c r="C791" i="22"/>
  <c r="E791" i="22" s="1"/>
  <c r="D791" i="22"/>
  <c r="A792" i="22"/>
  <c r="B792" i="22"/>
  <c r="C792" i="22"/>
  <c r="E792" i="22" s="1"/>
  <c r="D792" i="22"/>
  <c r="A793" i="22"/>
  <c r="B793" i="22"/>
  <c r="C793" i="22"/>
  <c r="E793" i="22" s="1"/>
  <c r="D793" i="22"/>
  <c r="A794" i="22"/>
  <c r="B794" i="22"/>
  <c r="C794" i="22"/>
  <c r="E794" i="22" s="1"/>
  <c r="D794" i="22"/>
  <c r="A795" i="22"/>
  <c r="B795" i="22"/>
  <c r="C795" i="22"/>
  <c r="E795" i="22" s="1"/>
  <c r="D795" i="22"/>
  <c r="A796" i="22"/>
  <c r="B796" i="22"/>
  <c r="C796" i="22"/>
  <c r="E796" i="22" s="1"/>
  <c r="D796" i="22"/>
  <c r="A797" i="22"/>
  <c r="B797" i="22"/>
  <c r="C797" i="22"/>
  <c r="E797" i="22" s="1"/>
  <c r="D797" i="22"/>
  <c r="A798" i="22"/>
  <c r="B798" i="22"/>
  <c r="C798" i="22"/>
  <c r="E798" i="22" s="1"/>
  <c r="D798" i="22"/>
  <c r="A799" i="22"/>
  <c r="B799" i="22"/>
  <c r="C799" i="22"/>
  <c r="E799" i="22" s="1"/>
  <c r="D799" i="22"/>
  <c r="A800" i="22"/>
  <c r="B800" i="22"/>
  <c r="C800" i="22"/>
  <c r="E800" i="22" s="1"/>
  <c r="D800" i="22"/>
  <c r="A801" i="22"/>
  <c r="B801" i="22"/>
  <c r="C801" i="22"/>
  <c r="E801" i="22" s="1"/>
  <c r="D801" i="22"/>
  <c r="A802" i="22"/>
  <c r="B802" i="22"/>
  <c r="C802" i="22"/>
  <c r="E802" i="22" s="1"/>
  <c r="D802" i="22"/>
  <c r="A803" i="22"/>
  <c r="B803" i="22"/>
  <c r="C803" i="22"/>
  <c r="E803" i="22" s="1"/>
  <c r="D803" i="22"/>
  <c r="A804" i="22"/>
  <c r="B804" i="22"/>
  <c r="C804" i="22"/>
  <c r="E804" i="22" s="1"/>
  <c r="D804" i="22"/>
  <c r="A805" i="22"/>
  <c r="B805" i="22"/>
  <c r="C805" i="22"/>
  <c r="E805" i="22" s="1"/>
  <c r="D805" i="22"/>
  <c r="A806" i="22"/>
  <c r="B806" i="22"/>
  <c r="C806" i="22"/>
  <c r="E806" i="22" s="1"/>
  <c r="D806" i="22"/>
  <c r="A807" i="22"/>
  <c r="B807" i="22"/>
  <c r="C807" i="22"/>
  <c r="E807" i="22" s="1"/>
  <c r="D807" i="22"/>
  <c r="A808" i="22"/>
  <c r="B808" i="22"/>
  <c r="C808" i="22"/>
  <c r="E808" i="22" s="1"/>
  <c r="D808" i="22"/>
  <c r="A809" i="22"/>
  <c r="B809" i="22"/>
  <c r="C809" i="22"/>
  <c r="E809" i="22" s="1"/>
  <c r="D809" i="22"/>
  <c r="A810" i="22"/>
  <c r="B810" i="22"/>
  <c r="C810" i="22"/>
  <c r="E810" i="22" s="1"/>
  <c r="D810" i="22"/>
  <c r="A811" i="22"/>
  <c r="B811" i="22"/>
  <c r="C811" i="22"/>
  <c r="E811" i="22" s="1"/>
  <c r="D811" i="22"/>
  <c r="A812" i="22"/>
  <c r="B812" i="22"/>
  <c r="C812" i="22"/>
  <c r="E812" i="22" s="1"/>
  <c r="D812" i="22"/>
  <c r="A813" i="22"/>
  <c r="B813" i="22"/>
  <c r="C813" i="22"/>
  <c r="E813" i="22" s="1"/>
  <c r="D813" i="22"/>
  <c r="A814" i="22"/>
  <c r="B814" i="22"/>
  <c r="C814" i="22"/>
  <c r="E814" i="22" s="1"/>
  <c r="D814" i="22"/>
  <c r="A815" i="22"/>
  <c r="B815" i="22"/>
  <c r="C815" i="22"/>
  <c r="E815" i="22" s="1"/>
  <c r="D815" i="22"/>
  <c r="A816" i="22"/>
  <c r="B816" i="22"/>
  <c r="C816" i="22"/>
  <c r="E816" i="22" s="1"/>
  <c r="D816" i="22"/>
  <c r="A817" i="22"/>
  <c r="B817" i="22"/>
  <c r="C817" i="22"/>
  <c r="E817" i="22" s="1"/>
  <c r="D817" i="22"/>
  <c r="A818" i="22"/>
  <c r="B818" i="22"/>
  <c r="C818" i="22"/>
  <c r="E818" i="22" s="1"/>
  <c r="D818" i="22"/>
  <c r="A819" i="22"/>
  <c r="B819" i="22"/>
  <c r="C819" i="22"/>
  <c r="E819" i="22" s="1"/>
  <c r="D819" i="22"/>
  <c r="A820" i="22"/>
  <c r="B820" i="22"/>
  <c r="C820" i="22"/>
  <c r="E820" i="22" s="1"/>
  <c r="D820" i="22"/>
  <c r="A821" i="22"/>
  <c r="B821" i="22"/>
  <c r="C821" i="22"/>
  <c r="E821" i="22" s="1"/>
  <c r="D821" i="22"/>
  <c r="A822" i="22"/>
  <c r="B822" i="22"/>
  <c r="C822" i="22"/>
  <c r="E822" i="22" s="1"/>
  <c r="D822" i="22"/>
  <c r="A823" i="22"/>
  <c r="B823" i="22"/>
  <c r="C823" i="22"/>
  <c r="E823" i="22" s="1"/>
  <c r="D823" i="22"/>
  <c r="A824" i="22"/>
  <c r="B824" i="22"/>
  <c r="C824" i="22"/>
  <c r="E824" i="22" s="1"/>
  <c r="D824" i="22"/>
  <c r="A825" i="22"/>
  <c r="B825" i="22"/>
  <c r="C825" i="22"/>
  <c r="E825" i="22" s="1"/>
  <c r="D825" i="22"/>
  <c r="A826" i="22"/>
  <c r="B826" i="22"/>
  <c r="C826" i="22"/>
  <c r="E826" i="22" s="1"/>
  <c r="D826" i="22"/>
  <c r="A827" i="22"/>
  <c r="B827" i="22"/>
  <c r="C827" i="22"/>
  <c r="E827" i="22" s="1"/>
  <c r="D827" i="22"/>
  <c r="A828" i="22"/>
  <c r="B828" i="22"/>
  <c r="C828" i="22"/>
  <c r="E828" i="22" s="1"/>
  <c r="D828" i="22"/>
  <c r="A829" i="22"/>
  <c r="B829" i="22"/>
  <c r="C829" i="22"/>
  <c r="E829" i="22" s="1"/>
  <c r="D829" i="22"/>
  <c r="A830" i="22"/>
  <c r="B830" i="22"/>
  <c r="C830" i="22"/>
  <c r="E830" i="22" s="1"/>
  <c r="D830" i="22"/>
  <c r="A831" i="22"/>
  <c r="B831" i="22"/>
  <c r="C831" i="22"/>
  <c r="E831" i="22" s="1"/>
  <c r="D831" i="22"/>
  <c r="A832" i="22"/>
  <c r="B832" i="22"/>
  <c r="C832" i="22"/>
  <c r="E832" i="22" s="1"/>
  <c r="D832" i="22"/>
  <c r="A833" i="22"/>
  <c r="B833" i="22"/>
  <c r="C833" i="22"/>
  <c r="E833" i="22" s="1"/>
  <c r="D833" i="22"/>
  <c r="A834" i="22"/>
  <c r="B834" i="22"/>
  <c r="C834" i="22"/>
  <c r="E834" i="22" s="1"/>
  <c r="D834" i="22"/>
  <c r="A835" i="22"/>
  <c r="B835" i="22"/>
  <c r="C835" i="22"/>
  <c r="E835" i="22" s="1"/>
  <c r="D835" i="22"/>
  <c r="A836" i="22"/>
  <c r="B836" i="22"/>
  <c r="C836" i="22"/>
  <c r="E836" i="22" s="1"/>
  <c r="D836" i="22"/>
  <c r="A837" i="22"/>
  <c r="B837" i="22"/>
  <c r="C837" i="22"/>
  <c r="E837" i="22" s="1"/>
  <c r="D837" i="22"/>
  <c r="A838" i="22"/>
  <c r="B838" i="22"/>
  <c r="C838" i="22"/>
  <c r="E838" i="22" s="1"/>
  <c r="D838" i="22"/>
  <c r="A839" i="22"/>
  <c r="B839" i="22"/>
  <c r="C839" i="22"/>
  <c r="E839" i="22" s="1"/>
  <c r="D839" i="22"/>
  <c r="A840" i="22"/>
  <c r="B840" i="22"/>
  <c r="C840" i="22"/>
  <c r="E840" i="22" s="1"/>
  <c r="D840" i="22"/>
  <c r="A841" i="22"/>
  <c r="B841" i="22"/>
  <c r="C841" i="22"/>
  <c r="E841" i="22" s="1"/>
  <c r="D841" i="22"/>
  <c r="A842" i="22"/>
  <c r="B842" i="22"/>
  <c r="C842" i="22"/>
  <c r="E842" i="22" s="1"/>
  <c r="D842" i="22"/>
  <c r="A843" i="22"/>
  <c r="B843" i="22"/>
  <c r="C843" i="22"/>
  <c r="E843" i="22" s="1"/>
  <c r="D843" i="22"/>
  <c r="A844" i="22"/>
  <c r="B844" i="22"/>
  <c r="C844" i="22"/>
  <c r="E844" i="22" s="1"/>
  <c r="D844" i="22"/>
  <c r="A845" i="22"/>
  <c r="B845" i="22"/>
  <c r="C845" i="22"/>
  <c r="E845" i="22" s="1"/>
  <c r="D845" i="22"/>
  <c r="A846" i="22"/>
  <c r="B846" i="22"/>
  <c r="C846" i="22"/>
  <c r="E846" i="22" s="1"/>
  <c r="D846" i="22"/>
  <c r="A847" i="22"/>
  <c r="B847" i="22"/>
  <c r="C847" i="22"/>
  <c r="E847" i="22" s="1"/>
  <c r="D847" i="22"/>
  <c r="A850" i="22"/>
  <c r="B850" i="22"/>
  <c r="C850" i="22"/>
  <c r="E850" i="22" s="1"/>
  <c r="D850" i="22"/>
  <c r="A851" i="22"/>
  <c r="B851" i="22"/>
  <c r="C851" i="22"/>
  <c r="E851" i="22" s="1"/>
  <c r="D851" i="22"/>
  <c r="A852" i="22"/>
  <c r="B852" i="22"/>
  <c r="C852" i="22"/>
  <c r="E852" i="22" s="1"/>
  <c r="D852" i="22"/>
  <c r="A853" i="22"/>
  <c r="B853" i="22"/>
  <c r="C853" i="22"/>
  <c r="E853" i="22" s="1"/>
  <c r="D853" i="22"/>
  <c r="A854" i="22"/>
  <c r="B854" i="22"/>
  <c r="C854" i="22"/>
  <c r="E854" i="22" s="1"/>
  <c r="D854" i="22"/>
  <c r="B2" i="22"/>
  <c r="C2" i="22"/>
  <c r="E2" i="22" s="1"/>
  <c r="D2" i="22"/>
  <c r="A2" i="22"/>
  <c r="H2" i="21"/>
  <c r="I2" i="21"/>
  <c r="H3" i="21"/>
  <c r="I3" i="21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  <c r="H22" i="21"/>
  <c r="I22" i="21"/>
  <c r="H23" i="21"/>
  <c r="I23" i="21"/>
  <c r="H24" i="21"/>
  <c r="I24" i="21"/>
  <c r="H25" i="21"/>
  <c r="I25" i="21"/>
  <c r="H26" i="21"/>
  <c r="I26" i="21"/>
  <c r="H27" i="21"/>
  <c r="I27" i="21"/>
  <c r="H28" i="21"/>
  <c r="I28" i="21"/>
  <c r="H29" i="21"/>
  <c r="I29" i="21"/>
  <c r="H30" i="21"/>
  <c r="I30" i="21"/>
  <c r="H31" i="21"/>
  <c r="I31" i="21"/>
  <c r="H32" i="21"/>
  <c r="I32" i="21"/>
  <c r="H33" i="21"/>
  <c r="I33" i="21"/>
  <c r="H34" i="21"/>
  <c r="I34" i="21"/>
  <c r="H35" i="21"/>
  <c r="I35" i="21"/>
  <c r="H36" i="21"/>
  <c r="I36" i="21"/>
  <c r="H37" i="21"/>
  <c r="I37" i="21"/>
  <c r="H38" i="21"/>
  <c r="I38" i="21"/>
  <c r="H39" i="21"/>
  <c r="I39" i="21"/>
  <c r="H40" i="21"/>
  <c r="I40" i="21"/>
  <c r="H41" i="21"/>
  <c r="I41" i="21"/>
  <c r="H42" i="21"/>
  <c r="I42" i="21"/>
  <c r="H43" i="21"/>
  <c r="I43" i="21"/>
  <c r="H44" i="21"/>
  <c r="I44" i="21"/>
  <c r="H45" i="21"/>
  <c r="I45" i="21"/>
  <c r="H46" i="21"/>
  <c r="I46" i="21"/>
  <c r="H47" i="21"/>
  <c r="I47" i="21"/>
  <c r="H48" i="21"/>
  <c r="I48" i="21"/>
  <c r="H49" i="21"/>
  <c r="I49" i="21"/>
  <c r="H50" i="21"/>
  <c r="I50" i="21"/>
  <c r="H51" i="21"/>
  <c r="I51" i="21"/>
  <c r="H52" i="21"/>
  <c r="I52" i="21"/>
  <c r="H53" i="21"/>
  <c r="I53" i="21"/>
  <c r="H54" i="21"/>
  <c r="I54" i="21"/>
  <c r="H55" i="21"/>
  <c r="I55" i="21"/>
  <c r="H56" i="21"/>
  <c r="I56" i="21"/>
  <c r="H57" i="21"/>
  <c r="I57" i="21"/>
  <c r="H58" i="21"/>
  <c r="I58" i="21"/>
  <c r="H59" i="21"/>
  <c r="I59" i="21"/>
  <c r="H60" i="21"/>
  <c r="I60" i="21"/>
  <c r="H61" i="21"/>
  <c r="I61" i="21"/>
  <c r="H62" i="21"/>
  <c r="I62" i="21"/>
  <c r="H63" i="21"/>
  <c r="I63" i="21"/>
  <c r="H64" i="21"/>
  <c r="I64" i="21"/>
  <c r="H65" i="21"/>
  <c r="I65" i="21"/>
  <c r="H66" i="21"/>
  <c r="I66" i="21"/>
  <c r="H67" i="21"/>
  <c r="I67" i="21"/>
  <c r="H68" i="21"/>
  <c r="I68" i="21"/>
  <c r="H69" i="21"/>
  <c r="I69" i="21"/>
  <c r="H70" i="21"/>
  <c r="I70" i="21"/>
  <c r="H71" i="21"/>
  <c r="I71" i="21"/>
  <c r="H72" i="21"/>
  <c r="I72" i="21"/>
  <c r="H73" i="21"/>
  <c r="I73" i="21"/>
  <c r="H74" i="21"/>
  <c r="I74" i="21"/>
  <c r="H75" i="21"/>
  <c r="I75" i="21"/>
  <c r="H76" i="21"/>
  <c r="I76" i="21"/>
  <c r="H77" i="21"/>
  <c r="I77" i="21"/>
  <c r="H78" i="21"/>
  <c r="I78" i="21"/>
  <c r="H79" i="21"/>
  <c r="I79" i="21"/>
  <c r="H80" i="21"/>
  <c r="I80" i="21"/>
  <c r="H81" i="21"/>
  <c r="I81" i="21"/>
  <c r="H82" i="21"/>
  <c r="I82" i="21"/>
  <c r="H83" i="21"/>
  <c r="I83" i="21"/>
  <c r="H84" i="21"/>
  <c r="I84" i="21"/>
  <c r="H85" i="21"/>
  <c r="I85" i="21"/>
  <c r="H86" i="21"/>
  <c r="I86" i="21"/>
  <c r="H87" i="21"/>
  <c r="I87" i="21"/>
  <c r="H88" i="21"/>
  <c r="I88" i="21"/>
  <c r="H89" i="21"/>
  <c r="I89" i="21"/>
  <c r="H90" i="21"/>
  <c r="I90" i="21"/>
  <c r="H91" i="21"/>
  <c r="I91" i="21"/>
  <c r="H92" i="21"/>
  <c r="I92" i="21"/>
  <c r="H93" i="21"/>
  <c r="I93" i="21"/>
  <c r="H94" i="21"/>
  <c r="I94" i="21"/>
  <c r="H95" i="21"/>
  <c r="I95" i="21"/>
  <c r="H96" i="21"/>
  <c r="I96" i="21"/>
  <c r="H97" i="21"/>
  <c r="I97" i="21"/>
  <c r="H98" i="21"/>
  <c r="I98" i="21"/>
  <c r="H99" i="21"/>
  <c r="I99" i="21"/>
  <c r="H100" i="21"/>
  <c r="I100" i="21"/>
  <c r="H101" i="21"/>
  <c r="I101" i="21"/>
  <c r="H102" i="21"/>
  <c r="I102" i="21"/>
  <c r="H103" i="21"/>
  <c r="I103" i="21"/>
  <c r="H104" i="21"/>
  <c r="I104" i="21"/>
  <c r="H105" i="21"/>
  <c r="I105" i="21"/>
  <c r="H106" i="21"/>
  <c r="I106" i="21"/>
  <c r="H107" i="21"/>
  <c r="I107" i="21"/>
  <c r="H108" i="21"/>
  <c r="I108" i="21"/>
  <c r="H109" i="21"/>
  <c r="I109" i="21"/>
  <c r="H110" i="21"/>
  <c r="I110" i="21"/>
  <c r="L859" i="20" l="1"/>
  <c r="L858" i="20"/>
  <c r="L857" i="20"/>
  <c r="L856" i="20"/>
  <c r="L855" i="20"/>
  <c r="L854" i="20"/>
  <c r="L853" i="20"/>
  <c r="L852" i="20"/>
  <c r="L851" i="20"/>
  <c r="L850" i="20"/>
  <c r="L849" i="20"/>
  <c r="L848" i="20"/>
  <c r="L847" i="20"/>
  <c r="L846" i="20"/>
  <c r="L845" i="20"/>
  <c r="L844" i="20"/>
  <c r="L843" i="20"/>
  <c r="L842" i="20"/>
  <c r="L841" i="20"/>
  <c r="L840" i="20"/>
  <c r="L839" i="20"/>
  <c r="L838" i="20"/>
  <c r="L837" i="20"/>
  <c r="L836" i="20"/>
  <c r="L835" i="20"/>
  <c r="L834" i="20"/>
  <c r="L833" i="20"/>
  <c r="L832" i="20"/>
  <c r="L831" i="20"/>
  <c r="L830" i="20"/>
  <c r="L829" i="20"/>
  <c r="L828" i="20"/>
  <c r="L827" i="20"/>
  <c r="L826" i="20"/>
  <c r="L825" i="20"/>
  <c r="L824" i="20"/>
  <c r="L823" i="20"/>
  <c r="L822" i="20"/>
  <c r="L821" i="20"/>
  <c r="L820" i="20"/>
  <c r="L819" i="20"/>
  <c r="L818" i="20"/>
  <c r="L817" i="20"/>
  <c r="L816" i="20"/>
  <c r="L815" i="20"/>
  <c r="L814" i="20"/>
  <c r="L813" i="20"/>
  <c r="L812" i="20"/>
  <c r="L811" i="20"/>
  <c r="L810" i="20"/>
  <c r="L809" i="20"/>
  <c r="L808" i="20"/>
  <c r="L807" i="20"/>
  <c r="L806" i="20"/>
  <c r="L805" i="20"/>
  <c r="L804" i="20"/>
  <c r="L803" i="20"/>
  <c r="L802" i="20"/>
  <c r="L801" i="20"/>
  <c r="L800" i="20"/>
  <c r="L799" i="20"/>
  <c r="L798" i="20"/>
  <c r="L797" i="20"/>
  <c r="L796" i="20"/>
  <c r="L795" i="20"/>
  <c r="L794" i="20"/>
  <c r="L793" i="20"/>
  <c r="L792" i="20"/>
  <c r="L791" i="20"/>
  <c r="L790" i="20"/>
  <c r="L789" i="20"/>
  <c r="L788" i="20"/>
  <c r="L787" i="20"/>
  <c r="L786" i="20"/>
  <c r="L785" i="20"/>
  <c r="L784" i="20"/>
  <c r="L783" i="20"/>
  <c r="L782" i="20"/>
  <c r="L781" i="20"/>
  <c r="L780" i="20"/>
  <c r="L779" i="20"/>
  <c r="L778" i="20"/>
  <c r="L777" i="20"/>
  <c r="L776" i="20"/>
  <c r="L775" i="20"/>
  <c r="L774" i="20"/>
  <c r="L773" i="20"/>
  <c r="L772" i="20"/>
  <c r="L771" i="20"/>
  <c r="L770" i="20"/>
  <c r="L769" i="20"/>
  <c r="L768" i="20"/>
  <c r="L767" i="20"/>
  <c r="L766" i="20"/>
  <c r="L765" i="20"/>
  <c r="L764" i="20"/>
  <c r="L763" i="20"/>
  <c r="L762" i="20"/>
  <c r="L761" i="20"/>
  <c r="L760" i="20"/>
  <c r="L759" i="20"/>
  <c r="L758" i="20"/>
  <c r="L757" i="20"/>
  <c r="L756" i="20"/>
  <c r="L755" i="20"/>
  <c r="L754" i="20"/>
  <c r="L753" i="20"/>
  <c r="L752" i="20"/>
  <c r="L751" i="20"/>
  <c r="L750" i="20"/>
  <c r="L749" i="20"/>
  <c r="L748" i="20"/>
  <c r="L747" i="20"/>
  <c r="L746" i="20"/>
  <c r="L745" i="20"/>
  <c r="L744" i="20"/>
  <c r="L743" i="20"/>
  <c r="L742" i="20"/>
  <c r="L741" i="20"/>
  <c r="L740" i="20"/>
  <c r="L739" i="20"/>
  <c r="L738" i="20"/>
  <c r="L737" i="20"/>
  <c r="L736" i="20"/>
  <c r="L735" i="20"/>
  <c r="L734" i="20"/>
  <c r="L733" i="20"/>
  <c r="L732" i="20"/>
  <c r="L731" i="20"/>
  <c r="L730" i="20"/>
  <c r="L729" i="20"/>
  <c r="L728" i="20"/>
  <c r="L727" i="20"/>
  <c r="L726" i="20"/>
  <c r="L725" i="20"/>
  <c r="L724" i="20"/>
  <c r="L723" i="20"/>
  <c r="L722" i="20"/>
  <c r="L721" i="20"/>
  <c r="L720" i="20"/>
  <c r="L719" i="20"/>
  <c r="L718" i="20"/>
  <c r="L717" i="20"/>
  <c r="L716" i="20"/>
  <c r="L715" i="20"/>
  <c r="L714" i="20"/>
  <c r="L713" i="20"/>
  <c r="L712" i="20"/>
  <c r="L711" i="20"/>
  <c r="L710" i="20"/>
  <c r="L709" i="20"/>
  <c r="L708" i="20"/>
  <c r="L707" i="20"/>
  <c r="L706" i="20"/>
  <c r="L705" i="20"/>
  <c r="L704" i="20"/>
  <c r="L703" i="20"/>
  <c r="L702" i="20"/>
  <c r="L701" i="20"/>
  <c r="L700" i="20"/>
  <c r="L699" i="20"/>
  <c r="L698" i="20"/>
  <c r="L697" i="20"/>
  <c r="L696" i="20"/>
  <c r="L695" i="20"/>
  <c r="L694" i="20"/>
  <c r="L693" i="20"/>
  <c r="L692" i="20"/>
  <c r="L691" i="20"/>
  <c r="L690" i="20"/>
  <c r="L689" i="20"/>
  <c r="L688" i="20"/>
  <c r="L687" i="20"/>
  <c r="L686" i="20"/>
  <c r="L685" i="20"/>
  <c r="L684" i="20"/>
  <c r="L683" i="20"/>
  <c r="L682" i="20"/>
  <c r="L681" i="20"/>
  <c r="L680" i="20"/>
  <c r="L679" i="20"/>
  <c r="L678" i="20"/>
  <c r="L677" i="20"/>
  <c r="L676" i="20"/>
  <c r="L675" i="20"/>
  <c r="L674" i="20"/>
  <c r="L673" i="20"/>
  <c r="L672" i="20"/>
  <c r="L671" i="20"/>
  <c r="L670" i="20"/>
  <c r="L669" i="20"/>
  <c r="L668" i="20"/>
  <c r="L667" i="20"/>
  <c r="L666" i="20"/>
  <c r="L665" i="20"/>
  <c r="L664" i="20"/>
  <c r="L663" i="20"/>
  <c r="L662" i="20"/>
  <c r="L661" i="20"/>
  <c r="L660" i="20"/>
  <c r="L659" i="20"/>
  <c r="L658" i="20"/>
  <c r="L657" i="20"/>
  <c r="L656" i="20"/>
  <c r="L655" i="20"/>
  <c r="L654" i="20"/>
  <c r="L653" i="20"/>
  <c r="L652" i="20"/>
  <c r="L651" i="20"/>
  <c r="L650" i="20"/>
  <c r="L649" i="20"/>
  <c r="L648" i="20"/>
  <c r="L647" i="20"/>
  <c r="L646" i="20"/>
  <c r="L645" i="20"/>
  <c r="L644" i="20"/>
  <c r="L643" i="20"/>
  <c r="L642" i="20"/>
  <c r="L641" i="20"/>
  <c r="L640" i="20"/>
  <c r="L639" i="20"/>
  <c r="L638" i="20"/>
  <c r="L637" i="20"/>
  <c r="L636" i="20"/>
  <c r="L635" i="20"/>
  <c r="L634" i="20"/>
  <c r="L633" i="20"/>
  <c r="L632" i="20"/>
  <c r="L631" i="20"/>
  <c r="L630" i="20"/>
  <c r="L629" i="20"/>
  <c r="L628" i="20"/>
  <c r="L627" i="20"/>
  <c r="L626" i="20"/>
  <c r="L625" i="20"/>
  <c r="L624" i="20"/>
  <c r="L623" i="20"/>
  <c r="L622" i="20"/>
  <c r="L621" i="20"/>
  <c r="L620" i="20"/>
  <c r="L619" i="20"/>
  <c r="L618" i="20"/>
  <c r="L617" i="20"/>
  <c r="L616" i="20"/>
  <c r="L615" i="20"/>
  <c r="L614" i="20"/>
  <c r="L613" i="20"/>
  <c r="L612" i="20"/>
  <c r="L611" i="20"/>
  <c r="L610" i="20"/>
  <c r="L609" i="20"/>
  <c r="L608" i="20"/>
  <c r="L607" i="20"/>
  <c r="L606" i="20"/>
  <c r="L605" i="20"/>
  <c r="L604" i="20"/>
  <c r="L603" i="20"/>
  <c r="L602" i="20"/>
  <c r="L601" i="20"/>
  <c r="L600" i="20"/>
  <c r="L599" i="20"/>
  <c r="L598" i="20"/>
  <c r="L597" i="20"/>
  <c r="L596" i="20"/>
  <c r="L595" i="20"/>
  <c r="L594" i="20"/>
  <c r="L593" i="20"/>
  <c r="L592" i="20"/>
  <c r="L591" i="20"/>
  <c r="L590" i="20"/>
  <c r="L589" i="20"/>
  <c r="L588" i="20"/>
  <c r="L587" i="20"/>
  <c r="L586" i="20"/>
  <c r="L585" i="20"/>
  <c r="L584" i="20"/>
  <c r="L583" i="20"/>
  <c r="L582" i="20"/>
  <c r="L581" i="20"/>
  <c r="L580" i="20"/>
  <c r="L579" i="20"/>
  <c r="L578" i="20"/>
  <c r="L577" i="20"/>
  <c r="L576" i="20"/>
  <c r="L575" i="20"/>
  <c r="L574" i="20"/>
  <c r="L573" i="20"/>
  <c r="L572" i="20"/>
  <c r="L571" i="20"/>
  <c r="L570" i="20"/>
  <c r="L569" i="20"/>
  <c r="L568" i="20"/>
  <c r="L567" i="20"/>
  <c r="L566" i="20"/>
  <c r="L565" i="20"/>
  <c r="L564" i="20"/>
  <c r="L563" i="20"/>
  <c r="L562" i="20"/>
  <c r="L561" i="20"/>
  <c r="L560" i="20"/>
  <c r="L559" i="20"/>
  <c r="L558" i="20"/>
  <c r="L557" i="20"/>
  <c r="L556" i="20"/>
  <c r="L555" i="20"/>
  <c r="L554" i="20"/>
  <c r="L553" i="20"/>
  <c r="L552" i="20"/>
  <c r="L551" i="20"/>
  <c r="L550" i="20"/>
  <c r="L549" i="20"/>
  <c r="L548" i="20"/>
  <c r="L547" i="20"/>
  <c r="L546" i="20"/>
  <c r="L545" i="20"/>
  <c r="L544" i="20"/>
  <c r="L543" i="20"/>
  <c r="L542" i="20"/>
  <c r="L541" i="20"/>
  <c r="L540" i="20"/>
  <c r="L539" i="20"/>
  <c r="L538" i="20"/>
  <c r="L537" i="20"/>
  <c r="L536" i="20"/>
  <c r="L535" i="20"/>
  <c r="L534" i="20"/>
  <c r="L533" i="20"/>
  <c r="L532" i="20"/>
  <c r="L531" i="20"/>
  <c r="L530" i="20"/>
  <c r="L529" i="20"/>
  <c r="L528" i="20"/>
  <c r="L527" i="20"/>
  <c r="L526" i="20"/>
  <c r="L525" i="20"/>
  <c r="L524" i="20"/>
  <c r="L523" i="20"/>
  <c r="L522" i="20"/>
  <c r="L521" i="20"/>
  <c r="L520" i="20"/>
  <c r="L519" i="20"/>
  <c r="L518" i="20"/>
  <c r="L517" i="20"/>
  <c r="L516" i="20"/>
  <c r="L515" i="20"/>
  <c r="L514" i="20"/>
  <c r="L513" i="20"/>
  <c r="L512" i="20"/>
  <c r="L511" i="20"/>
  <c r="L510" i="20"/>
  <c r="L509" i="20"/>
  <c r="L508" i="20"/>
  <c r="L507" i="20"/>
  <c r="L506" i="20"/>
  <c r="L505" i="20"/>
  <c r="L504" i="20"/>
  <c r="L503" i="20"/>
  <c r="L502" i="20"/>
  <c r="L501" i="20"/>
  <c r="L500" i="20"/>
  <c r="L499" i="20"/>
  <c r="L498" i="20"/>
  <c r="L497" i="20"/>
  <c r="L496" i="20"/>
  <c r="L495" i="20"/>
  <c r="L494" i="20"/>
  <c r="L493" i="20"/>
  <c r="L492" i="20"/>
  <c r="L491" i="20"/>
  <c r="L490" i="20"/>
  <c r="L489" i="20"/>
  <c r="L488" i="20"/>
  <c r="L487" i="20"/>
  <c r="L486" i="20"/>
  <c r="L485" i="20"/>
  <c r="L484" i="20"/>
  <c r="L483" i="20"/>
  <c r="L482" i="20"/>
  <c r="L481" i="20"/>
  <c r="L480" i="20"/>
  <c r="L479" i="20"/>
  <c r="L478" i="20"/>
  <c r="L477" i="20"/>
  <c r="L476" i="20"/>
  <c r="L475" i="20"/>
  <c r="L474" i="20"/>
  <c r="L473" i="20"/>
  <c r="L472" i="20"/>
  <c r="L471" i="20"/>
  <c r="L470" i="20"/>
  <c r="L469" i="20"/>
  <c r="L468" i="20"/>
  <c r="L467" i="20"/>
  <c r="L466" i="20"/>
  <c r="L465" i="20"/>
  <c r="L464" i="20"/>
  <c r="L463" i="20"/>
  <c r="L462" i="20"/>
  <c r="L461" i="20"/>
  <c r="L460" i="20"/>
  <c r="L459" i="20"/>
  <c r="L458" i="20"/>
  <c r="L457" i="20"/>
  <c r="L456" i="20"/>
  <c r="L455" i="20"/>
  <c r="L454" i="20"/>
  <c r="L453" i="20"/>
  <c r="L452" i="20"/>
  <c r="L451" i="20"/>
  <c r="L450" i="20"/>
  <c r="L449" i="20"/>
  <c r="L448" i="20"/>
  <c r="L447" i="20"/>
  <c r="L446" i="20"/>
  <c r="L445" i="20"/>
  <c r="L444" i="20"/>
  <c r="L443" i="20"/>
  <c r="L442" i="20"/>
  <c r="L441" i="20"/>
  <c r="L440" i="20"/>
  <c r="L439" i="20"/>
  <c r="L438" i="20"/>
  <c r="L437" i="20"/>
  <c r="L436" i="20"/>
  <c r="L435" i="20"/>
  <c r="L434" i="20"/>
  <c r="L433" i="20"/>
  <c r="L432" i="20"/>
  <c r="L431" i="20"/>
  <c r="L430" i="20"/>
  <c r="L429" i="20"/>
  <c r="L428" i="20"/>
  <c r="L427" i="20"/>
  <c r="L426" i="20"/>
  <c r="L425" i="20"/>
  <c r="L424" i="20"/>
  <c r="L423" i="20"/>
  <c r="L422" i="20"/>
  <c r="L421" i="20"/>
  <c r="L420" i="20"/>
  <c r="L419" i="20"/>
  <c r="L418" i="20"/>
  <c r="L417" i="20"/>
  <c r="L416" i="20"/>
  <c r="L415" i="20"/>
  <c r="L414" i="20"/>
  <c r="L413" i="20"/>
  <c r="L412" i="20"/>
  <c r="L411" i="20"/>
  <c r="L410" i="20"/>
  <c r="L409" i="20"/>
  <c r="L408" i="20"/>
  <c r="L407" i="20"/>
  <c r="L406" i="20"/>
  <c r="L405" i="20"/>
  <c r="L404" i="20"/>
  <c r="L403" i="20"/>
  <c r="L402" i="20"/>
  <c r="L401" i="20"/>
  <c r="L400" i="20"/>
  <c r="L399" i="20"/>
  <c r="L398" i="20"/>
  <c r="L397" i="20"/>
  <c r="L396" i="20"/>
  <c r="L395" i="20"/>
  <c r="L394" i="20"/>
  <c r="L393" i="20"/>
  <c r="L392" i="20"/>
  <c r="L391" i="20"/>
  <c r="L390" i="20"/>
  <c r="L389" i="20"/>
  <c r="L388" i="20"/>
  <c r="L387" i="20"/>
  <c r="L386" i="20"/>
  <c r="L385" i="20"/>
  <c r="L384" i="20"/>
  <c r="L383" i="20"/>
  <c r="L382" i="20"/>
  <c r="L381" i="20"/>
  <c r="L380" i="20"/>
  <c r="L379" i="20"/>
  <c r="L378" i="20"/>
  <c r="L377" i="20"/>
  <c r="L376" i="20"/>
  <c r="L375" i="20"/>
  <c r="L374" i="20"/>
  <c r="L373" i="20"/>
  <c r="L372" i="20"/>
  <c r="L371" i="20"/>
  <c r="L370" i="20"/>
  <c r="L369" i="20"/>
  <c r="L368" i="20"/>
  <c r="L367" i="20"/>
  <c r="L366" i="20"/>
  <c r="L365" i="20"/>
  <c r="L364" i="20"/>
  <c r="L363" i="20"/>
  <c r="L362" i="20"/>
  <c r="L361" i="20"/>
  <c r="L360" i="20"/>
  <c r="L359" i="20"/>
  <c r="L358" i="20"/>
  <c r="L357" i="20"/>
  <c r="L356" i="20"/>
  <c r="L355" i="20"/>
  <c r="L354" i="20"/>
  <c r="L353" i="20"/>
  <c r="L352" i="20"/>
  <c r="L351" i="20"/>
  <c r="L350" i="20"/>
  <c r="L349" i="20"/>
  <c r="L348" i="20"/>
  <c r="L347" i="20"/>
  <c r="L346" i="20"/>
  <c r="L345" i="20"/>
  <c r="L344" i="20"/>
  <c r="L343" i="20"/>
  <c r="L342" i="20"/>
  <c r="L341" i="20"/>
  <c r="L340" i="20"/>
  <c r="L339" i="20"/>
  <c r="L338" i="20"/>
  <c r="L337" i="20"/>
  <c r="L336" i="20"/>
  <c r="L335" i="20"/>
  <c r="L334" i="20"/>
  <c r="L333" i="20"/>
  <c r="L332" i="20"/>
  <c r="L331" i="20"/>
  <c r="L330" i="20"/>
  <c r="L329" i="20"/>
  <c r="L328" i="20"/>
  <c r="L327" i="20"/>
  <c r="L326" i="20"/>
  <c r="L325" i="20"/>
  <c r="L324" i="20"/>
  <c r="L323" i="20"/>
  <c r="L322" i="20"/>
  <c r="L321" i="20"/>
  <c r="L320" i="20"/>
  <c r="L319" i="20"/>
  <c r="L318" i="20"/>
  <c r="L317" i="20"/>
  <c r="L316" i="20"/>
  <c r="L315" i="20"/>
  <c r="L314" i="20"/>
  <c r="L313" i="20"/>
  <c r="L312" i="20"/>
  <c r="L311" i="20"/>
  <c r="L310" i="20"/>
  <c r="L309" i="20"/>
  <c r="L308" i="20"/>
  <c r="L307" i="20"/>
  <c r="L306" i="20"/>
  <c r="L305" i="20"/>
  <c r="L304" i="20"/>
  <c r="L303" i="20"/>
  <c r="L302" i="20"/>
  <c r="L301" i="20"/>
  <c r="L300" i="20"/>
  <c r="L299" i="20"/>
  <c r="L298" i="20"/>
  <c r="L297" i="20"/>
  <c r="L296" i="20"/>
  <c r="L295" i="20"/>
  <c r="L294" i="20"/>
  <c r="L293" i="20"/>
  <c r="L292" i="20"/>
  <c r="L291" i="20"/>
  <c r="L290" i="20"/>
  <c r="L289" i="20"/>
  <c r="L288" i="20"/>
  <c r="L287" i="20"/>
  <c r="L286" i="20"/>
  <c r="L285" i="20"/>
  <c r="L284" i="20"/>
  <c r="L283" i="20"/>
  <c r="L282" i="20"/>
  <c r="L281" i="20"/>
  <c r="L280" i="20"/>
  <c r="L279" i="20"/>
  <c r="L278" i="20"/>
  <c r="L277" i="20"/>
  <c r="L276" i="20"/>
  <c r="L275" i="20"/>
  <c r="L274" i="20"/>
  <c r="L273" i="20"/>
  <c r="L272" i="20"/>
  <c r="L271" i="20"/>
  <c r="L270" i="20"/>
  <c r="L269" i="20"/>
  <c r="L268" i="20"/>
  <c r="L267" i="20"/>
  <c r="L266" i="20"/>
  <c r="L265" i="20"/>
  <c r="L264" i="20"/>
  <c r="L263" i="20"/>
  <c r="L262" i="20"/>
  <c r="L261" i="20"/>
  <c r="L260" i="20"/>
  <c r="L259" i="20"/>
  <c r="L258" i="20"/>
  <c r="L257" i="20"/>
  <c r="L256" i="20"/>
  <c r="L255" i="20"/>
  <c r="L254" i="20"/>
  <c r="L253" i="20"/>
  <c r="L252" i="20"/>
  <c r="L251" i="20"/>
  <c r="L250" i="20"/>
  <c r="L249" i="20"/>
  <c r="L248" i="20"/>
  <c r="L247" i="20"/>
  <c r="L246" i="20"/>
  <c r="L245" i="20"/>
  <c r="L244" i="20"/>
  <c r="L243" i="20"/>
  <c r="L242" i="20"/>
  <c r="L241" i="20"/>
  <c r="L240" i="20"/>
  <c r="L239" i="20"/>
  <c r="L238" i="20"/>
  <c r="L237" i="20"/>
  <c r="L236" i="20"/>
  <c r="L235" i="20"/>
  <c r="L234" i="20"/>
  <c r="L233" i="20"/>
  <c r="L232" i="20"/>
  <c r="L231" i="20"/>
  <c r="L230" i="20"/>
  <c r="L229" i="20"/>
  <c r="L228" i="20"/>
  <c r="L227" i="20"/>
  <c r="L226" i="20"/>
  <c r="L225" i="20"/>
  <c r="L224" i="20"/>
  <c r="L223" i="20"/>
  <c r="L222" i="20"/>
  <c r="L221" i="20"/>
  <c r="L220" i="20"/>
  <c r="L219" i="20"/>
  <c r="L218" i="20"/>
  <c r="L217" i="20"/>
  <c r="L216" i="20"/>
  <c r="L215" i="20"/>
  <c r="L214" i="20"/>
  <c r="L213" i="20"/>
  <c r="L212" i="20"/>
  <c r="L211" i="20"/>
  <c r="L210" i="20"/>
  <c r="L209" i="20"/>
  <c r="L208" i="20"/>
  <c r="L207" i="20"/>
  <c r="L206" i="20"/>
  <c r="L205" i="20"/>
  <c r="L204" i="20"/>
  <c r="L203" i="20"/>
  <c r="L202" i="20"/>
  <c r="L201" i="20"/>
  <c r="L200" i="20"/>
  <c r="L199" i="20"/>
  <c r="L198" i="20"/>
  <c r="L197" i="20"/>
  <c r="L196" i="20"/>
  <c r="L195" i="20"/>
  <c r="L194" i="20"/>
  <c r="L193" i="20"/>
  <c r="L192" i="20"/>
  <c r="L191" i="20"/>
  <c r="L190" i="20"/>
  <c r="L189" i="20"/>
  <c r="L188" i="20"/>
  <c r="L187" i="20"/>
  <c r="L186" i="20"/>
  <c r="L185" i="20"/>
  <c r="L184" i="20"/>
  <c r="L183" i="20"/>
  <c r="L182" i="20"/>
  <c r="L181" i="20"/>
  <c r="L180" i="20"/>
  <c r="L179" i="20"/>
  <c r="L178" i="20"/>
  <c r="L177" i="20"/>
  <c r="L176" i="20"/>
  <c r="L175" i="20"/>
  <c r="L174" i="20"/>
  <c r="L173" i="20"/>
  <c r="L172" i="20"/>
  <c r="L171" i="20"/>
  <c r="L170" i="20"/>
  <c r="L169" i="20"/>
  <c r="L168" i="20"/>
  <c r="L167" i="20"/>
  <c r="L166" i="20"/>
  <c r="L165" i="20"/>
  <c r="L164" i="20"/>
  <c r="L163" i="20"/>
  <c r="L162" i="20"/>
  <c r="L161" i="20"/>
  <c r="L160" i="20"/>
  <c r="L159" i="20"/>
  <c r="L158" i="20"/>
  <c r="L157" i="20"/>
  <c r="L156" i="20"/>
  <c r="L155" i="20"/>
  <c r="L154" i="20"/>
  <c r="L153" i="20"/>
  <c r="L152" i="20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6" i="20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F2" i="20"/>
  <c r="L859" i="19" l="1"/>
  <c r="F859" i="19"/>
  <c r="L858" i="19"/>
  <c r="F858" i="19"/>
  <c r="L857" i="19"/>
  <c r="F857" i="19"/>
  <c r="L856" i="19"/>
  <c r="L855" i="19"/>
  <c r="F855" i="19"/>
  <c r="L854" i="19"/>
  <c r="L853" i="19"/>
  <c r="L852" i="19"/>
  <c r="L851" i="19"/>
  <c r="L850" i="19"/>
  <c r="L849" i="19"/>
  <c r="L848" i="19"/>
  <c r="L847" i="19"/>
  <c r="L846" i="19"/>
  <c r="L845" i="19"/>
  <c r="L844" i="19"/>
  <c r="L843" i="19"/>
  <c r="L842" i="19"/>
  <c r="L841" i="19"/>
  <c r="L840" i="19"/>
  <c r="L839" i="19"/>
  <c r="L838" i="19"/>
  <c r="L837" i="19"/>
  <c r="L836" i="19"/>
  <c r="L835" i="19"/>
  <c r="L834" i="19"/>
  <c r="L833" i="19"/>
  <c r="L832" i="19"/>
  <c r="L831" i="19"/>
  <c r="L830" i="19"/>
  <c r="L829" i="19"/>
  <c r="L828" i="19"/>
  <c r="L827" i="19"/>
  <c r="L826" i="19"/>
  <c r="L825" i="19"/>
  <c r="L824" i="19"/>
  <c r="L823" i="19"/>
  <c r="L822" i="19"/>
  <c r="L821" i="19"/>
  <c r="L820" i="19"/>
  <c r="L819" i="19"/>
  <c r="L818" i="19"/>
  <c r="L817" i="19"/>
  <c r="L816" i="19"/>
  <c r="L815" i="19"/>
  <c r="L814" i="19"/>
  <c r="L813" i="19"/>
  <c r="L812" i="19"/>
  <c r="L811" i="19"/>
  <c r="L810" i="19"/>
  <c r="L809" i="19"/>
  <c r="L808" i="19"/>
  <c r="L807" i="19"/>
  <c r="L806" i="19"/>
  <c r="L805" i="19"/>
  <c r="L804" i="19"/>
  <c r="L803" i="19"/>
  <c r="L802" i="19"/>
  <c r="L801" i="19"/>
  <c r="L800" i="19"/>
  <c r="L799" i="19"/>
  <c r="L798" i="19"/>
  <c r="L797" i="19"/>
  <c r="L796" i="19"/>
  <c r="L795" i="19"/>
  <c r="L794" i="19"/>
  <c r="L793" i="19"/>
  <c r="L792" i="19"/>
  <c r="L791" i="19"/>
  <c r="L790" i="19"/>
  <c r="L789" i="19"/>
  <c r="L788" i="19"/>
  <c r="L787" i="19"/>
  <c r="L786" i="19"/>
  <c r="L785" i="19"/>
  <c r="L784" i="19"/>
  <c r="L783" i="19"/>
  <c r="L782" i="19"/>
  <c r="L781" i="19"/>
  <c r="L780" i="19"/>
  <c r="L779" i="19"/>
  <c r="L778" i="19"/>
  <c r="L777" i="19"/>
  <c r="L776" i="19"/>
  <c r="L775" i="19"/>
  <c r="L774" i="19"/>
  <c r="L773" i="19"/>
  <c r="L772" i="19"/>
  <c r="L771" i="19"/>
  <c r="L770" i="19"/>
  <c r="L769" i="19"/>
  <c r="L768" i="19"/>
  <c r="L767" i="19"/>
  <c r="L766" i="19"/>
  <c r="L765" i="19"/>
  <c r="L764" i="19"/>
  <c r="L763" i="19"/>
  <c r="L762" i="19"/>
  <c r="L761" i="19"/>
  <c r="L760" i="19"/>
  <c r="L759" i="19"/>
  <c r="L758" i="19"/>
  <c r="L757" i="19"/>
  <c r="L756" i="19"/>
  <c r="L755" i="19"/>
  <c r="L754" i="19"/>
  <c r="L753" i="19"/>
  <c r="L752" i="19"/>
  <c r="L751" i="19"/>
  <c r="L750" i="19"/>
  <c r="L749" i="19"/>
  <c r="L748" i="19"/>
  <c r="L747" i="19"/>
  <c r="L746" i="19"/>
  <c r="L745" i="19"/>
  <c r="L744" i="19"/>
  <c r="L743" i="19"/>
  <c r="L742" i="19"/>
  <c r="L741" i="19"/>
  <c r="L740" i="19"/>
  <c r="L739" i="19"/>
  <c r="L738" i="19"/>
  <c r="L737" i="19"/>
  <c r="L736" i="19"/>
  <c r="L735" i="19"/>
  <c r="L734" i="19"/>
  <c r="L733" i="19"/>
  <c r="L732" i="19"/>
  <c r="L731" i="19"/>
  <c r="L730" i="19"/>
  <c r="L729" i="19"/>
  <c r="L728" i="19"/>
  <c r="L727" i="19"/>
  <c r="L726" i="19"/>
  <c r="L725" i="19"/>
  <c r="L724" i="19"/>
  <c r="L723" i="19"/>
  <c r="L722" i="19"/>
  <c r="L721" i="19"/>
  <c r="L720" i="19"/>
  <c r="L719" i="19"/>
  <c r="L718" i="19"/>
  <c r="L717" i="19"/>
  <c r="L716" i="19"/>
  <c r="L715" i="19"/>
  <c r="L714" i="19"/>
  <c r="L713" i="19"/>
  <c r="L712" i="19"/>
  <c r="L711" i="19"/>
  <c r="L710" i="19"/>
  <c r="L709" i="19"/>
  <c r="L708" i="19"/>
  <c r="L707" i="19"/>
  <c r="L706" i="19"/>
  <c r="L705" i="19"/>
  <c r="L704" i="19"/>
  <c r="L703" i="19"/>
  <c r="L702" i="19"/>
  <c r="L701" i="19"/>
  <c r="L700" i="19"/>
  <c r="L699" i="19"/>
  <c r="L698" i="19"/>
  <c r="L697" i="19"/>
  <c r="L696" i="19"/>
  <c r="L695" i="19"/>
  <c r="L694" i="19"/>
  <c r="L693" i="19"/>
  <c r="L692" i="19"/>
  <c r="L691" i="19"/>
  <c r="L690" i="19"/>
  <c r="L689" i="19"/>
  <c r="L688" i="19"/>
  <c r="L687" i="19"/>
  <c r="L686" i="19"/>
  <c r="L685" i="19"/>
  <c r="L684" i="19"/>
  <c r="L683" i="19"/>
  <c r="L682" i="19"/>
  <c r="L681" i="19"/>
  <c r="L680" i="19"/>
  <c r="L679" i="19"/>
  <c r="L678" i="19"/>
  <c r="L677" i="19"/>
  <c r="L676" i="19"/>
  <c r="L675" i="19"/>
  <c r="L674" i="19"/>
  <c r="L673" i="19"/>
  <c r="L672" i="19"/>
  <c r="L671" i="19"/>
  <c r="L670" i="19"/>
  <c r="L669" i="19"/>
  <c r="L668" i="19"/>
  <c r="L667" i="19"/>
  <c r="L666" i="19"/>
  <c r="L665" i="19"/>
  <c r="L664" i="19"/>
  <c r="L663" i="19"/>
  <c r="L662" i="19"/>
  <c r="L661" i="19"/>
  <c r="L660" i="19"/>
  <c r="L659" i="19"/>
  <c r="L658" i="19"/>
  <c r="L657" i="19"/>
  <c r="L656" i="19"/>
  <c r="L655" i="19"/>
  <c r="L654" i="19"/>
  <c r="L653" i="19"/>
  <c r="L652" i="19"/>
  <c r="L651" i="19"/>
  <c r="L650" i="19"/>
  <c r="L649" i="19"/>
  <c r="L648" i="19"/>
  <c r="L647" i="19"/>
  <c r="L646" i="19"/>
  <c r="L645" i="19"/>
  <c r="L644" i="19"/>
  <c r="L643" i="19"/>
  <c r="L642" i="19"/>
  <c r="L641" i="19"/>
  <c r="L640" i="19"/>
  <c r="L639" i="19"/>
  <c r="L638" i="19"/>
  <c r="L637" i="19"/>
  <c r="L636" i="19"/>
  <c r="L635" i="19"/>
  <c r="L634" i="19"/>
  <c r="L633" i="19"/>
  <c r="L632" i="19"/>
  <c r="L631" i="19"/>
  <c r="L630" i="19"/>
  <c r="L629" i="19"/>
  <c r="L628" i="19"/>
  <c r="L627" i="19"/>
  <c r="L626" i="19"/>
  <c r="L625" i="19"/>
  <c r="L624" i="19"/>
  <c r="L623" i="19"/>
  <c r="L622" i="19"/>
  <c r="L621" i="19"/>
  <c r="L620" i="19"/>
  <c r="L619" i="19"/>
  <c r="L618" i="19"/>
  <c r="L617" i="19"/>
  <c r="L616" i="19"/>
  <c r="L615" i="19"/>
  <c r="L614" i="19"/>
  <c r="L613" i="19"/>
  <c r="L612" i="19"/>
  <c r="L611" i="19"/>
  <c r="L610" i="19"/>
  <c r="L609" i="19"/>
  <c r="L608" i="19"/>
  <c r="L607" i="19"/>
  <c r="L606" i="19"/>
  <c r="L605" i="19"/>
  <c r="L604" i="19"/>
  <c r="L603" i="19"/>
  <c r="L602" i="19"/>
  <c r="L601" i="19"/>
  <c r="L600" i="19"/>
  <c r="L599" i="19"/>
  <c r="L598" i="19"/>
  <c r="L597" i="19"/>
  <c r="L596" i="19"/>
  <c r="L595" i="19"/>
  <c r="L594" i="19"/>
  <c r="L593" i="19"/>
  <c r="L592" i="19"/>
  <c r="L591" i="19"/>
  <c r="L590" i="19"/>
  <c r="L589" i="19"/>
  <c r="L588" i="19"/>
  <c r="L587" i="19"/>
  <c r="L586" i="19"/>
  <c r="L585" i="19"/>
  <c r="L584" i="19"/>
  <c r="L583" i="19"/>
  <c r="L582" i="19"/>
  <c r="L581" i="19"/>
  <c r="L580" i="19"/>
  <c r="L579" i="19"/>
  <c r="L578" i="19"/>
  <c r="L577" i="19"/>
  <c r="L576" i="19"/>
  <c r="L575" i="19"/>
  <c r="L574" i="19"/>
  <c r="L573" i="19"/>
  <c r="L572" i="19"/>
  <c r="L571" i="19"/>
  <c r="L570" i="19"/>
  <c r="L569" i="19"/>
  <c r="L568" i="19"/>
  <c r="L567" i="19"/>
  <c r="L566" i="19"/>
  <c r="L565" i="19"/>
  <c r="L564" i="19"/>
  <c r="L563" i="19"/>
  <c r="L562" i="19"/>
  <c r="L561" i="19"/>
  <c r="L560" i="19"/>
  <c r="L559" i="19"/>
  <c r="L558" i="19"/>
  <c r="L557" i="19"/>
  <c r="L556" i="19"/>
  <c r="L555" i="19"/>
  <c r="L554" i="19"/>
  <c r="L553" i="19"/>
  <c r="L552" i="19"/>
  <c r="L551" i="19"/>
  <c r="L550" i="19"/>
  <c r="L549" i="19"/>
  <c r="L548" i="19"/>
  <c r="L547" i="19"/>
  <c r="L546" i="19"/>
  <c r="L545" i="19"/>
  <c r="L544" i="19"/>
  <c r="L543" i="19"/>
  <c r="L542" i="19"/>
  <c r="L541" i="19"/>
  <c r="L540" i="19"/>
  <c r="L539" i="19"/>
  <c r="L538" i="19"/>
  <c r="L537" i="19"/>
  <c r="L536" i="19"/>
  <c r="L535" i="19"/>
  <c r="L534" i="19"/>
  <c r="L533" i="19"/>
  <c r="L532" i="19"/>
  <c r="L531" i="19"/>
  <c r="L530" i="19"/>
  <c r="L529" i="19"/>
  <c r="L528" i="19"/>
  <c r="L527" i="19"/>
  <c r="L526" i="19"/>
  <c r="L525" i="19"/>
  <c r="L524" i="19"/>
  <c r="L523" i="19"/>
  <c r="L522" i="19"/>
  <c r="L521" i="19"/>
  <c r="L520" i="19"/>
  <c r="L519" i="19"/>
  <c r="L518" i="19"/>
  <c r="L517" i="19"/>
  <c r="L516" i="19"/>
  <c r="L515" i="19"/>
  <c r="L514" i="19"/>
  <c r="L513" i="19"/>
  <c r="L512" i="19"/>
  <c r="L511" i="19"/>
  <c r="L510" i="19"/>
  <c r="L509" i="19"/>
  <c r="L508" i="19"/>
  <c r="L507" i="19"/>
  <c r="L506" i="19"/>
  <c r="L505" i="19"/>
  <c r="L504" i="19"/>
  <c r="L503" i="19"/>
  <c r="L502" i="19"/>
  <c r="L501" i="19"/>
  <c r="L500" i="19"/>
  <c r="L499" i="19"/>
  <c r="L498" i="19"/>
  <c r="L497" i="19"/>
  <c r="L496" i="19"/>
  <c r="L495" i="19"/>
  <c r="L494" i="19"/>
  <c r="L493" i="19"/>
  <c r="L492" i="19"/>
  <c r="L491" i="19"/>
  <c r="L490" i="19"/>
  <c r="L489" i="19"/>
  <c r="L488" i="19"/>
  <c r="L487" i="19"/>
  <c r="L486" i="19"/>
  <c r="L485" i="19"/>
  <c r="L484" i="19"/>
  <c r="L483" i="19"/>
  <c r="L482" i="19"/>
  <c r="L481" i="19"/>
  <c r="L480" i="19"/>
  <c r="L479" i="19"/>
  <c r="L478" i="19"/>
  <c r="L477" i="19"/>
  <c r="L476" i="19"/>
  <c r="L475" i="19"/>
  <c r="L474" i="19"/>
  <c r="L473" i="19"/>
  <c r="L472" i="19"/>
  <c r="L471" i="19"/>
  <c r="L470" i="19"/>
  <c r="L469" i="19"/>
  <c r="L468" i="19"/>
  <c r="L467" i="19"/>
  <c r="L466" i="19"/>
  <c r="L465" i="19"/>
  <c r="L464" i="19"/>
  <c r="L463" i="19"/>
  <c r="L462" i="19"/>
  <c r="L461" i="19"/>
  <c r="L460" i="19"/>
  <c r="L459" i="19"/>
  <c r="L458" i="19"/>
  <c r="L457" i="19"/>
  <c r="L456" i="19"/>
  <c r="L455" i="19"/>
  <c r="L454" i="19"/>
  <c r="L453" i="19"/>
  <c r="L452" i="19"/>
  <c r="L451" i="19"/>
  <c r="L450" i="19"/>
  <c r="L449" i="19"/>
  <c r="L448" i="19"/>
  <c r="L447" i="19"/>
  <c r="L446" i="19"/>
  <c r="L445" i="19"/>
  <c r="L444" i="19"/>
  <c r="L443" i="19"/>
  <c r="L442" i="19"/>
  <c r="L441" i="19"/>
  <c r="L440" i="19"/>
  <c r="L439" i="19"/>
  <c r="L438" i="19"/>
  <c r="L437" i="19"/>
  <c r="L436" i="19"/>
  <c r="L435" i="19"/>
  <c r="L434" i="19"/>
  <c r="L433" i="19"/>
  <c r="L432" i="19"/>
  <c r="L431" i="19"/>
  <c r="L430" i="19"/>
  <c r="L429" i="19"/>
  <c r="L428" i="19"/>
  <c r="L427" i="19"/>
  <c r="L426" i="19"/>
  <c r="L425" i="19"/>
  <c r="L424" i="19"/>
  <c r="L423" i="19"/>
  <c r="L422" i="19"/>
  <c r="L421" i="19"/>
  <c r="L420" i="19"/>
  <c r="L419" i="19"/>
  <c r="L418" i="19"/>
  <c r="L417" i="19"/>
  <c r="L416" i="19"/>
  <c r="L415" i="19"/>
  <c r="L414" i="19"/>
  <c r="L413" i="19"/>
  <c r="L412" i="19"/>
  <c r="L411" i="19"/>
  <c r="L410" i="19"/>
  <c r="L409" i="19"/>
  <c r="L408" i="19"/>
  <c r="L407" i="19"/>
  <c r="L406" i="19"/>
  <c r="L405" i="19"/>
  <c r="L404" i="19"/>
  <c r="L403" i="19"/>
  <c r="L402" i="19"/>
  <c r="L401" i="19"/>
  <c r="L400" i="19"/>
  <c r="L399" i="19"/>
  <c r="L398" i="19"/>
  <c r="L397" i="19"/>
  <c r="L396" i="19"/>
  <c r="L395" i="19"/>
  <c r="L394" i="19"/>
  <c r="L393" i="19"/>
  <c r="L392" i="19"/>
  <c r="L391" i="19"/>
  <c r="L390" i="19"/>
  <c r="L389" i="19"/>
  <c r="L388" i="19"/>
  <c r="L387" i="19"/>
  <c r="L386" i="19"/>
  <c r="L385" i="19"/>
  <c r="L384" i="19"/>
  <c r="L383" i="19"/>
  <c r="L382" i="19"/>
  <c r="L381" i="19"/>
  <c r="L380" i="19"/>
  <c r="L379" i="19"/>
  <c r="L378" i="19"/>
  <c r="L377" i="19"/>
  <c r="L376" i="19"/>
  <c r="L375" i="19"/>
  <c r="L374" i="19"/>
  <c r="L373" i="19"/>
  <c r="L372" i="19"/>
  <c r="L371" i="19"/>
  <c r="L370" i="19"/>
  <c r="L369" i="19"/>
  <c r="L368" i="19"/>
  <c r="L367" i="19"/>
  <c r="L366" i="19"/>
  <c r="L365" i="19"/>
  <c r="L364" i="19"/>
  <c r="L363" i="19"/>
  <c r="L362" i="19"/>
  <c r="L361" i="19"/>
  <c r="L360" i="19"/>
  <c r="L359" i="19"/>
  <c r="L358" i="19"/>
  <c r="L357" i="19"/>
  <c r="L356" i="19"/>
  <c r="L355" i="19"/>
  <c r="L354" i="19"/>
  <c r="L353" i="19"/>
  <c r="L352" i="19"/>
  <c r="L351" i="19"/>
  <c r="L350" i="19"/>
  <c r="L349" i="19"/>
  <c r="L348" i="19"/>
  <c r="L347" i="19"/>
  <c r="L346" i="19"/>
  <c r="L345" i="19"/>
  <c r="L344" i="19"/>
  <c r="L343" i="19"/>
  <c r="L342" i="19"/>
  <c r="L341" i="19"/>
  <c r="L340" i="19"/>
  <c r="L339" i="19"/>
  <c r="L338" i="19"/>
  <c r="L337" i="19"/>
  <c r="L336" i="19"/>
  <c r="L335" i="19"/>
  <c r="L334" i="19"/>
  <c r="L333" i="19"/>
  <c r="L332" i="19"/>
  <c r="L331" i="19"/>
  <c r="L330" i="19"/>
  <c r="L329" i="19"/>
  <c r="L328" i="19"/>
  <c r="L327" i="19"/>
  <c r="L326" i="19"/>
  <c r="L325" i="19"/>
  <c r="L324" i="19"/>
  <c r="L323" i="19"/>
  <c r="L322" i="19"/>
  <c r="L321" i="19"/>
  <c r="L320" i="19"/>
  <c r="L319" i="19"/>
  <c r="L318" i="19"/>
  <c r="L317" i="19"/>
  <c r="L316" i="19"/>
  <c r="L315" i="19"/>
  <c r="L314" i="19"/>
  <c r="L313" i="19"/>
  <c r="L312" i="19"/>
  <c r="L311" i="19"/>
  <c r="L310" i="19"/>
  <c r="L309" i="19"/>
  <c r="L308" i="19"/>
  <c r="L307" i="19"/>
  <c r="L306" i="19"/>
  <c r="L305" i="19"/>
  <c r="L304" i="19"/>
  <c r="L303" i="19"/>
  <c r="L302" i="19"/>
  <c r="L301" i="19"/>
  <c r="L300" i="19"/>
  <c r="L299" i="19"/>
  <c r="L298" i="19"/>
  <c r="L297" i="19"/>
  <c r="L296" i="19"/>
  <c r="L295" i="19"/>
  <c r="L294" i="19"/>
  <c r="L293" i="19"/>
  <c r="L292" i="19"/>
  <c r="L291" i="19"/>
  <c r="L290" i="19"/>
  <c r="L289" i="19"/>
  <c r="L288" i="19"/>
  <c r="L287" i="19"/>
  <c r="L286" i="19"/>
  <c r="L285" i="19"/>
  <c r="L284" i="19"/>
  <c r="L283" i="19"/>
  <c r="L282" i="19"/>
  <c r="L281" i="19"/>
  <c r="L280" i="19"/>
  <c r="L279" i="19"/>
  <c r="L278" i="19"/>
  <c r="L277" i="19"/>
  <c r="L276" i="19"/>
  <c r="L275" i="19"/>
  <c r="L274" i="19"/>
  <c r="L273" i="19"/>
  <c r="L272" i="19"/>
  <c r="L271" i="19"/>
  <c r="L270" i="19"/>
  <c r="L269" i="19"/>
  <c r="L268" i="19"/>
  <c r="L267" i="19"/>
  <c r="L266" i="19"/>
  <c r="L265" i="19"/>
  <c r="L264" i="19"/>
  <c r="L263" i="19"/>
  <c r="L262" i="19"/>
  <c r="L261" i="19"/>
  <c r="L260" i="19"/>
  <c r="L259" i="19"/>
  <c r="L258" i="19"/>
  <c r="L257" i="19"/>
  <c r="L256" i="19"/>
  <c r="L255" i="19"/>
  <c r="L254" i="19"/>
  <c r="L253" i="19"/>
  <c r="L252" i="19"/>
  <c r="L251" i="19"/>
  <c r="L250" i="19"/>
  <c r="L249" i="19"/>
  <c r="L248" i="19"/>
  <c r="L247" i="19"/>
  <c r="L246" i="19"/>
  <c r="L245" i="19"/>
  <c r="L244" i="19"/>
  <c r="L243" i="19"/>
  <c r="L242" i="19"/>
  <c r="L241" i="19"/>
  <c r="L240" i="19"/>
  <c r="L239" i="19"/>
  <c r="L238" i="19"/>
  <c r="L237" i="19"/>
  <c r="L236" i="19"/>
  <c r="L235" i="19"/>
  <c r="L234" i="19"/>
  <c r="L233" i="19"/>
  <c r="L232" i="19"/>
  <c r="L231" i="19"/>
  <c r="L230" i="19"/>
  <c r="L229" i="19"/>
  <c r="L228" i="19"/>
  <c r="L227" i="19"/>
  <c r="L226" i="19"/>
  <c r="L225" i="19"/>
  <c r="L224" i="19"/>
  <c r="L223" i="19"/>
  <c r="L222" i="19"/>
  <c r="L221" i="19"/>
  <c r="L220" i="19"/>
  <c r="L219" i="19"/>
  <c r="L218" i="19"/>
  <c r="L217" i="19"/>
  <c r="L216" i="19"/>
  <c r="L215" i="19"/>
  <c r="L214" i="19"/>
  <c r="L213" i="19"/>
  <c r="L212" i="19"/>
  <c r="L211" i="19"/>
  <c r="L210" i="19"/>
  <c r="L209" i="19"/>
  <c r="L208" i="19"/>
  <c r="L207" i="19"/>
  <c r="L206" i="19"/>
  <c r="L205" i="19"/>
  <c r="L204" i="19"/>
  <c r="L203" i="19"/>
  <c r="L202" i="19"/>
  <c r="L201" i="19"/>
  <c r="L200" i="19"/>
  <c r="L199" i="19"/>
  <c r="L198" i="19"/>
  <c r="L197" i="19"/>
  <c r="L196" i="19"/>
  <c r="L195" i="19"/>
  <c r="L194" i="19"/>
  <c r="L193" i="19"/>
  <c r="L192" i="19"/>
  <c r="L191" i="19"/>
  <c r="L190" i="19"/>
  <c r="L189" i="19"/>
  <c r="L188" i="19"/>
  <c r="L187" i="19"/>
  <c r="L186" i="19"/>
  <c r="L185" i="19"/>
  <c r="L184" i="19"/>
  <c r="L183" i="19"/>
  <c r="L182" i="19"/>
  <c r="L181" i="19"/>
  <c r="L180" i="19"/>
  <c r="L179" i="19"/>
  <c r="L178" i="19"/>
  <c r="L177" i="19"/>
  <c r="L176" i="19"/>
  <c r="L175" i="19"/>
  <c r="L174" i="19"/>
  <c r="L173" i="19"/>
  <c r="L172" i="19"/>
  <c r="L171" i="19"/>
  <c r="L170" i="19"/>
  <c r="L169" i="19"/>
  <c r="L168" i="19"/>
  <c r="L167" i="19"/>
  <c r="L166" i="19"/>
  <c r="L165" i="19"/>
  <c r="L164" i="19"/>
  <c r="L163" i="19"/>
  <c r="L162" i="19"/>
  <c r="L161" i="19"/>
  <c r="L160" i="19"/>
  <c r="L159" i="19"/>
  <c r="L158" i="19"/>
  <c r="L157" i="19"/>
  <c r="L156" i="19"/>
  <c r="L155" i="19"/>
  <c r="L154" i="19"/>
  <c r="L153" i="19"/>
  <c r="L152" i="19"/>
  <c r="L151" i="19"/>
  <c r="L150" i="19"/>
  <c r="L149" i="19"/>
  <c r="L148" i="19"/>
  <c r="L147" i="19"/>
  <c r="L146" i="19"/>
  <c r="L145" i="19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F2" i="19"/>
  <c r="L850" i="11" l="1"/>
  <c r="L854" i="22" s="1"/>
  <c r="L849" i="11"/>
  <c r="L853" i="22" s="1"/>
  <c r="L848" i="11"/>
  <c r="L852" i="22" s="1"/>
  <c r="L847" i="11"/>
  <c r="L851" i="22" s="1"/>
  <c r="M7" i="3" l="1"/>
  <c r="L846" i="11"/>
  <c r="L850" i="22" s="1"/>
  <c r="L860" i="18"/>
  <c r="L859" i="18"/>
  <c r="L858" i="18"/>
  <c r="L857" i="18"/>
  <c r="L856" i="18"/>
  <c r="L855" i="18"/>
  <c r="L854" i="18"/>
  <c r="L853" i="18"/>
  <c r="L852" i="18"/>
  <c r="L851" i="18"/>
  <c r="L850" i="18"/>
  <c r="L849" i="18"/>
  <c r="L848" i="18"/>
  <c r="L847" i="18"/>
  <c r="L846" i="18"/>
  <c r="L845" i="18"/>
  <c r="L844" i="18"/>
  <c r="L843" i="18"/>
  <c r="L842" i="18"/>
  <c r="L841" i="18"/>
  <c r="L840" i="18"/>
  <c r="L839" i="18"/>
  <c r="L838" i="18"/>
  <c r="L837" i="18"/>
  <c r="L836" i="18"/>
  <c r="L835" i="18"/>
  <c r="L834" i="18"/>
  <c r="L833" i="18"/>
  <c r="L832" i="18"/>
  <c r="L831" i="18"/>
  <c r="L830" i="18"/>
  <c r="L829" i="18"/>
  <c r="L828" i="18"/>
  <c r="L827" i="18"/>
  <c r="L826" i="18"/>
  <c r="L825" i="18"/>
  <c r="L824" i="18"/>
  <c r="L823" i="18"/>
  <c r="L822" i="18"/>
  <c r="L821" i="18"/>
  <c r="L820" i="18"/>
  <c r="L819" i="18"/>
  <c r="L818" i="18"/>
  <c r="L817" i="18"/>
  <c r="L816" i="18"/>
  <c r="L815" i="18"/>
  <c r="L814" i="18"/>
  <c r="L813" i="18"/>
  <c r="L812" i="18"/>
  <c r="L811" i="18"/>
  <c r="L810" i="18"/>
  <c r="L809" i="18"/>
  <c r="L808" i="18"/>
  <c r="L807" i="18"/>
  <c r="L806" i="18"/>
  <c r="L805" i="18"/>
  <c r="L804" i="18"/>
  <c r="L803" i="18"/>
  <c r="L802" i="18"/>
  <c r="L801" i="18"/>
  <c r="L800" i="18"/>
  <c r="L799" i="18"/>
  <c r="L798" i="18"/>
  <c r="L797" i="18"/>
  <c r="L796" i="18"/>
  <c r="L795" i="18"/>
  <c r="L794" i="18"/>
  <c r="L793" i="18"/>
  <c r="L792" i="18"/>
  <c r="L791" i="18"/>
  <c r="L790" i="18"/>
  <c r="L789" i="18"/>
  <c r="L788" i="18"/>
  <c r="L787" i="18"/>
  <c r="L786" i="18"/>
  <c r="L785" i="18"/>
  <c r="L784" i="18"/>
  <c r="L783" i="18"/>
  <c r="L782" i="18"/>
  <c r="L781" i="18"/>
  <c r="L780" i="18"/>
  <c r="L779" i="18"/>
  <c r="L778" i="18"/>
  <c r="L777" i="18"/>
  <c r="L776" i="18"/>
  <c r="L775" i="18"/>
  <c r="L774" i="18"/>
  <c r="L773" i="18"/>
  <c r="L772" i="18"/>
  <c r="L771" i="18"/>
  <c r="L770" i="18"/>
  <c r="L769" i="18"/>
  <c r="L768" i="18"/>
  <c r="L767" i="18"/>
  <c r="L766" i="18"/>
  <c r="L765" i="18"/>
  <c r="L764" i="18"/>
  <c r="L763" i="18"/>
  <c r="L762" i="18"/>
  <c r="L761" i="18"/>
  <c r="L760" i="18"/>
  <c r="L759" i="18"/>
  <c r="L758" i="18"/>
  <c r="L757" i="18"/>
  <c r="L756" i="18"/>
  <c r="L755" i="18"/>
  <c r="L754" i="18"/>
  <c r="L753" i="18"/>
  <c r="L752" i="18"/>
  <c r="L751" i="18"/>
  <c r="L750" i="18"/>
  <c r="L749" i="18"/>
  <c r="L748" i="18"/>
  <c r="L747" i="18"/>
  <c r="L746" i="18"/>
  <c r="L745" i="18"/>
  <c r="L744" i="18"/>
  <c r="L743" i="18"/>
  <c r="L742" i="18"/>
  <c r="L741" i="18"/>
  <c r="L740" i="18"/>
  <c r="L739" i="18"/>
  <c r="L738" i="18"/>
  <c r="L737" i="18"/>
  <c r="L736" i="18"/>
  <c r="L735" i="18"/>
  <c r="L734" i="18"/>
  <c r="L733" i="18"/>
  <c r="L732" i="18"/>
  <c r="L731" i="18"/>
  <c r="L730" i="18"/>
  <c r="L729" i="18"/>
  <c r="L728" i="18"/>
  <c r="L727" i="18"/>
  <c r="L726" i="18"/>
  <c r="L725" i="18"/>
  <c r="L724" i="18"/>
  <c r="L723" i="18"/>
  <c r="L722" i="18"/>
  <c r="L721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704" i="18"/>
  <c r="L703" i="18"/>
  <c r="L702" i="18"/>
  <c r="L701" i="18"/>
  <c r="L700" i="18"/>
  <c r="L699" i="18"/>
  <c r="L698" i="18"/>
  <c r="L697" i="18"/>
  <c r="L696" i="18"/>
  <c r="F696" i="18"/>
  <c r="L695" i="18"/>
  <c r="F695" i="18"/>
  <c r="L694" i="18"/>
  <c r="L693" i="18"/>
  <c r="F693" i="18"/>
  <c r="L692" i="18"/>
  <c r="L691" i="18"/>
  <c r="L690" i="18"/>
  <c r="L689" i="18"/>
  <c r="L688" i="18"/>
  <c r="L687" i="18"/>
  <c r="L686" i="18"/>
  <c r="L685" i="18"/>
  <c r="L684" i="18"/>
  <c r="L683" i="18"/>
  <c r="L682" i="18"/>
  <c r="L681" i="18"/>
  <c r="L680" i="18"/>
  <c r="L679" i="18"/>
  <c r="L678" i="18"/>
  <c r="L677" i="18"/>
  <c r="L676" i="18"/>
  <c r="L675" i="18"/>
  <c r="L674" i="18"/>
  <c r="L673" i="18"/>
  <c r="L672" i="18"/>
  <c r="L671" i="18"/>
  <c r="L670" i="18"/>
  <c r="L669" i="18"/>
  <c r="L668" i="18"/>
  <c r="L667" i="18"/>
  <c r="L666" i="18"/>
  <c r="L665" i="18"/>
  <c r="L664" i="18"/>
  <c r="L663" i="18"/>
  <c r="L662" i="18"/>
  <c r="L661" i="18"/>
  <c r="L660" i="18"/>
  <c r="L659" i="18"/>
  <c r="L658" i="18"/>
  <c r="L657" i="18"/>
  <c r="L656" i="18"/>
  <c r="L655" i="18"/>
  <c r="L654" i="18"/>
  <c r="L653" i="18"/>
  <c r="L652" i="18"/>
  <c r="L651" i="18"/>
  <c r="L650" i="18"/>
  <c r="L649" i="18"/>
  <c r="L648" i="18"/>
  <c r="L647" i="18"/>
  <c r="L646" i="18"/>
  <c r="L645" i="18"/>
  <c r="L644" i="18"/>
  <c r="L643" i="18"/>
  <c r="L642" i="18"/>
  <c r="L641" i="18"/>
  <c r="L640" i="18"/>
  <c r="L639" i="18"/>
  <c r="L638" i="18"/>
  <c r="L637" i="18"/>
  <c r="L636" i="18"/>
  <c r="L635" i="18"/>
  <c r="L634" i="18"/>
  <c r="L633" i="18"/>
  <c r="L632" i="18"/>
  <c r="L631" i="18"/>
  <c r="L630" i="18"/>
  <c r="L629" i="18"/>
  <c r="L628" i="18"/>
  <c r="L627" i="18"/>
  <c r="L626" i="18"/>
  <c r="L625" i="18"/>
  <c r="L624" i="18"/>
  <c r="L623" i="18"/>
  <c r="L622" i="18"/>
  <c r="L621" i="18"/>
  <c r="L620" i="18"/>
  <c r="L619" i="18"/>
  <c r="L618" i="18"/>
  <c r="L617" i="18"/>
  <c r="L616" i="18"/>
  <c r="L615" i="18"/>
  <c r="L614" i="18"/>
  <c r="L613" i="18"/>
  <c r="L612" i="18"/>
  <c r="L611" i="18"/>
  <c r="L610" i="18"/>
  <c r="L609" i="18"/>
  <c r="L608" i="18"/>
  <c r="L607" i="18"/>
  <c r="L606" i="18"/>
  <c r="L605" i="18"/>
  <c r="L604" i="18"/>
  <c r="L603" i="18"/>
  <c r="L602" i="18"/>
  <c r="L601" i="18"/>
  <c r="L600" i="18"/>
  <c r="L599" i="18"/>
  <c r="L598" i="18"/>
  <c r="L597" i="18"/>
  <c r="L596" i="18"/>
  <c r="L595" i="18"/>
  <c r="L594" i="18"/>
  <c r="L593" i="18"/>
  <c r="L592" i="18"/>
  <c r="L591" i="18"/>
  <c r="L590" i="18"/>
  <c r="L589" i="18"/>
  <c r="L588" i="18"/>
  <c r="L587" i="18"/>
  <c r="L586" i="18"/>
  <c r="L585" i="18"/>
  <c r="L584" i="18"/>
  <c r="L583" i="18"/>
  <c r="L582" i="18"/>
  <c r="L581" i="18"/>
  <c r="L580" i="18"/>
  <c r="L579" i="18"/>
  <c r="L578" i="18"/>
  <c r="L577" i="18"/>
  <c r="L576" i="18"/>
  <c r="L575" i="18"/>
  <c r="L574" i="18"/>
  <c r="L573" i="18"/>
  <c r="L572" i="18"/>
  <c r="L571" i="18"/>
  <c r="L570" i="18"/>
  <c r="L569" i="18"/>
  <c r="L568" i="18"/>
  <c r="L567" i="18"/>
  <c r="L566" i="18"/>
  <c r="L565" i="18"/>
  <c r="L564" i="18"/>
  <c r="L563" i="18"/>
  <c r="L562" i="18"/>
  <c r="L561" i="18"/>
  <c r="L560" i="18"/>
  <c r="L559" i="18"/>
  <c r="L558" i="18"/>
  <c r="L557" i="18"/>
  <c r="L556" i="18"/>
  <c r="L555" i="18"/>
  <c r="L554" i="18"/>
  <c r="L553" i="18"/>
  <c r="L552" i="18"/>
  <c r="L551" i="18"/>
  <c r="L550" i="18"/>
  <c r="L549" i="18"/>
  <c r="L548" i="18"/>
  <c r="L547" i="18"/>
  <c r="L546" i="18"/>
  <c r="L545" i="18"/>
  <c r="L544" i="18"/>
  <c r="L543" i="18"/>
  <c r="L542" i="18"/>
  <c r="L541" i="18"/>
  <c r="L540" i="18"/>
  <c r="L539" i="18"/>
  <c r="L538" i="18"/>
  <c r="L537" i="18"/>
  <c r="L536" i="18"/>
  <c r="L535" i="18"/>
  <c r="L534" i="18"/>
  <c r="L533" i="18"/>
  <c r="L532" i="18"/>
  <c r="L531" i="18"/>
  <c r="L530" i="18"/>
  <c r="L529" i="18"/>
  <c r="L528" i="18"/>
  <c r="L527" i="18"/>
  <c r="L526" i="18"/>
  <c r="L525" i="18"/>
  <c r="L524" i="18"/>
  <c r="L523" i="18"/>
  <c r="L522" i="18"/>
  <c r="L521" i="18"/>
  <c r="L520" i="18"/>
  <c r="L519" i="18"/>
  <c r="L518" i="18"/>
  <c r="L517" i="18"/>
  <c r="L516" i="18"/>
  <c r="L515" i="18"/>
  <c r="L514" i="18"/>
  <c r="L513" i="18"/>
  <c r="L512" i="18"/>
  <c r="L511" i="18"/>
  <c r="L510" i="18"/>
  <c r="L509" i="18"/>
  <c r="L508" i="18"/>
  <c r="L507" i="18"/>
  <c r="L506" i="18"/>
  <c r="L505" i="18"/>
  <c r="L504" i="18"/>
  <c r="L503" i="18"/>
  <c r="L502" i="18"/>
  <c r="L501" i="18"/>
  <c r="L500" i="18"/>
  <c r="L499" i="18"/>
  <c r="L498" i="18"/>
  <c r="L497" i="18"/>
  <c r="L496" i="18"/>
  <c r="L495" i="18"/>
  <c r="L494" i="18"/>
  <c r="L493" i="18"/>
  <c r="L492" i="18"/>
  <c r="L491" i="18"/>
  <c r="L490" i="18"/>
  <c r="L489" i="18"/>
  <c r="L488" i="18"/>
  <c r="L487" i="18"/>
  <c r="L486" i="18"/>
  <c r="L485" i="18"/>
  <c r="L484" i="18"/>
  <c r="L483" i="18"/>
  <c r="L482" i="18"/>
  <c r="L481" i="18"/>
  <c r="L480" i="18"/>
  <c r="L479" i="18"/>
  <c r="L478" i="18"/>
  <c r="L477" i="18"/>
  <c r="L476" i="18"/>
  <c r="L475" i="18"/>
  <c r="L474" i="18"/>
  <c r="L473" i="18"/>
  <c r="L472" i="18"/>
  <c r="L471" i="18"/>
  <c r="L470" i="18"/>
  <c r="L469" i="18"/>
  <c r="L468" i="18"/>
  <c r="L467" i="18"/>
  <c r="L466" i="18"/>
  <c r="L465" i="18"/>
  <c r="L464" i="18"/>
  <c r="L463" i="18"/>
  <c r="L462" i="18"/>
  <c r="L461" i="18"/>
  <c r="L460" i="18"/>
  <c r="L459" i="18"/>
  <c r="L458" i="18"/>
  <c r="L457" i="18"/>
  <c r="L456" i="18"/>
  <c r="L455" i="18"/>
  <c r="L454" i="18"/>
  <c r="L453" i="18"/>
  <c r="L452" i="18"/>
  <c r="L451" i="18"/>
  <c r="L450" i="18"/>
  <c r="L449" i="18"/>
  <c r="L448" i="18"/>
  <c r="L447" i="18"/>
  <c r="L446" i="18"/>
  <c r="L445" i="18"/>
  <c r="L444" i="18"/>
  <c r="L443" i="18"/>
  <c r="L442" i="18"/>
  <c r="L441" i="18"/>
  <c r="L440" i="18"/>
  <c r="L439" i="18"/>
  <c r="L438" i="18"/>
  <c r="L437" i="18"/>
  <c r="L436" i="18"/>
  <c r="L435" i="18"/>
  <c r="L434" i="18"/>
  <c r="L433" i="18"/>
  <c r="L432" i="18"/>
  <c r="L431" i="18"/>
  <c r="L430" i="18"/>
  <c r="L429" i="18"/>
  <c r="L428" i="18"/>
  <c r="L427" i="18"/>
  <c r="L426" i="18"/>
  <c r="L425" i="18"/>
  <c r="L424" i="18"/>
  <c r="L423" i="18"/>
  <c r="L422" i="18"/>
  <c r="L421" i="18"/>
  <c r="L420" i="18"/>
  <c r="L419" i="18"/>
  <c r="L418" i="18"/>
  <c r="L417" i="18"/>
  <c r="L416" i="18"/>
  <c r="L415" i="18"/>
  <c r="L414" i="18"/>
  <c r="L413" i="18"/>
  <c r="L412" i="18"/>
  <c r="L411" i="18"/>
  <c r="L410" i="18"/>
  <c r="L409" i="18"/>
  <c r="L408" i="18"/>
  <c r="L407" i="18"/>
  <c r="L406" i="18"/>
  <c r="L405" i="18"/>
  <c r="L404" i="18"/>
  <c r="L403" i="18"/>
  <c r="L402" i="18"/>
  <c r="L401" i="18"/>
  <c r="L400" i="18"/>
  <c r="L399" i="18"/>
  <c r="L398" i="18"/>
  <c r="L397" i="18"/>
  <c r="L396" i="18"/>
  <c r="L395" i="18"/>
  <c r="L394" i="18"/>
  <c r="L393" i="18"/>
  <c r="L392" i="18"/>
  <c r="L391" i="18"/>
  <c r="L390" i="18"/>
  <c r="L389" i="18"/>
  <c r="L388" i="18"/>
  <c r="L387" i="18"/>
  <c r="L386" i="18"/>
  <c r="L385" i="18"/>
  <c r="L384" i="18"/>
  <c r="L383" i="18"/>
  <c r="L382" i="18"/>
  <c r="L381" i="18"/>
  <c r="L380" i="18"/>
  <c r="L379" i="18"/>
  <c r="L378" i="18"/>
  <c r="L377" i="18"/>
  <c r="L376" i="18"/>
  <c r="L375" i="18"/>
  <c r="L374" i="18"/>
  <c r="L373" i="18"/>
  <c r="L372" i="18"/>
  <c r="L371" i="18"/>
  <c r="L370" i="18"/>
  <c r="L369" i="18"/>
  <c r="L368" i="18"/>
  <c r="L367" i="18"/>
  <c r="L366" i="18"/>
  <c r="L365" i="18"/>
  <c r="L364" i="18"/>
  <c r="L363" i="18"/>
  <c r="L362" i="18"/>
  <c r="L361" i="18"/>
  <c r="L360" i="18"/>
  <c r="L359" i="18"/>
  <c r="L358" i="18"/>
  <c r="L357" i="18"/>
  <c r="L356" i="18"/>
  <c r="L355" i="18"/>
  <c r="L354" i="18"/>
  <c r="L353" i="18"/>
  <c r="L352" i="18"/>
  <c r="L351" i="18"/>
  <c r="L350" i="18"/>
  <c r="L349" i="18"/>
  <c r="L348" i="18"/>
  <c r="L347" i="18"/>
  <c r="L346" i="18"/>
  <c r="L345" i="18"/>
  <c r="L344" i="18"/>
  <c r="L343" i="18"/>
  <c r="L342" i="18"/>
  <c r="L341" i="18"/>
  <c r="L340" i="18"/>
  <c r="L339" i="18"/>
  <c r="L338" i="18"/>
  <c r="L337" i="18"/>
  <c r="L336" i="18"/>
  <c r="L335" i="18"/>
  <c r="L334" i="18"/>
  <c r="L333" i="18"/>
  <c r="L332" i="18"/>
  <c r="L331" i="18"/>
  <c r="L330" i="18"/>
  <c r="L329" i="18"/>
  <c r="L328" i="18"/>
  <c r="L327" i="18"/>
  <c r="L326" i="18"/>
  <c r="L325" i="18"/>
  <c r="L324" i="18"/>
  <c r="L323" i="18"/>
  <c r="L322" i="18"/>
  <c r="L321" i="18"/>
  <c r="L320" i="18"/>
  <c r="L319" i="18"/>
  <c r="L318" i="18"/>
  <c r="L317" i="18"/>
  <c r="L316" i="18"/>
  <c r="L315" i="18"/>
  <c r="L314" i="18"/>
  <c r="L313" i="18"/>
  <c r="L312" i="18"/>
  <c r="L311" i="18"/>
  <c r="L310" i="18"/>
  <c r="L309" i="18"/>
  <c r="L308" i="18"/>
  <c r="L307" i="18"/>
  <c r="L306" i="18"/>
  <c r="L305" i="18"/>
  <c r="L304" i="18"/>
  <c r="L303" i="18"/>
  <c r="L302" i="18"/>
  <c r="L301" i="18"/>
  <c r="L300" i="18"/>
  <c r="L299" i="18"/>
  <c r="L298" i="18"/>
  <c r="L297" i="18"/>
  <c r="L296" i="18"/>
  <c r="L295" i="18"/>
  <c r="L294" i="18"/>
  <c r="L293" i="18"/>
  <c r="L292" i="18"/>
  <c r="L291" i="18"/>
  <c r="L290" i="18"/>
  <c r="L289" i="18"/>
  <c r="L288" i="18"/>
  <c r="L287" i="18"/>
  <c r="L286" i="18"/>
  <c r="L285" i="18"/>
  <c r="L284" i="18"/>
  <c r="L283" i="18"/>
  <c r="L282" i="18"/>
  <c r="L281" i="18"/>
  <c r="L280" i="18"/>
  <c r="L279" i="18"/>
  <c r="L278" i="18"/>
  <c r="L277" i="18"/>
  <c r="L276" i="18"/>
  <c r="L275" i="18"/>
  <c r="L274" i="18"/>
  <c r="L273" i="18"/>
  <c r="L272" i="18"/>
  <c r="L271" i="18"/>
  <c r="L270" i="18"/>
  <c r="L269" i="18"/>
  <c r="L268" i="18"/>
  <c r="L267" i="18"/>
  <c r="L266" i="18"/>
  <c r="L265" i="18"/>
  <c r="L264" i="18"/>
  <c r="L263" i="18"/>
  <c r="L262" i="18"/>
  <c r="L261" i="18"/>
  <c r="L260" i="18"/>
  <c r="L259" i="18"/>
  <c r="L258" i="18"/>
  <c r="L257" i="18"/>
  <c r="L256" i="18"/>
  <c r="L255" i="18"/>
  <c r="L254" i="18"/>
  <c r="L253" i="18"/>
  <c r="L252" i="18"/>
  <c r="L251" i="18"/>
  <c r="L250" i="18"/>
  <c r="L249" i="18"/>
  <c r="L248" i="18"/>
  <c r="L247" i="18"/>
  <c r="L246" i="18"/>
  <c r="L245" i="18"/>
  <c r="L244" i="18"/>
  <c r="L243" i="18"/>
  <c r="L242" i="18"/>
  <c r="L241" i="18"/>
  <c r="L240" i="18"/>
  <c r="L239" i="18"/>
  <c r="L238" i="18"/>
  <c r="L237" i="18"/>
  <c r="L236" i="18"/>
  <c r="L235" i="18"/>
  <c r="L234" i="18"/>
  <c r="L233" i="18"/>
  <c r="L232" i="18"/>
  <c r="L231" i="18"/>
  <c r="L230" i="18"/>
  <c r="L229" i="18"/>
  <c r="L228" i="18"/>
  <c r="L227" i="18"/>
  <c r="L226" i="18"/>
  <c r="L225" i="18"/>
  <c r="L224" i="18"/>
  <c r="L223" i="18"/>
  <c r="L222" i="18"/>
  <c r="L221" i="18"/>
  <c r="L220" i="18"/>
  <c r="L219" i="18"/>
  <c r="L218" i="18"/>
  <c r="L217" i="18"/>
  <c r="L216" i="18"/>
  <c r="L215" i="18"/>
  <c r="L214" i="18"/>
  <c r="L213" i="18"/>
  <c r="L212" i="18"/>
  <c r="L211" i="18"/>
  <c r="L210" i="18"/>
  <c r="L209" i="18"/>
  <c r="L208" i="18"/>
  <c r="L207" i="18"/>
  <c r="L206" i="18"/>
  <c r="L205" i="18"/>
  <c r="L204" i="18"/>
  <c r="L203" i="18"/>
  <c r="L202" i="18"/>
  <c r="L201" i="18"/>
  <c r="L200" i="18"/>
  <c r="L199" i="18"/>
  <c r="L198" i="18"/>
  <c r="L197" i="18"/>
  <c r="L196" i="18"/>
  <c r="L195" i="18"/>
  <c r="L194" i="18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7" i="18"/>
  <c r="L126" i="18"/>
  <c r="L125" i="18"/>
  <c r="L124" i="18"/>
  <c r="L123" i="18"/>
  <c r="L122" i="18"/>
  <c r="L121" i="18"/>
  <c r="L120" i="18"/>
  <c r="L119" i="18"/>
  <c r="L118" i="18"/>
  <c r="L117" i="18"/>
  <c r="L116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F2" i="18"/>
  <c r="M6" i="3" l="1"/>
  <c r="M5" i="3"/>
  <c r="M4" i="3"/>
  <c r="M3" i="3"/>
  <c r="G5" i="3"/>
  <c r="G4" i="3"/>
  <c r="G3" i="3"/>
  <c r="L5" i="11"/>
  <c r="L5" i="22" s="1"/>
  <c r="L6" i="11"/>
  <c r="L6" i="22" s="1"/>
  <c r="L7" i="11"/>
  <c r="L7" i="22" s="1"/>
  <c r="L8" i="11"/>
  <c r="L8" i="22" s="1"/>
  <c r="L9" i="11"/>
  <c r="L9" i="22" s="1"/>
  <c r="L10" i="11"/>
  <c r="L10" i="22" s="1"/>
  <c r="L11" i="11"/>
  <c r="L11" i="22" s="1"/>
  <c r="L12" i="11"/>
  <c r="L12" i="22" s="1"/>
  <c r="L13" i="11"/>
  <c r="L13" i="22" s="1"/>
  <c r="L14" i="11"/>
  <c r="L14" i="22" s="1"/>
  <c r="L15" i="11"/>
  <c r="L15" i="22" s="1"/>
  <c r="L16" i="11"/>
  <c r="L16" i="22" s="1"/>
  <c r="L17" i="11"/>
  <c r="L17" i="22" s="1"/>
  <c r="L18" i="11"/>
  <c r="L18" i="22" s="1"/>
  <c r="L19" i="11"/>
  <c r="L19" i="22" s="1"/>
  <c r="L20" i="11"/>
  <c r="L20" i="22" s="1"/>
  <c r="L21" i="11"/>
  <c r="L21" i="22" s="1"/>
  <c r="L22" i="11"/>
  <c r="L22" i="22" s="1"/>
  <c r="L23" i="11"/>
  <c r="L23" i="22" s="1"/>
  <c r="L24" i="11"/>
  <c r="L24" i="22" s="1"/>
  <c r="L25" i="11"/>
  <c r="L25" i="22" s="1"/>
  <c r="L26" i="11"/>
  <c r="L26" i="22" s="1"/>
  <c r="L27" i="11"/>
  <c r="L27" i="22" s="1"/>
  <c r="L28" i="11"/>
  <c r="L28" i="22" s="1"/>
  <c r="L29" i="11"/>
  <c r="L29" i="22" s="1"/>
  <c r="L30" i="11"/>
  <c r="L30" i="22" s="1"/>
  <c r="L31" i="11"/>
  <c r="L31" i="22" s="1"/>
  <c r="L32" i="11"/>
  <c r="L32" i="22" s="1"/>
  <c r="L33" i="11"/>
  <c r="L33" i="22" s="1"/>
  <c r="L34" i="11"/>
  <c r="L34" i="22" s="1"/>
  <c r="L35" i="11"/>
  <c r="L35" i="22" s="1"/>
  <c r="L36" i="11"/>
  <c r="L36" i="22" s="1"/>
  <c r="L37" i="11"/>
  <c r="L37" i="22" s="1"/>
  <c r="L38" i="11"/>
  <c r="L38" i="22" s="1"/>
  <c r="L39" i="11"/>
  <c r="L39" i="22" s="1"/>
  <c r="L40" i="11"/>
  <c r="L40" i="22" s="1"/>
  <c r="L41" i="11"/>
  <c r="L41" i="22" s="1"/>
  <c r="L42" i="11"/>
  <c r="L42" i="22" s="1"/>
  <c r="L43" i="11"/>
  <c r="L43" i="22" s="1"/>
  <c r="L44" i="11"/>
  <c r="L44" i="22" s="1"/>
  <c r="L45" i="11"/>
  <c r="L45" i="22" s="1"/>
  <c r="L46" i="11"/>
  <c r="L46" i="22" s="1"/>
  <c r="L47" i="11"/>
  <c r="L47" i="22" s="1"/>
  <c r="L48" i="11"/>
  <c r="L48" i="22" s="1"/>
  <c r="L49" i="11"/>
  <c r="L49" i="22" s="1"/>
  <c r="L50" i="11"/>
  <c r="L50" i="22" s="1"/>
  <c r="L51" i="11"/>
  <c r="L51" i="22" s="1"/>
  <c r="L52" i="11"/>
  <c r="L52" i="22" s="1"/>
  <c r="L53" i="11"/>
  <c r="L53" i="22" s="1"/>
  <c r="L54" i="11"/>
  <c r="L54" i="22" s="1"/>
  <c r="L55" i="11"/>
  <c r="L55" i="22" s="1"/>
  <c r="L56" i="11"/>
  <c r="L56" i="22" s="1"/>
  <c r="L57" i="11"/>
  <c r="L57" i="22" s="1"/>
  <c r="L58" i="11"/>
  <c r="L58" i="22" s="1"/>
  <c r="L59" i="11"/>
  <c r="L59" i="22" s="1"/>
  <c r="L60" i="11"/>
  <c r="L60" i="22" s="1"/>
  <c r="L61" i="11"/>
  <c r="L61" i="22" s="1"/>
  <c r="L62" i="11"/>
  <c r="L62" i="22" s="1"/>
  <c r="L63" i="11"/>
  <c r="L63" i="22" s="1"/>
  <c r="L64" i="11"/>
  <c r="L64" i="22" s="1"/>
  <c r="L65" i="11"/>
  <c r="L65" i="22" s="1"/>
  <c r="L66" i="11"/>
  <c r="L66" i="22" s="1"/>
  <c r="L67" i="11"/>
  <c r="L67" i="22" s="1"/>
  <c r="L68" i="11"/>
  <c r="L68" i="22" s="1"/>
  <c r="L69" i="11"/>
  <c r="L69" i="22" s="1"/>
  <c r="L70" i="11"/>
  <c r="L70" i="22" s="1"/>
  <c r="L71" i="11"/>
  <c r="L71" i="22" s="1"/>
  <c r="L72" i="11"/>
  <c r="L72" i="22" s="1"/>
  <c r="L73" i="11"/>
  <c r="L73" i="22" s="1"/>
  <c r="L74" i="11"/>
  <c r="L74" i="22" s="1"/>
  <c r="L75" i="11"/>
  <c r="L75" i="22" s="1"/>
  <c r="L76" i="11"/>
  <c r="L76" i="22" s="1"/>
  <c r="L77" i="11"/>
  <c r="L77" i="22" s="1"/>
  <c r="L78" i="11"/>
  <c r="L78" i="22" s="1"/>
  <c r="L79" i="11"/>
  <c r="L79" i="22" s="1"/>
  <c r="L80" i="11"/>
  <c r="L80" i="22" s="1"/>
  <c r="L81" i="11"/>
  <c r="L81" i="22" s="1"/>
  <c r="L82" i="11"/>
  <c r="L82" i="22" s="1"/>
  <c r="L83" i="11"/>
  <c r="L83" i="22" s="1"/>
  <c r="L84" i="11"/>
  <c r="L84" i="22" s="1"/>
  <c r="L85" i="11"/>
  <c r="L85" i="22" s="1"/>
  <c r="L86" i="11"/>
  <c r="L86" i="22" s="1"/>
  <c r="L87" i="11"/>
  <c r="L87" i="22" s="1"/>
  <c r="L88" i="11"/>
  <c r="L88" i="22" s="1"/>
  <c r="L89" i="11"/>
  <c r="L89" i="22" s="1"/>
  <c r="L90" i="11"/>
  <c r="L90" i="22" s="1"/>
  <c r="L91" i="11"/>
  <c r="L91" i="22" s="1"/>
  <c r="L92" i="11"/>
  <c r="L92" i="22" s="1"/>
  <c r="L93" i="11"/>
  <c r="L93" i="22" s="1"/>
  <c r="L94" i="11"/>
  <c r="L94" i="22" s="1"/>
  <c r="L95" i="11"/>
  <c r="L95" i="22" s="1"/>
  <c r="L96" i="11"/>
  <c r="L96" i="22" s="1"/>
  <c r="L97" i="11"/>
  <c r="L97" i="22" s="1"/>
  <c r="L98" i="11"/>
  <c r="L98" i="22" s="1"/>
  <c r="L99" i="11"/>
  <c r="L99" i="22" s="1"/>
  <c r="L100" i="11"/>
  <c r="L100" i="22" s="1"/>
  <c r="L101" i="11"/>
  <c r="L101" i="22" s="1"/>
  <c r="L102" i="11"/>
  <c r="L102" i="22" s="1"/>
  <c r="L103" i="11"/>
  <c r="L103" i="22" s="1"/>
  <c r="L104" i="11"/>
  <c r="L104" i="22" s="1"/>
  <c r="L105" i="11"/>
  <c r="L105" i="22" s="1"/>
  <c r="L106" i="11"/>
  <c r="L106" i="22" s="1"/>
  <c r="L107" i="11"/>
  <c r="L107" i="22" s="1"/>
  <c r="L108" i="11"/>
  <c r="L108" i="22" s="1"/>
  <c r="L109" i="11"/>
  <c r="L109" i="22" s="1"/>
  <c r="L110" i="11"/>
  <c r="L110" i="22" s="1"/>
  <c r="L111" i="11"/>
  <c r="L111" i="22" s="1"/>
  <c r="L112" i="11"/>
  <c r="L112" i="22" s="1"/>
  <c r="L113" i="11"/>
  <c r="L113" i="22" s="1"/>
  <c r="L114" i="11"/>
  <c r="L114" i="22" s="1"/>
  <c r="L115" i="11"/>
  <c r="L115" i="22" s="1"/>
  <c r="L116" i="11"/>
  <c r="L116" i="22" s="1"/>
  <c r="L117" i="11"/>
  <c r="L117" i="22" s="1"/>
  <c r="L118" i="11"/>
  <c r="L118" i="22" s="1"/>
  <c r="L119" i="11"/>
  <c r="L119" i="22" s="1"/>
  <c r="L120" i="11"/>
  <c r="L120" i="22" s="1"/>
  <c r="L121" i="11"/>
  <c r="L121" i="22" s="1"/>
  <c r="L122" i="11"/>
  <c r="L122" i="22" s="1"/>
  <c r="L123" i="11"/>
  <c r="L123" i="22" s="1"/>
  <c r="L124" i="11"/>
  <c r="L124" i="22" s="1"/>
  <c r="L125" i="11"/>
  <c r="L125" i="22" s="1"/>
  <c r="L126" i="11"/>
  <c r="L126" i="22" s="1"/>
  <c r="L127" i="11"/>
  <c r="L127" i="22" s="1"/>
  <c r="L128" i="11"/>
  <c r="L128" i="22" s="1"/>
  <c r="L129" i="11"/>
  <c r="L129" i="22" s="1"/>
  <c r="L130" i="11"/>
  <c r="L130" i="22" s="1"/>
  <c r="L131" i="11"/>
  <c r="L131" i="22" s="1"/>
  <c r="L132" i="11"/>
  <c r="L132" i="22" s="1"/>
  <c r="L133" i="11"/>
  <c r="L133" i="22" s="1"/>
  <c r="L134" i="11"/>
  <c r="L134" i="22" s="1"/>
  <c r="L135" i="11"/>
  <c r="L135" i="22" s="1"/>
  <c r="L136" i="11"/>
  <c r="L136" i="22" s="1"/>
  <c r="L137" i="11"/>
  <c r="L137" i="22" s="1"/>
  <c r="L138" i="11"/>
  <c r="L138" i="22" s="1"/>
  <c r="L139" i="11"/>
  <c r="L139" i="22" s="1"/>
  <c r="L140" i="11"/>
  <c r="L140" i="22" s="1"/>
  <c r="L141" i="11"/>
  <c r="L141" i="22" s="1"/>
  <c r="L142" i="11"/>
  <c r="L142" i="22" s="1"/>
  <c r="L143" i="11"/>
  <c r="L143" i="22" s="1"/>
  <c r="L144" i="11"/>
  <c r="L144" i="22" s="1"/>
  <c r="L145" i="11"/>
  <c r="L145" i="22" s="1"/>
  <c r="L146" i="11"/>
  <c r="L146" i="22" s="1"/>
  <c r="L147" i="11"/>
  <c r="L147" i="22" s="1"/>
  <c r="L148" i="11"/>
  <c r="L148" i="22" s="1"/>
  <c r="L149" i="11"/>
  <c r="L149" i="22" s="1"/>
  <c r="L150" i="11"/>
  <c r="L150" i="22" s="1"/>
  <c r="L151" i="11"/>
  <c r="L151" i="22" s="1"/>
  <c r="L152" i="11"/>
  <c r="L152" i="22" s="1"/>
  <c r="L153" i="11"/>
  <c r="L153" i="22" s="1"/>
  <c r="L154" i="11"/>
  <c r="L154" i="22" s="1"/>
  <c r="L155" i="11"/>
  <c r="L155" i="22" s="1"/>
  <c r="L156" i="11"/>
  <c r="L156" i="22" s="1"/>
  <c r="L157" i="11"/>
  <c r="L157" i="22" s="1"/>
  <c r="L158" i="11"/>
  <c r="L158" i="22" s="1"/>
  <c r="L159" i="11"/>
  <c r="L159" i="22" s="1"/>
  <c r="L160" i="11"/>
  <c r="L160" i="22" s="1"/>
  <c r="L161" i="11"/>
  <c r="L161" i="22" s="1"/>
  <c r="L162" i="11"/>
  <c r="L162" i="22" s="1"/>
  <c r="L163" i="11"/>
  <c r="L163" i="22" s="1"/>
  <c r="L164" i="11"/>
  <c r="L164" i="22" s="1"/>
  <c r="L165" i="11"/>
  <c r="L165" i="22" s="1"/>
  <c r="L166" i="11"/>
  <c r="L166" i="22" s="1"/>
  <c r="L167" i="11"/>
  <c r="L167" i="22" s="1"/>
  <c r="L168" i="11"/>
  <c r="L168" i="22" s="1"/>
  <c r="L169" i="11"/>
  <c r="L169" i="22" s="1"/>
  <c r="L170" i="11"/>
  <c r="L170" i="22" s="1"/>
  <c r="L171" i="11"/>
  <c r="L171" i="22" s="1"/>
  <c r="L172" i="11"/>
  <c r="L172" i="22" s="1"/>
  <c r="L173" i="11"/>
  <c r="L173" i="22" s="1"/>
  <c r="L174" i="11"/>
  <c r="L174" i="22" s="1"/>
  <c r="L175" i="11"/>
  <c r="L175" i="22" s="1"/>
  <c r="L176" i="11"/>
  <c r="L176" i="22" s="1"/>
  <c r="L177" i="11"/>
  <c r="L177" i="22" s="1"/>
  <c r="L178" i="11"/>
  <c r="L178" i="22" s="1"/>
  <c r="L179" i="11"/>
  <c r="L179" i="22" s="1"/>
  <c r="L180" i="11"/>
  <c r="L180" i="22" s="1"/>
  <c r="L181" i="11"/>
  <c r="L181" i="22" s="1"/>
  <c r="L182" i="11"/>
  <c r="L182" i="22" s="1"/>
  <c r="L183" i="11"/>
  <c r="L183" i="22" s="1"/>
  <c r="L184" i="11"/>
  <c r="L184" i="22" s="1"/>
  <c r="L185" i="11"/>
  <c r="L185" i="22" s="1"/>
  <c r="L186" i="11"/>
  <c r="L186" i="22" s="1"/>
  <c r="L187" i="11"/>
  <c r="L187" i="22" s="1"/>
  <c r="L188" i="11"/>
  <c r="L188" i="22" s="1"/>
  <c r="L189" i="11"/>
  <c r="L189" i="22" s="1"/>
  <c r="L190" i="11"/>
  <c r="L190" i="22" s="1"/>
  <c r="L191" i="11"/>
  <c r="L191" i="22" s="1"/>
  <c r="L192" i="11"/>
  <c r="L192" i="22" s="1"/>
  <c r="L193" i="11"/>
  <c r="L193" i="22" s="1"/>
  <c r="L194" i="11"/>
  <c r="L194" i="22" s="1"/>
  <c r="L195" i="11"/>
  <c r="L195" i="22" s="1"/>
  <c r="L196" i="11"/>
  <c r="L196" i="22" s="1"/>
  <c r="L197" i="11"/>
  <c r="L197" i="22" s="1"/>
  <c r="L198" i="11"/>
  <c r="L198" i="22" s="1"/>
  <c r="L199" i="11"/>
  <c r="L199" i="22" s="1"/>
  <c r="L200" i="11"/>
  <c r="L200" i="22" s="1"/>
  <c r="L201" i="11"/>
  <c r="L201" i="22" s="1"/>
  <c r="L202" i="11"/>
  <c r="L202" i="22" s="1"/>
  <c r="L203" i="11"/>
  <c r="L203" i="22" s="1"/>
  <c r="L204" i="11"/>
  <c r="L204" i="22" s="1"/>
  <c r="L205" i="11"/>
  <c r="L205" i="22" s="1"/>
  <c r="L206" i="11"/>
  <c r="L206" i="22" s="1"/>
  <c r="L207" i="11"/>
  <c r="L207" i="22" s="1"/>
  <c r="L208" i="11"/>
  <c r="L208" i="22" s="1"/>
  <c r="L209" i="11"/>
  <c r="L209" i="22" s="1"/>
  <c r="L210" i="11"/>
  <c r="L210" i="22" s="1"/>
  <c r="L211" i="11"/>
  <c r="L211" i="22" s="1"/>
  <c r="L212" i="11"/>
  <c r="L212" i="22" s="1"/>
  <c r="L213" i="11"/>
  <c r="L213" i="22" s="1"/>
  <c r="L214" i="11"/>
  <c r="L214" i="22" s="1"/>
  <c r="L215" i="11"/>
  <c r="L215" i="22" s="1"/>
  <c r="L216" i="11"/>
  <c r="L216" i="22" s="1"/>
  <c r="L217" i="11"/>
  <c r="L217" i="22" s="1"/>
  <c r="L218" i="11"/>
  <c r="L218" i="22" s="1"/>
  <c r="L219" i="11"/>
  <c r="L219" i="22" s="1"/>
  <c r="L220" i="11"/>
  <c r="L220" i="22" s="1"/>
  <c r="L221" i="11"/>
  <c r="L221" i="22" s="1"/>
  <c r="L222" i="11"/>
  <c r="L222" i="22" s="1"/>
  <c r="L223" i="11"/>
  <c r="L223" i="22" s="1"/>
  <c r="L224" i="11"/>
  <c r="L224" i="22" s="1"/>
  <c r="L225" i="11"/>
  <c r="L225" i="22" s="1"/>
  <c r="L226" i="11"/>
  <c r="L226" i="22" s="1"/>
  <c r="L227" i="11"/>
  <c r="L227" i="22" s="1"/>
  <c r="L228" i="11"/>
  <c r="L228" i="22" s="1"/>
  <c r="L229" i="11"/>
  <c r="L229" i="22" s="1"/>
  <c r="L230" i="11"/>
  <c r="L230" i="22" s="1"/>
  <c r="L231" i="11"/>
  <c r="L231" i="22" s="1"/>
  <c r="L232" i="11"/>
  <c r="L232" i="22" s="1"/>
  <c r="L233" i="11"/>
  <c r="L233" i="22" s="1"/>
  <c r="L234" i="11"/>
  <c r="L234" i="22" s="1"/>
  <c r="L235" i="11"/>
  <c r="L235" i="22" s="1"/>
  <c r="L236" i="11"/>
  <c r="L236" i="22" s="1"/>
  <c r="L237" i="11"/>
  <c r="L237" i="22" s="1"/>
  <c r="L238" i="11"/>
  <c r="L238" i="22" s="1"/>
  <c r="L239" i="22"/>
  <c r="L239" i="11"/>
  <c r="L240" i="22" s="1"/>
  <c r="L241" i="22"/>
  <c r="L240" i="11"/>
  <c r="L242" i="22" s="1"/>
  <c r="L241" i="11"/>
  <c r="L243" i="22" s="1"/>
  <c r="L242" i="11"/>
  <c r="L244" i="22" s="1"/>
  <c r="L243" i="11"/>
  <c r="L245" i="22" s="1"/>
  <c r="L244" i="11"/>
  <c r="L246" i="22" s="1"/>
  <c r="L245" i="11"/>
  <c r="L247" i="22" s="1"/>
  <c r="L246" i="11"/>
  <c r="L248" i="22" s="1"/>
  <c r="L247" i="11"/>
  <c r="L249" i="22" s="1"/>
  <c r="L248" i="11"/>
  <c r="L250" i="22" s="1"/>
  <c r="L249" i="11"/>
  <c r="L251" i="22" s="1"/>
  <c r="L250" i="11"/>
  <c r="L252" i="22" s="1"/>
  <c r="L251" i="11"/>
  <c r="L253" i="22" s="1"/>
  <c r="L252" i="11"/>
  <c r="L254" i="22" s="1"/>
  <c r="L253" i="11"/>
  <c r="L255" i="22" s="1"/>
  <c r="L254" i="11"/>
  <c r="L256" i="22" s="1"/>
  <c r="L255" i="11"/>
  <c r="L257" i="22" s="1"/>
  <c r="L256" i="11"/>
  <c r="L258" i="22" s="1"/>
  <c r="L257" i="11"/>
  <c r="L259" i="22" s="1"/>
  <c r="L258" i="11"/>
  <c r="L260" i="22" s="1"/>
  <c r="L259" i="11"/>
  <c r="L261" i="22" s="1"/>
  <c r="L260" i="11"/>
  <c r="L262" i="22" s="1"/>
  <c r="L261" i="11"/>
  <c r="L263" i="22" s="1"/>
  <c r="L262" i="11"/>
  <c r="L264" i="22" s="1"/>
  <c r="L263" i="11"/>
  <c r="L265" i="22" s="1"/>
  <c r="L264" i="11"/>
  <c r="L266" i="22" s="1"/>
  <c r="L265" i="11"/>
  <c r="L267" i="22" s="1"/>
  <c r="L266" i="11"/>
  <c r="L268" i="22" s="1"/>
  <c r="L267" i="11"/>
  <c r="L269" i="22" s="1"/>
  <c r="L268" i="11"/>
  <c r="L270" i="22" s="1"/>
  <c r="L269" i="11"/>
  <c r="L271" i="22" s="1"/>
  <c r="L270" i="11"/>
  <c r="L272" i="22" s="1"/>
  <c r="L271" i="11"/>
  <c r="L273" i="22" s="1"/>
  <c r="L272" i="11"/>
  <c r="L274" i="22" s="1"/>
  <c r="L273" i="11"/>
  <c r="L275" i="22" s="1"/>
  <c r="L274" i="11"/>
  <c r="L276" i="22" s="1"/>
  <c r="L275" i="11"/>
  <c r="L277" i="22" s="1"/>
  <c r="L276" i="11"/>
  <c r="L278" i="22" s="1"/>
  <c r="L277" i="11"/>
  <c r="L279" i="22" s="1"/>
  <c r="L278" i="11"/>
  <c r="L280" i="22" s="1"/>
  <c r="L279" i="11"/>
  <c r="L281" i="22" s="1"/>
  <c r="L280" i="11"/>
  <c r="L282" i="22" s="1"/>
  <c r="L281" i="11"/>
  <c r="L283" i="22" s="1"/>
  <c r="L282" i="11"/>
  <c r="L284" i="22" s="1"/>
  <c r="L283" i="11"/>
  <c r="L285" i="22" s="1"/>
  <c r="L284" i="11"/>
  <c r="L286" i="22" s="1"/>
  <c r="L285" i="11"/>
  <c r="L287" i="22" s="1"/>
  <c r="L286" i="11"/>
  <c r="L288" i="22" s="1"/>
  <c r="L287" i="11"/>
  <c r="L289" i="22" s="1"/>
  <c r="L288" i="11"/>
  <c r="L290" i="22" s="1"/>
  <c r="L289" i="11"/>
  <c r="L291" i="22" s="1"/>
  <c r="L290" i="11"/>
  <c r="L292" i="22" s="1"/>
  <c r="L291" i="11"/>
  <c r="L293" i="22" s="1"/>
  <c r="L292" i="11"/>
  <c r="L294" i="22" s="1"/>
  <c r="L293" i="11"/>
  <c r="L295" i="22" s="1"/>
  <c r="L294" i="11"/>
  <c r="L296" i="22" s="1"/>
  <c r="L295" i="11"/>
  <c r="L297" i="22" s="1"/>
  <c r="L296" i="11"/>
  <c r="L298" i="22" s="1"/>
  <c r="L297" i="11"/>
  <c r="L299" i="22" s="1"/>
  <c r="L298" i="11"/>
  <c r="L300" i="22" s="1"/>
  <c r="L299" i="11"/>
  <c r="L301" i="22" s="1"/>
  <c r="L300" i="11"/>
  <c r="L302" i="22" s="1"/>
  <c r="L301" i="11"/>
  <c r="L303" i="22" s="1"/>
  <c r="L302" i="11"/>
  <c r="L304" i="22" s="1"/>
  <c r="L303" i="11"/>
  <c r="L305" i="22" s="1"/>
  <c r="L304" i="11"/>
  <c r="L306" i="22" s="1"/>
  <c r="L305" i="11"/>
  <c r="L307" i="22" s="1"/>
  <c r="L306" i="11"/>
  <c r="L308" i="22" s="1"/>
  <c r="L307" i="11"/>
  <c r="L309" i="22" s="1"/>
  <c r="L308" i="11"/>
  <c r="L310" i="22" s="1"/>
  <c r="L309" i="11"/>
  <c r="L311" i="22" s="1"/>
  <c r="L310" i="11"/>
  <c r="L312" i="22" s="1"/>
  <c r="L311" i="11"/>
  <c r="L313" i="22" s="1"/>
  <c r="L312" i="11"/>
  <c r="L314" i="22" s="1"/>
  <c r="L313" i="11"/>
  <c r="L315" i="22" s="1"/>
  <c r="L314" i="11"/>
  <c r="L316" i="22" s="1"/>
  <c r="L315" i="11"/>
  <c r="L317" i="22" s="1"/>
  <c r="L316" i="11"/>
  <c r="L318" i="22" s="1"/>
  <c r="L317" i="11"/>
  <c r="L319" i="22" s="1"/>
  <c r="L318" i="11"/>
  <c r="L320" i="22" s="1"/>
  <c r="L319" i="11"/>
  <c r="L321" i="22" s="1"/>
  <c r="L320" i="11"/>
  <c r="L322" i="22" s="1"/>
  <c r="L321" i="11"/>
  <c r="L323" i="22" s="1"/>
  <c r="L322" i="11"/>
  <c r="L324" i="22" s="1"/>
  <c r="L323" i="11"/>
  <c r="L325" i="22" s="1"/>
  <c r="L324" i="11"/>
  <c r="L326" i="22" s="1"/>
  <c r="L325" i="11"/>
  <c r="L327" i="22" s="1"/>
  <c r="L326" i="11"/>
  <c r="L328" i="22" s="1"/>
  <c r="L327" i="11"/>
  <c r="L329" i="22" s="1"/>
  <c r="L328" i="11"/>
  <c r="L330" i="22" s="1"/>
  <c r="L329" i="11"/>
  <c r="L331" i="22" s="1"/>
  <c r="L330" i="11"/>
  <c r="L332" i="22" s="1"/>
  <c r="L331" i="11"/>
  <c r="L333" i="22" s="1"/>
  <c r="L332" i="11"/>
  <c r="L334" i="22" s="1"/>
  <c r="L333" i="11"/>
  <c r="L335" i="22" s="1"/>
  <c r="L334" i="11"/>
  <c r="L336" i="22" s="1"/>
  <c r="L335" i="11"/>
  <c r="L337" i="22" s="1"/>
  <c r="L336" i="11"/>
  <c r="L338" i="22" s="1"/>
  <c r="L337" i="11"/>
  <c r="L339" i="22" s="1"/>
  <c r="L338" i="11"/>
  <c r="L340" i="22" s="1"/>
  <c r="L339" i="11"/>
  <c r="L341" i="22" s="1"/>
  <c r="L340" i="11"/>
  <c r="L342" i="22" s="1"/>
  <c r="L341" i="11"/>
  <c r="L343" i="22" s="1"/>
  <c r="L342" i="11"/>
  <c r="L344" i="22" s="1"/>
  <c r="L343" i="11"/>
  <c r="L345" i="22" s="1"/>
  <c r="L344" i="11"/>
  <c r="L346" i="22" s="1"/>
  <c r="L345" i="11"/>
  <c r="L347" i="22" s="1"/>
  <c r="L346" i="11"/>
  <c r="L348" i="22" s="1"/>
  <c r="L347" i="11"/>
  <c r="L349" i="22" s="1"/>
  <c r="L348" i="11"/>
  <c r="L350" i="22" s="1"/>
  <c r="L349" i="11"/>
  <c r="L351" i="22" s="1"/>
  <c r="L350" i="11"/>
  <c r="L352" i="22" s="1"/>
  <c r="L351" i="11"/>
  <c r="L353" i="22" s="1"/>
  <c r="L352" i="11"/>
  <c r="L354" i="22" s="1"/>
  <c r="L353" i="11"/>
  <c r="L355" i="22" s="1"/>
  <c r="L354" i="11"/>
  <c r="L356" i="22" s="1"/>
  <c r="L355" i="11"/>
  <c r="L357" i="22" s="1"/>
  <c r="L356" i="11"/>
  <c r="L358" i="22" s="1"/>
  <c r="L357" i="11"/>
  <c r="L359" i="22" s="1"/>
  <c r="L358" i="11"/>
  <c r="L360" i="22" s="1"/>
  <c r="L359" i="11"/>
  <c r="L361" i="22" s="1"/>
  <c r="L360" i="11"/>
  <c r="L362" i="22" s="1"/>
  <c r="L361" i="11"/>
  <c r="L363" i="22" s="1"/>
  <c r="L362" i="11"/>
  <c r="L364" i="22" s="1"/>
  <c r="L363" i="11"/>
  <c r="L365" i="22" s="1"/>
  <c r="L364" i="11"/>
  <c r="L366" i="22" s="1"/>
  <c r="L365" i="11"/>
  <c r="L367" i="22" s="1"/>
  <c r="L366" i="11"/>
  <c r="L368" i="22" s="1"/>
  <c r="L367" i="11"/>
  <c r="L369" i="22" s="1"/>
  <c r="L368" i="11"/>
  <c r="L370" i="22" s="1"/>
  <c r="L369" i="11"/>
  <c r="L371" i="22" s="1"/>
  <c r="L370" i="11"/>
  <c r="L372" i="22" s="1"/>
  <c r="L371" i="11"/>
  <c r="L373" i="22" s="1"/>
  <c r="L372" i="11"/>
  <c r="L374" i="22" s="1"/>
  <c r="L373" i="11"/>
  <c r="L375" i="22" s="1"/>
  <c r="L374" i="11"/>
  <c r="L376" i="22" s="1"/>
  <c r="L375" i="11"/>
  <c r="L377" i="22" s="1"/>
  <c r="L376" i="11"/>
  <c r="L378" i="22" s="1"/>
  <c r="L377" i="11"/>
  <c r="L379" i="22" s="1"/>
  <c r="L378" i="11"/>
  <c r="L380" i="22" s="1"/>
  <c r="L379" i="11"/>
  <c r="L381" i="22" s="1"/>
  <c r="L380" i="11"/>
  <c r="L382" i="22" s="1"/>
  <c r="L381" i="11"/>
  <c r="L383" i="22" s="1"/>
  <c r="L382" i="11"/>
  <c r="L384" i="22" s="1"/>
  <c r="L383" i="11"/>
  <c r="L385" i="22" s="1"/>
  <c r="L384" i="11"/>
  <c r="L386" i="22" s="1"/>
  <c r="L385" i="11"/>
  <c r="L387" i="22" s="1"/>
  <c r="L386" i="11"/>
  <c r="L388" i="22" s="1"/>
  <c r="L387" i="11"/>
  <c r="L389" i="22" s="1"/>
  <c r="L388" i="11"/>
  <c r="L390" i="22" s="1"/>
  <c r="L389" i="11"/>
  <c r="L391" i="22" s="1"/>
  <c r="L390" i="11"/>
  <c r="L392" i="22" s="1"/>
  <c r="L391" i="11"/>
  <c r="L393" i="22" s="1"/>
  <c r="L392" i="11"/>
  <c r="L394" i="22" s="1"/>
  <c r="L393" i="11"/>
  <c r="L395" i="22" s="1"/>
  <c r="L394" i="11"/>
  <c r="L396" i="22" s="1"/>
  <c r="L395" i="11"/>
  <c r="L397" i="22" s="1"/>
  <c r="L396" i="11"/>
  <c r="L398" i="22" s="1"/>
  <c r="L397" i="11"/>
  <c r="L399" i="22" s="1"/>
  <c r="L398" i="11"/>
  <c r="L400" i="22" s="1"/>
  <c r="L399" i="11"/>
  <c r="L401" i="22" s="1"/>
  <c r="L400" i="11"/>
  <c r="L402" i="22" s="1"/>
  <c r="L401" i="11"/>
  <c r="L403" i="22" s="1"/>
  <c r="L402" i="11"/>
  <c r="L404" i="22" s="1"/>
  <c r="L403" i="11"/>
  <c r="L405" i="22" s="1"/>
  <c r="L404" i="11"/>
  <c r="L406" i="22" s="1"/>
  <c r="L405" i="11"/>
  <c r="L407" i="22" s="1"/>
  <c r="L406" i="11"/>
  <c r="L408" i="22" s="1"/>
  <c r="L407" i="11"/>
  <c r="L409" i="22" s="1"/>
  <c r="L408" i="11"/>
  <c r="L410" i="22" s="1"/>
  <c r="L409" i="11"/>
  <c r="L411" i="22" s="1"/>
  <c r="L410" i="11"/>
  <c r="L412" i="22" s="1"/>
  <c r="L411" i="11"/>
  <c r="L413" i="22" s="1"/>
  <c r="L412" i="11"/>
  <c r="L414" i="22" s="1"/>
  <c r="L413" i="11"/>
  <c r="L415" i="22" s="1"/>
  <c r="L414" i="11"/>
  <c r="L416" i="22" s="1"/>
  <c r="L415" i="11"/>
  <c r="L417" i="22" s="1"/>
  <c r="L416" i="11"/>
  <c r="L418" i="22" s="1"/>
  <c r="L417" i="11"/>
  <c r="L419" i="22" s="1"/>
  <c r="L418" i="11"/>
  <c r="L420" i="22" s="1"/>
  <c r="L419" i="11"/>
  <c r="L421" i="22" s="1"/>
  <c r="L420" i="11"/>
  <c r="L422" i="22" s="1"/>
  <c r="L421" i="11"/>
  <c r="L423" i="22" s="1"/>
  <c r="L422" i="11"/>
  <c r="L424" i="22" s="1"/>
  <c r="L423" i="11"/>
  <c r="L425" i="22" s="1"/>
  <c r="L424" i="11"/>
  <c r="L426" i="22" s="1"/>
  <c r="L425" i="11"/>
  <c r="L427" i="22" s="1"/>
  <c r="L426" i="11"/>
  <c r="L428" i="22" s="1"/>
  <c r="L427" i="11"/>
  <c r="L429" i="22" s="1"/>
  <c r="L428" i="11"/>
  <c r="L430" i="22" s="1"/>
  <c r="L429" i="11"/>
  <c r="L431" i="22" s="1"/>
  <c r="L430" i="11"/>
  <c r="L432" i="22" s="1"/>
  <c r="L431" i="11"/>
  <c r="L433" i="22" s="1"/>
  <c r="L432" i="11"/>
  <c r="L434" i="22" s="1"/>
  <c r="L433" i="11"/>
  <c r="L435" i="22" s="1"/>
  <c r="L434" i="11"/>
  <c r="L436" i="22" s="1"/>
  <c r="L435" i="11"/>
  <c r="L437" i="22" s="1"/>
  <c r="L436" i="11"/>
  <c r="L438" i="22" s="1"/>
  <c r="L437" i="11"/>
  <c r="L439" i="22" s="1"/>
  <c r="L438" i="11"/>
  <c r="L440" i="22" s="1"/>
  <c r="L439" i="11"/>
  <c r="L441" i="22" s="1"/>
  <c r="L440" i="11"/>
  <c r="L442" i="22" s="1"/>
  <c r="L441" i="11"/>
  <c r="L443" i="22" s="1"/>
  <c r="L442" i="11"/>
  <c r="L444" i="22" s="1"/>
  <c r="L443" i="11"/>
  <c r="L445" i="22" s="1"/>
  <c r="L444" i="11"/>
  <c r="L446" i="22" s="1"/>
  <c r="L445" i="11"/>
  <c r="L447" i="22" s="1"/>
  <c r="L446" i="11"/>
  <c r="L448" i="22" s="1"/>
  <c r="L447" i="11"/>
  <c r="L449" i="22" s="1"/>
  <c r="L448" i="11"/>
  <c r="L450" i="22" s="1"/>
  <c r="L449" i="11"/>
  <c r="L451" i="22" s="1"/>
  <c r="L450" i="11"/>
  <c r="L452" i="22" s="1"/>
  <c r="L451" i="11"/>
  <c r="L453" i="22" s="1"/>
  <c r="L452" i="11"/>
  <c r="L454" i="22" s="1"/>
  <c r="L453" i="11"/>
  <c r="L455" i="22" s="1"/>
  <c r="L454" i="11"/>
  <c r="L456" i="22" s="1"/>
  <c r="L455" i="11"/>
  <c r="L457" i="22" s="1"/>
  <c r="L456" i="11"/>
  <c r="L458" i="22" s="1"/>
  <c r="L457" i="11"/>
  <c r="L459" i="22" s="1"/>
  <c r="L458" i="11"/>
  <c r="L460" i="22" s="1"/>
  <c r="L459" i="11"/>
  <c r="L461" i="22" s="1"/>
  <c r="L460" i="11"/>
  <c r="L462" i="22" s="1"/>
  <c r="L461" i="11"/>
  <c r="L463" i="22" s="1"/>
  <c r="L462" i="11"/>
  <c r="L464" i="22" s="1"/>
  <c r="L463" i="11"/>
  <c r="L465" i="22" s="1"/>
  <c r="L464" i="11"/>
  <c r="L466" i="22" s="1"/>
  <c r="L465" i="11"/>
  <c r="L467" i="22" s="1"/>
  <c r="L466" i="11"/>
  <c r="L468" i="22" s="1"/>
  <c r="L467" i="11"/>
  <c r="L469" i="22" s="1"/>
  <c r="L468" i="11"/>
  <c r="L470" i="22" s="1"/>
  <c r="L469" i="11"/>
  <c r="L471" i="22" s="1"/>
  <c r="L470" i="11"/>
  <c r="L472" i="22" s="1"/>
  <c r="L471" i="11"/>
  <c r="L473" i="22" s="1"/>
  <c r="L472" i="11"/>
  <c r="L474" i="22" s="1"/>
  <c r="L473" i="11"/>
  <c r="L475" i="22" s="1"/>
  <c r="L474" i="11"/>
  <c r="L476" i="22" s="1"/>
  <c r="L475" i="11"/>
  <c r="L477" i="22" s="1"/>
  <c r="L476" i="11"/>
  <c r="L478" i="22" s="1"/>
  <c r="L477" i="11"/>
  <c r="L479" i="22" s="1"/>
  <c r="L478" i="11"/>
  <c r="L480" i="22" s="1"/>
  <c r="L479" i="11"/>
  <c r="L481" i="22" s="1"/>
  <c r="L480" i="11"/>
  <c r="L482" i="22" s="1"/>
  <c r="L481" i="11"/>
  <c r="L483" i="22" s="1"/>
  <c r="L482" i="11"/>
  <c r="L484" i="22" s="1"/>
  <c r="L483" i="11"/>
  <c r="L485" i="22" s="1"/>
  <c r="L484" i="11"/>
  <c r="L486" i="22" s="1"/>
  <c r="L485" i="11"/>
  <c r="L487" i="22" s="1"/>
  <c r="L486" i="11"/>
  <c r="L488" i="22" s="1"/>
  <c r="L487" i="11"/>
  <c r="L489" i="22" s="1"/>
  <c r="L488" i="11"/>
  <c r="L490" i="22" s="1"/>
  <c r="L489" i="11"/>
  <c r="L491" i="22" s="1"/>
  <c r="L490" i="11"/>
  <c r="L492" i="22" s="1"/>
  <c r="L491" i="11"/>
  <c r="L493" i="22" s="1"/>
  <c r="L492" i="11"/>
  <c r="L494" i="22" s="1"/>
  <c r="L493" i="11"/>
  <c r="L495" i="22" s="1"/>
  <c r="L494" i="11"/>
  <c r="L496" i="22" s="1"/>
  <c r="L495" i="11"/>
  <c r="L497" i="22" s="1"/>
  <c r="L496" i="11"/>
  <c r="L498" i="22" s="1"/>
  <c r="L497" i="11"/>
  <c r="L499" i="22" s="1"/>
  <c r="L498" i="11"/>
  <c r="L500" i="22" s="1"/>
  <c r="L499" i="11"/>
  <c r="L501" i="22" s="1"/>
  <c r="L500" i="11"/>
  <c r="L502" i="22" s="1"/>
  <c r="L501" i="11"/>
  <c r="L503" i="22" s="1"/>
  <c r="L502" i="11"/>
  <c r="L504" i="22" s="1"/>
  <c r="L503" i="11"/>
  <c r="L505" i="22" s="1"/>
  <c r="L504" i="11"/>
  <c r="L506" i="22" s="1"/>
  <c r="L505" i="11"/>
  <c r="L507" i="22" s="1"/>
  <c r="L506" i="11"/>
  <c r="L508" i="22" s="1"/>
  <c r="L507" i="11"/>
  <c r="L509" i="22" s="1"/>
  <c r="L508" i="11"/>
  <c r="L510" i="22" s="1"/>
  <c r="L509" i="11"/>
  <c r="L511" i="22" s="1"/>
  <c r="L510" i="11"/>
  <c r="L512" i="22" s="1"/>
  <c r="L511" i="11"/>
  <c r="L513" i="22" s="1"/>
  <c r="L512" i="11"/>
  <c r="L514" i="22" s="1"/>
  <c r="L513" i="11"/>
  <c r="L515" i="22" s="1"/>
  <c r="L514" i="11"/>
  <c r="L516" i="22" s="1"/>
  <c r="L515" i="11"/>
  <c r="L517" i="22" s="1"/>
  <c r="L516" i="11"/>
  <c r="L518" i="22" s="1"/>
  <c r="L517" i="11"/>
  <c r="L519" i="22" s="1"/>
  <c r="L518" i="11"/>
  <c r="L520" i="22" s="1"/>
  <c r="L519" i="11"/>
  <c r="L521" i="22" s="1"/>
  <c r="L520" i="11"/>
  <c r="L522" i="22" s="1"/>
  <c r="L521" i="11"/>
  <c r="L523" i="22" s="1"/>
  <c r="L522" i="11"/>
  <c r="L524" i="22" s="1"/>
  <c r="L523" i="11"/>
  <c r="L525" i="22" s="1"/>
  <c r="L524" i="11"/>
  <c r="L526" i="22" s="1"/>
  <c r="L525" i="11"/>
  <c r="L527" i="22" s="1"/>
  <c r="L526" i="11"/>
  <c r="L528" i="22" s="1"/>
  <c r="L527" i="11"/>
  <c r="L529" i="22" s="1"/>
  <c r="L528" i="11"/>
  <c r="L530" i="22" s="1"/>
  <c r="L529" i="11"/>
  <c r="L531" i="22" s="1"/>
  <c r="L530" i="11"/>
  <c r="L532" i="22" s="1"/>
  <c r="L531" i="11"/>
  <c r="L533" i="22" s="1"/>
  <c r="L532" i="11"/>
  <c r="L534" i="22" s="1"/>
  <c r="L533" i="11"/>
  <c r="L535" i="22" s="1"/>
  <c r="L534" i="11"/>
  <c r="L536" i="22" s="1"/>
  <c r="L535" i="11"/>
  <c r="L537" i="22" s="1"/>
  <c r="L536" i="11"/>
  <c r="L538" i="22" s="1"/>
  <c r="L537" i="11"/>
  <c r="L539" i="22" s="1"/>
  <c r="L538" i="11"/>
  <c r="L540" i="22" s="1"/>
  <c r="L539" i="11"/>
  <c r="L541" i="22" s="1"/>
  <c r="L540" i="11"/>
  <c r="L542" i="22" s="1"/>
  <c r="L541" i="11"/>
  <c r="L543" i="22" s="1"/>
  <c r="L542" i="11"/>
  <c r="L544" i="22" s="1"/>
  <c r="L543" i="11"/>
  <c r="L545" i="22" s="1"/>
  <c r="L544" i="11"/>
  <c r="L546" i="22" s="1"/>
  <c r="L545" i="11"/>
  <c r="L547" i="22" s="1"/>
  <c r="L546" i="11"/>
  <c r="L548" i="22" s="1"/>
  <c r="L547" i="11"/>
  <c r="L549" i="22" s="1"/>
  <c r="L548" i="11"/>
  <c r="L550" i="22" s="1"/>
  <c r="L549" i="11"/>
  <c r="L551" i="22" s="1"/>
  <c r="L550" i="11"/>
  <c r="L552" i="22" s="1"/>
  <c r="L551" i="11"/>
  <c r="L553" i="22" s="1"/>
  <c r="L552" i="11"/>
  <c r="L554" i="22" s="1"/>
  <c r="L553" i="11"/>
  <c r="L555" i="22" s="1"/>
  <c r="L554" i="11"/>
  <c r="L556" i="22" s="1"/>
  <c r="L555" i="11"/>
  <c r="L557" i="22" s="1"/>
  <c r="L556" i="11"/>
  <c r="L558" i="22" s="1"/>
  <c r="L557" i="11"/>
  <c r="L559" i="22" s="1"/>
  <c r="L558" i="11"/>
  <c r="L560" i="22" s="1"/>
  <c r="L559" i="11"/>
  <c r="L561" i="22" s="1"/>
  <c r="L560" i="11"/>
  <c r="L562" i="22" s="1"/>
  <c r="L561" i="11"/>
  <c r="L563" i="22" s="1"/>
  <c r="L562" i="11"/>
  <c r="L564" i="22" s="1"/>
  <c r="L563" i="11"/>
  <c r="L565" i="22" s="1"/>
  <c r="L564" i="11"/>
  <c r="L566" i="22" s="1"/>
  <c r="L565" i="11"/>
  <c r="L567" i="22" s="1"/>
  <c r="L566" i="11"/>
  <c r="L568" i="22" s="1"/>
  <c r="L567" i="11"/>
  <c r="L569" i="22" s="1"/>
  <c r="L568" i="11"/>
  <c r="L570" i="22" s="1"/>
  <c r="L569" i="11"/>
  <c r="L571" i="22" s="1"/>
  <c r="L570" i="11"/>
  <c r="L572" i="22" s="1"/>
  <c r="L571" i="11"/>
  <c r="L573" i="22" s="1"/>
  <c r="L572" i="11"/>
  <c r="L574" i="22" s="1"/>
  <c r="L573" i="11"/>
  <c r="L575" i="22" s="1"/>
  <c r="L574" i="11"/>
  <c r="L576" i="22" s="1"/>
  <c r="L575" i="11"/>
  <c r="L577" i="22" s="1"/>
  <c r="L576" i="11"/>
  <c r="L578" i="22" s="1"/>
  <c r="L577" i="11"/>
  <c r="L579" i="22" s="1"/>
  <c r="L578" i="11"/>
  <c r="L580" i="22" s="1"/>
  <c r="L579" i="11"/>
  <c r="L581" i="22" s="1"/>
  <c r="L580" i="11"/>
  <c r="L582" i="22" s="1"/>
  <c r="L581" i="11"/>
  <c r="L583" i="22" s="1"/>
  <c r="L582" i="11"/>
  <c r="L584" i="22" s="1"/>
  <c r="L583" i="11"/>
  <c r="L585" i="22" s="1"/>
  <c r="L584" i="11"/>
  <c r="L586" i="22" s="1"/>
  <c r="L585" i="11"/>
  <c r="L587" i="22" s="1"/>
  <c r="L586" i="11"/>
  <c r="L588" i="22" s="1"/>
  <c r="L587" i="11"/>
  <c r="L589" i="22" s="1"/>
  <c r="L588" i="11"/>
  <c r="L590" i="22" s="1"/>
  <c r="L589" i="11"/>
  <c r="L591" i="22" s="1"/>
  <c r="L590" i="11"/>
  <c r="L592" i="22" s="1"/>
  <c r="L591" i="11"/>
  <c r="L593" i="22" s="1"/>
  <c r="L592" i="11"/>
  <c r="L594" i="22" s="1"/>
  <c r="L593" i="11"/>
  <c r="L595" i="22" s="1"/>
  <c r="L594" i="11"/>
  <c r="L596" i="22" s="1"/>
  <c r="L595" i="11"/>
  <c r="L597" i="22" s="1"/>
  <c r="L596" i="11"/>
  <c r="L598" i="22" s="1"/>
  <c r="L597" i="11"/>
  <c r="L599" i="22" s="1"/>
  <c r="L598" i="11"/>
  <c r="L600" i="22" s="1"/>
  <c r="L599" i="11"/>
  <c r="L601" i="22" s="1"/>
  <c r="L600" i="11"/>
  <c r="L602" i="22" s="1"/>
  <c r="L601" i="11"/>
  <c r="L603" i="22" s="1"/>
  <c r="L602" i="11"/>
  <c r="L604" i="22" s="1"/>
  <c r="L603" i="11"/>
  <c r="L605" i="22" s="1"/>
  <c r="L604" i="11"/>
  <c r="L606" i="22" s="1"/>
  <c r="L605" i="11"/>
  <c r="L607" i="22" s="1"/>
  <c r="L606" i="11"/>
  <c r="L608" i="22" s="1"/>
  <c r="L607" i="11"/>
  <c r="L609" i="22" s="1"/>
  <c r="L608" i="11"/>
  <c r="L610" i="22" s="1"/>
  <c r="L609" i="11"/>
  <c r="L611" i="22" s="1"/>
  <c r="L610" i="11"/>
  <c r="L612" i="22" s="1"/>
  <c r="L611" i="11"/>
  <c r="L613" i="22" s="1"/>
  <c r="L612" i="11"/>
  <c r="L614" i="22" s="1"/>
  <c r="L613" i="11"/>
  <c r="L615" i="22" s="1"/>
  <c r="L614" i="11"/>
  <c r="L616" i="22" s="1"/>
  <c r="L615" i="11"/>
  <c r="L617" i="22" s="1"/>
  <c r="L616" i="11"/>
  <c r="L618" i="22" s="1"/>
  <c r="L617" i="11"/>
  <c r="L619" i="22" s="1"/>
  <c r="L618" i="11"/>
  <c r="L620" i="22" s="1"/>
  <c r="L619" i="11"/>
  <c r="L621" i="22" s="1"/>
  <c r="L620" i="11"/>
  <c r="L622" i="22" s="1"/>
  <c r="L621" i="11"/>
  <c r="L623" i="22" s="1"/>
  <c r="L622" i="11"/>
  <c r="L624" i="22" s="1"/>
  <c r="L623" i="11"/>
  <c r="L625" i="22" s="1"/>
  <c r="L624" i="11"/>
  <c r="L626" i="22" s="1"/>
  <c r="L625" i="11"/>
  <c r="L627" i="22" s="1"/>
  <c r="L626" i="11"/>
  <c r="L628" i="22" s="1"/>
  <c r="L627" i="11"/>
  <c r="L629" i="22" s="1"/>
  <c r="L628" i="11"/>
  <c r="L630" i="22" s="1"/>
  <c r="L629" i="11"/>
  <c r="L631" i="22" s="1"/>
  <c r="L630" i="11"/>
  <c r="L632" i="22" s="1"/>
  <c r="L631" i="11"/>
  <c r="L633" i="22" s="1"/>
  <c r="L632" i="11"/>
  <c r="L634" i="22" s="1"/>
  <c r="L633" i="11"/>
  <c r="L635" i="22" s="1"/>
  <c r="L634" i="11"/>
  <c r="L636" i="22" s="1"/>
  <c r="L635" i="11"/>
  <c r="L637" i="22" s="1"/>
  <c r="L636" i="11"/>
  <c r="L638" i="22" s="1"/>
  <c r="L637" i="11"/>
  <c r="L639" i="22" s="1"/>
  <c r="L638" i="11"/>
  <c r="L640" i="22" s="1"/>
  <c r="L639" i="11"/>
  <c r="L641" i="22" s="1"/>
  <c r="L640" i="11"/>
  <c r="L642" i="22" s="1"/>
  <c r="L641" i="11"/>
  <c r="L643" i="22" s="1"/>
  <c r="L642" i="11"/>
  <c r="L644" i="22" s="1"/>
  <c r="L643" i="11"/>
  <c r="L645" i="22" s="1"/>
  <c r="L644" i="11"/>
  <c r="L646" i="22" s="1"/>
  <c r="L645" i="11"/>
  <c r="L647" i="22" s="1"/>
  <c r="L646" i="11"/>
  <c r="L648" i="22" s="1"/>
  <c r="L647" i="11"/>
  <c r="L649" i="22" s="1"/>
  <c r="L648" i="11"/>
  <c r="L650" i="22" s="1"/>
  <c r="L649" i="11"/>
  <c r="L651" i="22" s="1"/>
  <c r="L650" i="11"/>
  <c r="L652" i="22" s="1"/>
  <c r="L651" i="11"/>
  <c r="L653" i="22" s="1"/>
  <c r="L652" i="11"/>
  <c r="L654" i="22" s="1"/>
  <c r="L653" i="11"/>
  <c r="L655" i="22" s="1"/>
  <c r="L654" i="11"/>
  <c r="L656" i="22" s="1"/>
  <c r="L655" i="11"/>
  <c r="L657" i="22" s="1"/>
  <c r="L656" i="11"/>
  <c r="L658" i="22" s="1"/>
  <c r="L657" i="11"/>
  <c r="L659" i="22" s="1"/>
  <c r="L658" i="11"/>
  <c r="L660" i="22" s="1"/>
  <c r="L659" i="11"/>
  <c r="L661" i="22" s="1"/>
  <c r="L660" i="11"/>
  <c r="L662" i="22" s="1"/>
  <c r="L661" i="11"/>
  <c r="L663" i="22" s="1"/>
  <c r="L662" i="11"/>
  <c r="L664" i="22" s="1"/>
  <c r="L663" i="11"/>
  <c r="L665" i="22" s="1"/>
  <c r="L664" i="11"/>
  <c r="L666" i="22" s="1"/>
  <c r="L665" i="11"/>
  <c r="L667" i="22" s="1"/>
  <c r="L666" i="11"/>
  <c r="L668" i="22" s="1"/>
  <c r="L667" i="11"/>
  <c r="L669" i="22" s="1"/>
  <c r="L668" i="11"/>
  <c r="L670" i="22" s="1"/>
  <c r="L669" i="11"/>
  <c r="L671" i="22" s="1"/>
  <c r="L670" i="11"/>
  <c r="L672" i="22" s="1"/>
  <c r="L671" i="11"/>
  <c r="L673" i="22" s="1"/>
  <c r="L672" i="11"/>
  <c r="L674" i="22" s="1"/>
  <c r="L673" i="11"/>
  <c r="L675" i="22" s="1"/>
  <c r="L674" i="11"/>
  <c r="L676" i="22" s="1"/>
  <c r="L675" i="11"/>
  <c r="L677" i="22" s="1"/>
  <c r="L676" i="11"/>
  <c r="L678" i="22" s="1"/>
  <c r="L677" i="11"/>
  <c r="L679" i="22" s="1"/>
  <c r="L678" i="11"/>
  <c r="L680" i="22" s="1"/>
  <c r="L679" i="11"/>
  <c r="L681" i="22" s="1"/>
  <c r="L680" i="11"/>
  <c r="L682" i="22" s="1"/>
  <c r="L681" i="11"/>
  <c r="L683" i="22" s="1"/>
  <c r="L682" i="11"/>
  <c r="L684" i="22" s="1"/>
  <c r="L683" i="11"/>
  <c r="L685" i="22" s="1"/>
  <c r="L684" i="11"/>
  <c r="L686" i="22" s="1"/>
  <c r="L685" i="11"/>
  <c r="L687" i="22" s="1"/>
  <c r="L686" i="11"/>
  <c r="L688" i="22" s="1"/>
  <c r="L687" i="11"/>
  <c r="L689" i="22" s="1"/>
  <c r="L688" i="11"/>
  <c r="L690" i="22" s="1"/>
  <c r="L689" i="11"/>
  <c r="L691" i="22" s="1"/>
  <c r="L690" i="11"/>
  <c r="L692" i="22" s="1"/>
  <c r="L691" i="11"/>
  <c r="L693" i="22" s="1"/>
  <c r="L692" i="11"/>
  <c r="L694" i="22" s="1"/>
  <c r="L693" i="11"/>
  <c r="L695" i="22" s="1"/>
  <c r="L694" i="11"/>
  <c r="L696" i="22" s="1"/>
  <c r="L695" i="11"/>
  <c r="L697" i="22" s="1"/>
  <c r="L696" i="11"/>
  <c r="L698" i="22" s="1"/>
  <c r="L697" i="11"/>
  <c r="L699" i="22" s="1"/>
  <c r="L698" i="11"/>
  <c r="L700" i="22" s="1"/>
  <c r="L699" i="11"/>
  <c r="L701" i="22" s="1"/>
  <c r="L700" i="11"/>
  <c r="L702" i="22" s="1"/>
  <c r="L701" i="11"/>
  <c r="L703" i="22" s="1"/>
  <c r="L702" i="11"/>
  <c r="L704" i="22" s="1"/>
  <c r="L703" i="11"/>
  <c r="L705" i="22" s="1"/>
  <c r="L704" i="11"/>
  <c r="L706" i="22" s="1"/>
  <c r="L705" i="11"/>
  <c r="L707" i="22" s="1"/>
  <c r="L706" i="11"/>
  <c r="L708" i="22" s="1"/>
  <c r="L707" i="11"/>
  <c r="L709" i="22" s="1"/>
  <c r="L708" i="11"/>
  <c r="L710" i="22" s="1"/>
  <c r="L709" i="11"/>
  <c r="L711" i="22" s="1"/>
  <c r="L710" i="11"/>
  <c r="L712" i="22" s="1"/>
  <c r="L711" i="11"/>
  <c r="L713" i="22" s="1"/>
  <c r="L712" i="11"/>
  <c r="L714" i="22" s="1"/>
  <c r="L713" i="11"/>
  <c r="L715" i="22" s="1"/>
  <c r="L714" i="11"/>
  <c r="L716" i="22" s="1"/>
  <c r="L715" i="11"/>
  <c r="L717" i="22" s="1"/>
  <c r="L716" i="11"/>
  <c r="L718" i="22" s="1"/>
  <c r="L717" i="11"/>
  <c r="L719" i="22" s="1"/>
  <c r="L718" i="11"/>
  <c r="L720" i="22" s="1"/>
  <c r="L719" i="11"/>
  <c r="L721" i="22" s="1"/>
  <c r="L720" i="11"/>
  <c r="L722" i="22" s="1"/>
  <c r="L721" i="11"/>
  <c r="L723" i="22" s="1"/>
  <c r="L722" i="11"/>
  <c r="L724" i="22" s="1"/>
  <c r="L723" i="11"/>
  <c r="L725" i="22" s="1"/>
  <c r="L724" i="11"/>
  <c r="L726" i="22" s="1"/>
  <c r="L725" i="11"/>
  <c r="L727" i="22" s="1"/>
  <c r="L726" i="11"/>
  <c r="L728" i="22" s="1"/>
  <c r="L727" i="11"/>
  <c r="L729" i="22" s="1"/>
  <c r="L728" i="11"/>
  <c r="L730" i="22" s="1"/>
  <c r="L729" i="11"/>
  <c r="L731" i="22" s="1"/>
  <c r="L730" i="11"/>
  <c r="L732" i="22" s="1"/>
  <c r="L731" i="11"/>
  <c r="L733" i="22" s="1"/>
  <c r="L732" i="11"/>
  <c r="L734" i="22" s="1"/>
  <c r="L733" i="11"/>
  <c r="L735" i="22" s="1"/>
  <c r="L734" i="11"/>
  <c r="L736" i="22" s="1"/>
  <c r="L735" i="11"/>
  <c r="L737" i="22" s="1"/>
  <c r="L736" i="11"/>
  <c r="L738" i="22" s="1"/>
  <c r="L737" i="11"/>
  <c r="L739" i="22" s="1"/>
  <c r="L738" i="11"/>
  <c r="L740" i="22" s="1"/>
  <c r="L739" i="11"/>
  <c r="L741" i="22" s="1"/>
  <c r="L740" i="11"/>
  <c r="L742" i="22" s="1"/>
  <c r="L741" i="11"/>
  <c r="L743" i="22" s="1"/>
  <c r="L742" i="11"/>
  <c r="L744" i="22" s="1"/>
  <c r="L743" i="11"/>
  <c r="L745" i="22" s="1"/>
  <c r="L744" i="11"/>
  <c r="L746" i="22" s="1"/>
  <c r="L745" i="11"/>
  <c r="L747" i="22" s="1"/>
  <c r="L746" i="11"/>
  <c r="L748" i="22" s="1"/>
  <c r="L747" i="11"/>
  <c r="L749" i="22" s="1"/>
  <c r="L748" i="11"/>
  <c r="L750" i="22" s="1"/>
  <c r="L749" i="11"/>
  <c r="L751" i="22" s="1"/>
  <c r="L750" i="11"/>
  <c r="L752" i="22" s="1"/>
  <c r="L751" i="11"/>
  <c r="L753" i="22" s="1"/>
  <c r="L752" i="11"/>
  <c r="L754" i="22" s="1"/>
  <c r="L753" i="11"/>
  <c r="L755" i="22" s="1"/>
  <c r="L754" i="11"/>
  <c r="L756" i="22" s="1"/>
  <c r="L755" i="11"/>
  <c r="L757" i="22" s="1"/>
  <c r="L756" i="11"/>
  <c r="L758" i="22" s="1"/>
  <c r="L757" i="11"/>
  <c r="L759" i="22" s="1"/>
  <c r="L758" i="11"/>
  <c r="L760" i="22" s="1"/>
  <c r="L759" i="11"/>
  <c r="L761" i="22" s="1"/>
  <c r="L760" i="11"/>
  <c r="L762" i="22" s="1"/>
  <c r="L761" i="11"/>
  <c r="L763" i="22" s="1"/>
  <c r="L762" i="11"/>
  <c r="L764" i="22" s="1"/>
  <c r="L763" i="11"/>
  <c r="L765" i="22" s="1"/>
  <c r="L764" i="11"/>
  <c r="L766" i="22" s="1"/>
  <c r="L765" i="11"/>
  <c r="L767" i="22" s="1"/>
  <c r="L766" i="11"/>
  <c r="L768" i="22" s="1"/>
  <c r="L767" i="11"/>
  <c r="L769" i="22" s="1"/>
  <c r="L768" i="11"/>
  <c r="L770" i="22" s="1"/>
  <c r="L769" i="11"/>
  <c r="L771" i="22" s="1"/>
  <c r="L770" i="11"/>
  <c r="L772" i="22" s="1"/>
  <c r="L771" i="11"/>
  <c r="L773" i="22" s="1"/>
  <c r="L772" i="11"/>
  <c r="L774" i="22" s="1"/>
  <c r="L773" i="11"/>
  <c r="L775" i="22" s="1"/>
  <c r="L774" i="11"/>
  <c r="L776" i="22" s="1"/>
  <c r="L775" i="11"/>
  <c r="L777" i="22" s="1"/>
  <c r="L776" i="11"/>
  <c r="L778" i="22" s="1"/>
  <c r="L777" i="11"/>
  <c r="L779" i="22" s="1"/>
  <c r="L778" i="11"/>
  <c r="L780" i="22" s="1"/>
  <c r="L779" i="11"/>
  <c r="L781" i="22" s="1"/>
  <c r="L780" i="11"/>
  <c r="L782" i="22" s="1"/>
  <c r="L781" i="11"/>
  <c r="L783" i="22" s="1"/>
  <c r="L782" i="11"/>
  <c r="L784" i="22" s="1"/>
  <c r="L783" i="11"/>
  <c r="L785" i="22" s="1"/>
  <c r="L784" i="11"/>
  <c r="L786" i="22" s="1"/>
  <c r="L785" i="11"/>
  <c r="L787" i="22" s="1"/>
  <c r="L786" i="11"/>
  <c r="L788" i="22" s="1"/>
  <c r="L787" i="11"/>
  <c r="L789" i="22" s="1"/>
  <c r="L788" i="11"/>
  <c r="L790" i="22" s="1"/>
  <c r="L789" i="11"/>
  <c r="L791" i="22" s="1"/>
  <c r="L790" i="11"/>
  <c r="L792" i="22" s="1"/>
  <c r="L791" i="11"/>
  <c r="L793" i="22" s="1"/>
  <c r="L792" i="11"/>
  <c r="L794" i="22" s="1"/>
  <c r="L793" i="11"/>
  <c r="L795" i="22" s="1"/>
  <c r="L794" i="11"/>
  <c r="L796" i="22" s="1"/>
  <c r="L795" i="11"/>
  <c r="L797" i="22" s="1"/>
  <c r="L796" i="11"/>
  <c r="L798" i="22" s="1"/>
  <c r="L797" i="11"/>
  <c r="L799" i="22" s="1"/>
  <c r="L798" i="11"/>
  <c r="L800" i="22" s="1"/>
  <c r="L799" i="11"/>
  <c r="L801" i="22" s="1"/>
  <c r="L800" i="11"/>
  <c r="L802" i="22" s="1"/>
  <c r="L801" i="11"/>
  <c r="L803" i="22" s="1"/>
  <c r="L802" i="11"/>
  <c r="L804" i="22" s="1"/>
  <c r="L803" i="11"/>
  <c r="L805" i="22" s="1"/>
  <c r="L804" i="11"/>
  <c r="L806" i="22" s="1"/>
  <c r="L805" i="11"/>
  <c r="L807" i="22" s="1"/>
  <c r="L806" i="11"/>
  <c r="L808" i="22" s="1"/>
  <c r="L807" i="11"/>
  <c r="L809" i="22" s="1"/>
  <c r="L808" i="11"/>
  <c r="L810" i="22" s="1"/>
  <c r="L809" i="11"/>
  <c r="L811" i="22" s="1"/>
  <c r="L810" i="11"/>
  <c r="L812" i="22" s="1"/>
  <c r="L811" i="11"/>
  <c r="L813" i="22" s="1"/>
  <c r="L812" i="11"/>
  <c r="L814" i="22" s="1"/>
  <c r="L813" i="11"/>
  <c r="L815" i="22" s="1"/>
  <c r="L814" i="11"/>
  <c r="L816" i="22" s="1"/>
  <c r="L815" i="11"/>
  <c r="L817" i="22" s="1"/>
  <c r="L816" i="11"/>
  <c r="L818" i="22" s="1"/>
  <c r="L817" i="11"/>
  <c r="L819" i="22" s="1"/>
  <c r="L818" i="11"/>
  <c r="L820" i="22" s="1"/>
  <c r="L819" i="11"/>
  <c r="L821" i="22" s="1"/>
  <c r="L820" i="11"/>
  <c r="L822" i="22" s="1"/>
  <c r="L821" i="11"/>
  <c r="L823" i="22" s="1"/>
  <c r="L822" i="11"/>
  <c r="L824" i="22" s="1"/>
  <c r="L823" i="11"/>
  <c r="L825" i="22" s="1"/>
  <c r="L824" i="11"/>
  <c r="L826" i="22" s="1"/>
  <c r="L825" i="11"/>
  <c r="L827" i="22" s="1"/>
  <c r="L826" i="11"/>
  <c r="L828" i="22" s="1"/>
  <c r="L827" i="11"/>
  <c r="L829" i="22" s="1"/>
  <c r="L828" i="11"/>
  <c r="L830" i="22" s="1"/>
  <c r="L829" i="11"/>
  <c r="L831" i="22" s="1"/>
  <c r="L830" i="11"/>
  <c r="L832" i="22" s="1"/>
  <c r="L831" i="11"/>
  <c r="L833" i="22" s="1"/>
  <c r="L832" i="11"/>
  <c r="L834" i="22" s="1"/>
  <c r="L833" i="11"/>
  <c r="L835" i="22" s="1"/>
  <c r="L834" i="11"/>
  <c r="L836" i="22" s="1"/>
  <c r="L835" i="11"/>
  <c r="L837" i="22" s="1"/>
  <c r="L836" i="11"/>
  <c r="L838" i="22" s="1"/>
  <c r="L837" i="11"/>
  <c r="L839" i="22" s="1"/>
  <c r="L838" i="11"/>
  <c r="L840" i="22" s="1"/>
  <c r="L839" i="11"/>
  <c r="L841" i="22" s="1"/>
  <c r="L840" i="11"/>
  <c r="L842" i="22" s="1"/>
  <c r="L841" i="11"/>
  <c r="L843" i="22" s="1"/>
  <c r="L842" i="11"/>
  <c r="L844" i="22" s="1"/>
  <c r="L843" i="11"/>
  <c r="L845" i="22" s="1"/>
  <c r="L844" i="11"/>
  <c r="L846" i="22" s="1"/>
  <c r="L845" i="11"/>
  <c r="L847" i="22" s="1"/>
  <c r="L3" i="11" l="1"/>
  <c r="L3" i="22" s="1"/>
  <c r="L4" i="11"/>
  <c r="L4" i="22" s="1"/>
  <c r="F2" i="22" l="1"/>
  <c r="L2" i="11" l="1"/>
  <c r="L2" i="22" s="1"/>
</calcChain>
</file>

<file path=xl/sharedStrings.xml><?xml version="1.0" encoding="utf-8"?>
<sst xmlns="http://schemas.openxmlformats.org/spreadsheetml/2006/main" count="33242" uniqueCount="1100">
  <si>
    <t>Linha</t>
  </si>
  <si>
    <t>Categoria</t>
  </si>
  <si>
    <t>Pontos</t>
  </si>
  <si>
    <t>Descrição</t>
  </si>
  <si>
    <t>Redutor</t>
  </si>
  <si>
    <t>REVISTA</t>
  </si>
  <si>
    <t>NÃO INFORMADO</t>
  </si>
  <si>
    <t>Mudança de Preço</t>
  </si>
  <si>
    <t>Data</t>
  </si>
  <si>
    <t>Descrição Alteração</t>
  </si>
  <si>
    <t>Responsável pela alteração</t>
  </si>
  <si>
    <t>De</t>
  </si>
  <si>
    <t>Por</t>
  </si>
  <si>
    <t>Observações Adicionais</t>
  </si>
  <si>
    <t>Status</t>
  </si>
  <si>
    <t>SV</t>
  </si>
  <si>
    <t>Código de Venda</t>
  </si>
  <si>
    <t>Somente brinde?</t>
  </si>
  <si>
    <t>Não</t>
  </si>
  <si>
    <t>Vigente apenas neste ciclo</t>
  </si>
  <si>
    <t>PRESENTES</t>
  </si>
  <si>
    <t>EKOS</t>
  </si>
  <si>
    <t>Item</t>
  </si>
  <si>
    <t>AGUAS DE NATURA</t>
  </si>
  <si>
    <t>PERFUMARIA</t>
  </si>
  <si>
    <t>15333 - COL BANHO LAVANDA 150ML AGUAS NATURA</t>
  </si>
  <si>
    <t>15334 - COL BANHO LAVANDA 300ML AGUAS</t>
  </si>
  <si>
    <t>15338 - COL LARANJEIRA FLOR 300ML AGUAS</t>
  </si>
  <si>
    <t>15434 - VALVULA 300ML AGUAS</t>
  </si>
  <si>
    <t>15435 - COL CAMPO VIOLETAS 150ML AGUAS DE NATURA</t>
  </si>
  <si>
    <t>15442 - COL LARANJEIRA FLOR 150ML AGUAS</t>
  </si>
  <si>
    <t>15444 - VALVULA 150ML AGUAS</t>
  </si>
  <si>
    <t>19980 - COL JABUTICABA 150ML AGUAS DE NATURA</t>
  </si>
  <si>
    <t>BIOGRAFIA</t>
  </si>
  <si>
    <t>DESODORANTE</t>
  </si>
  <si>
    <t>CHRONOS</t>
  </si>
  <si>
    <t>ROSTO</t>
  </si>
  <si>
    <t>57985 - CHRONOS ANTISSINAIS 60 FPS30 PREEN REV</t>
  </si>
  <si>
    <t>57986 - CHRONOS ANTISSINAIS 60 NOITE PREEN REV</t>
  </si>
  <si>
    <t>57987 - CHRONOS ANTISSINAIS 70 FPS30 RF DEF RES</t>
  </si>
  <si>
    <t>57992 - CHRONOS ANTISSINAIS 45 NOITE RF FIR RAD</t>
  </si>
  <si>
    <t>57993 - CHRONOS ANTISSINAIS 60 FPS30 RF PREE RV</t>
  </si>
  <si>
    <t>57994 - CHRONOS ANTISSINAIS 70 FPS30 DEF E REST</t>
  </si>
  <si>
    <t>57995 - CHRONOS ANTISSINAIS 30 FPS30 RF REN ENE</t>
  </si>
  <si>
    <t>57996 - CHRONOS ANTISSINAIS 30 FPS30 REN E ENER</t>
  </si>
  <si>
    <t>57997 - CHRONOS ANTISSINAIS 30 NOITE RF REN ENE</t>
  </si>
  <si>
    <t>57998 - CHRONOS ANTISSINAIS 45 FPS30 RF FIR RAD</t>
  </si>
  <si>
    <t>57999 - CHRONOS ANTISSINAIS 70 NOITE DEFE E RES</t>
  </si>
  <si>
    <t>58002 - CHRONOS ANTISSINAIS 45 NOITE FIRM E RAD</t>
  </si>
  <si>
    <t>58003 - CHRONOS ANTISSINAIS 60 NOITE RF PRE REV</t>
  </si>
  <si>
    <t>58004 - CHRONOS ANTISSINAIS 30 NOITE REN E ENER</t>
  </si>
  <si>
    <t>58005 - CHRONOS ANTISSINAIS 70 NOITE RF DEF RES</t>
  </si>
  <si>
    <t>58006 - CHRONOS ANTISSINAIS 45 FPS30 FIRM E RAD</t>
  </si>
  <si>
    <t>59053 - CHRONOS HYDRA FPS30 TONAL M ESCURO 2016</t>
  </si>
  <si>
    <t>59054 - CHRONOS HYDRA FPS30 TONAL CLARO MED 2016</t>
  </si>
  <si>
    <t>59058 - CHRONOS HYDRA NOITE DERMOCALMANTE 2016</t>
  </si>
  <si>
    <t>59363 - CHRONOS ESPUMA CREMOSA 150ML</t>
  </si>
  <si>
    <t>59364 - CHRONOS DUO ESFOLIANTE 50G</t>
  </si>
  <si>
    <t>59366 - CHRONOS CLAREADOR D OLHEIRAS CLA MED 15G</t>
  </si>
  <si>
    <t>59367 - CHRONOS SERUM INTENSIVO DE FIRMEZA 30ML</t>
  </si>
  <si>
    <t>59370 - CHRONOS CLAREADOR D OLHEIRAS MED ESC 15G</t>
  </si>
  <si>
    <t>59371 - CHRONOS RF TONICO DETOX PELE NS 150ML</t>
  </si>
  <si>
    <t>59372 - CHRONOS RF ESPUMA CREMOSA 150ML</t>
  </si>
  <si>
    <t>59373 - CHRONOS ELIXIR REDUTOR DE RUGAS 15ML</t>
  </si>
  <si>
    <t>59374 - CHRONOS SABONET CREME PELE NOR SEC 115ML</t>
  </si>
  <si>
    <t>59375 - CHRONOS TONICO DETOX PELE NOR SEC 150ML</t>
  </si>
  <si>
    <t>61255 - CHRONOS RF DEMAQUILAN BIF 150ML SXV TERC</t>
  </si>
  <si>
    <t>61263 - CHRONOS DEMAQUILANTE BIF 150ML SXV TERC</t>
  </si>
  <si>
    <t>66926 - CHRONOS OLEO FACIAL ANTI POLUICAO</t>
  </si>
  <si>
    <t>68542 - CHRONOS FLUIDO MULTIPROTETOR FPS50</t>
  </si>
  <si>
    <t>69059 - CHRONOS DEMAQUILANTE MICELAR REG</t>
  </si>
  <si>
    <t>69058 - CHRONOS DEMAQUILANTE MICELAR REF</t>
  </si>
  <si>
    <t>80060 - CHRONOS SERUM CLAREADOR INTENSIVO</t>
  </si>
  <si>
    <t>69049 - CHRONOS HID CLAREADOR FPS70 MEDIO ESCURO</t>
  </si>
  <si>
    <t>89247 - CHRONOS HID CLARE FPS70 CLARO MEDIO NR</t>
  </si>
  <si>
    <t>80062 - CHRONOS CLAREADOR AREAS EXPOSTAS FPS30</t>
  </si>
  <si>
    <t>91849 - CHRONOS ACQUA BIOHIDRATANTE RENOVADO</t>
  </si>
  <si>
    <t>CRER PARA VER</t>
  </si>
  <si>
    <t>72498 - CPV COLECOES  2019 CANECA</t>
  </si>
  <si>
    <t>72499 - CPV COLECOES  2019 BOWL</t>
  </si>
  <si>
    <t>CABELO</t>
  </si>
  <si>
    <t>62891 - EKOS PRE SH MURUMURU 100G APC</t>
  </si>
  <si>
    <t>62899 - EKOS SH MURUMURU 300ML APC</t>
  </si>
  <si>
    <t>62918 - EKOS COND MURUMURU 300ML APC</t>
  </si>
  <si>
    <t>62927 - EKOS MASCARA MURUMURU 200G APC</t>
  </si>
  <si>
    <t>62932 - EKOS RF SH MURUMURU 300ML APC</t>
  </si>
  <si>
    <t>62933 - EKOS RF COND MURUMURU 300ML APC</t>
  </si>
  <si>
    <t>62938 - EKOS CPP MURUMURU 150ML APC</t>
  </si>
  <si>
    <t>63373 - EKOS CONDICIONADOR PATAUA 300ML IRC</t>
  </si>
  <si>
    <t>63374 - EKOS SHAMPOO PATAUA 300ML IRC</t>
  </si>
  <si>
    <t>63375 - EKOS CONDICIONAD MASCARA PATAUA 200G IRC</t>
  </si>
  <si>
    <t>63376 - EKOS COND OLEO FORT PATAUA 100ML IRC TER</t>
  </si>
  <si>
    <t>63377 - EKOS TONICO PATAUA 30ML IRC TERC</t>
  </si>
  <si>
    <t>63370 - EKOS RF SHAMPOO PATAUA 300ML IRC</t>
  </si>
  <si>
    <t>63387 - EKOS RF CONDICIONADOR PATAUA 300ML IRC</t>
  </si>
  <si>
    <t>CORPO</t>
  </si>
  <si>
    <t>62523 - EKOS POLPA MAOS CASTANHA 40G APC</t>
  </si>
  <si>
    <t>62525 - EKOS POLPA MAOS ACAI 75G APC</t>
  </si>
  <si>
    <t>62526 - EKOS POLPA PES CASTANHA 75G APC</t>
  </si>
  <si>
    <t>62528 - EKOS RF NECTAR CRP MARACUJA 400ML APC</t>
  </si>
  <si>
    <t>62529 - EKOS NECTAR CRP MARACUJA 400ML APC</t>
  </si>
  <si>
    <t>62530 - EKOS RF POLPA CRP CASTANHA 400ML APC</t>
  </si>
  <si>
    <t>62532 - EKOS RF POLPA CRP ACAI 400ML  APC</t>
  </si>
  <si>
    <t>62533 - EKOS POLPA CRP CASTANHA 400ML APC</t>
  </si>
  <si>
    <t>62534 - EKOS POLPA CRP ACAI 400ML APC</t>
  </si>
  <si>
    <t>62535 - EKOS POLPA MAOS CASTANHA 75G APC</t>
  </si>
  <si>
    <t>62731 - EKOS NECTAR MAOS MARACUJA 75G APC</t>
  </si>
  <si>
    <t>62878 - EKOS REF HIDRA CRP ANDIROBA 400ML APC</t>
  </si>
  <si>
    <t>62884 - EKOS GEL ANTIFAD PER PES ANDIRO 100G APC</t>
  </si>
  <si>
    <t>62892 - EKOS HIDRA CRP ANDIROBA 400ML APC</t>
  </si>
  <si>
    <t>Descontinuação</t>
  </si>
  <si>
    <t>87504 - EKOS MANT CRP UCUUBA 200G APC NF</t>
  </si>
  <si>
    <t>87508 - EKOS MANT MAOS UCUUBA 75G APC NF</t>
  </si>
  <si>
    <t>88806 - EKOS DES HIDR CORP UCUUBA NV 400ML</t>
  </si>
  <si>
    <t>88807 - EKOS RF DES HIDR CORP UCUUBA NV 400ML</t>
  </si>
  <si>
    <t>92984 - EKOS CJ MINI MAOS 40G V3</t>
  </si>
  <si>
    <t>ÓLEO</t>
  </si>
  <si>
    <t>62531 - EKOS LEITE NUTRITIVO CASTANHA 200ML APC</t>
  </si>
  <si>
    <t>62887 - EKOS OLEO TRIF CRP MARACUJA 200ML APC</t>
  </si>
  <si>
    <t>62914 - EKOS OLEO TRIF CRP PITANGA 200ML APC</t>
  </si>
  <si>
    <t>62915 - EKOS RF OLEO TRIF CRP PITANGA 200ML  APC</t>
  </si>
  <si>
    <t>62926 - EKOS RF OLEO TRIF CRP MARACUJA 200ML APC</t>
  </si>
  <si>
    <t>62994 - EKOS POLPA ESFOL CASTANHA 200G APC TER</t>
  </si>
  <si>
    <t>62996 - EKOS ESFOL CRP ANDIROBA 200G APC TERC</t>
  </si>
  <si>
    <t>84769 - EKOS OLEO TRIF CRP ANDIROBA 200ML</t>
  </si>
  <si>
    <t>85688 - EKOS RF OLEO TRIF CRP ANDIROBA 200ML</t>
  </si>
  <si>
    <t>42098 - EKOS RF DEO COL FRESCOR MARACUJA 150ML</t>
  </si>
  <si>
    <t>42099 - EKOS RF DEO COL FRESCOR PITANGA 150ML</t>
  </si>
  <si>
    <t>42103 - EKOS RF DEO COL FRESCOR ACAI 150ML</t>
  </si>
  <si>
    <t>58415 - EKOS DES COL FLOR DO LUAR 100ML</t>
  </si>
  <si>
    <t>58416 - EKOS DES COL FRESCOR ACAI APECATU</t>
  </si>
  <si>
    <t>58417 - EKOS DES COL FRESCOR PITANGA APECATU</t>
  </si>
  <si>
    <t>58418 - EKOS DES COL FRESCOR MARACUJA APECATU</t>
  </si>
  <si>
    <t>59209 - EKOS DEMO DES COLONIA FLOR DO LUAR 4ML</t>
  </si>
  <si>
    <t>81298 - EKOS FLOR DO LUAR DES COL DEMO 20ML TERC</t>
  </si>
  <si>
    <t>85157 - EKOS DES COL FEM ESSENCIA FLORESTA 100ML</t>
  </si>
  <si>
    <t>SABONETE</t>
  </si>
  <si>
    <t>62910 - EKOS SAB LIQ MAOS PITANGA 250ML APC</t>
  </si>
  <si>
    <t>62920 - EKOS SAB LIQ ESFOL CRP MARACUJ 200ML APC</t>
  </si>
  <si>
    <t>62928 - EKOS RF SAB LIQ MAOS PITANGA 250ML APC</t>
  </si>
  <si>
    <t>62934 - EKOS RF SAB LIQ MAOS MARACUJA 250ML APC</t>
  </si>
  <si>
    <t>62948 - EKOS SAB LIQ MAOS MARACUJA 250ML APC</t>
  </si>
  <si>
    <t>62949 - EKOS SAB LIQ ESFOL CRP ACAI 200ML APC</t>
  </si>
  <si>
    <t>63022 - EKOS MULTIPACK ESFOLIANTE 4X100G APC</t>
  </si>
  <si>
    <t>63024 - EKOS MULTIPACK CREMOSO 4X100G APC</t>
  </si>
  <si>
    <t>63030 - EKOS MULTIPACK CRM ESF CRM 4X100G APC</t>
  </si>
  <si>
    <t>63895 - EKOS SAB BAR MLTPCK CREM ESF REFR 4X100G</t>
  </si>
  <si>
    <t>89022 - EKOS SAB LIQ MAOS CASTANHA 250ML</t>
  </si>
  <si>
    <t>89833 - EKOS RF SAB LIQ MAOS CASTANHA 250ML</t>
  </si>
  <si>
    <t>ERVA DOCE</t>
  </si>
  <si>
    <t>27730 - ERVA DOCE GEL ANTISSEPTICO 45G</t>
  </si>
  <si>
    <t>26390 - DESOD CREME ERVA DOCE</t>
  </si>
  <si>
    <t>70825 - ERVA DOCE DES ROLLON ANTIMANC 70ML</t>
  </si>
  <si>
    <t>26384 - SAB BARRA ERVA DOCE</t>
  </si>
  <si>
    <t>26441 - SAB PARA MAOS ERVA DOCE</t>
  </si>
  <si>
    <t>28175 - REFIL SABONETE CREMOSO MAOS ERVA DOCE</t>
  </si>
  <si>
    <t>34089 - SAB BARRA SORTIDOS ERVA DOCE</t>
  </si>
  <si>
    <t>ESSENCIAL</t>
  </si>
  <si>
    <t>41807 - ESSENCIAL EXCLUSIVO DEO PARFUM MASC 100M</t>
  </si>
  <si>
    <t>41808 - ESSENCIAL EXCLUSIVO DEO PARFUM FEM 100ML</t>
  </si>
  <si>
    <t>41809 - ESSENCIAL DEO PARFUM FEM 100ML</t>
  </si>
  <si>
    <t>81287 - ESSENCIAL DES COL MASC DEMO 20ML TERC</t>
  </si>
  <si>
    <t>85143 - ESSENCIAL DEO PARFUM OUD MASC 100ML</t>
  </si>
  <si>
    <t>85159 - ESSENCIAL DEO PARFUM OUD FEM 100ML</t>
  </si>
  <si>
    <t>86020 - ESSENCIAL POTE DES HID PERF EXCL 200G</t>
  </si>
  <si>
    <t>86932 - ESSENCIAL FEM EXCL POTE HID PERF RF 200G</t>
  </si>
  <si>
    <t>78632 - ESSENCIAL AMOS DEO PERF F EXC 3X1ML TERC</t>
  </si>
  <si>
    <t>FOTOEQUILIBRIO</t>
  </si>
  <si>
    <t>PROTEÇÃO SOLAR</t>
  </si>
  <si>
    <t>37542 - FOTOEQ LOC PROTET CRIANCA FPS60 120ML</t>
  </si>
  <si>
    <t>37647 - Locao Protetora FPS 30 /FPUVA 10</t>
  </si>
  <si>
    <t>37648 - Locao Protetora FPS 60 /FPUVA 20</t>
  </si>
  <si>
    <t>37650 - FOTOEQ LOCAO PROTETORA BEBE FPS60 50ML</t>
  </si>
  <si>
    <t>43772 - FOTOEQ LOCAO PROTET FACIAL FPS60 50ML</t>
  </si>
  <si>
    <t>47421 - FOTOEQ PROTE SOLAR FACI GEL CREME FPS 60</t>
  </si>
  <si>
    <t>HOMEM</t>
  </si>
  <si>
    <t>78902 - NAT HOMEM SHAMPOO ANTI OLEOSIDADE 300ML</t>
  </si>
  <si>
    <t>78904 - NAT HOMEM SHAMPOO 2 EM 1 300ML</t>
  </si>
  <si>
    <t>78931 - NAT HOMEM SHAMPOO ANTICASPA 300ML</t>
  </si>
  <si>
    <t>57412 - NATURA HOMEM DEO CORPORAL RF</t>
  </si>
  <si>
    <t>57413 - NATURA HOMEM DEO CORPORAL</t>
  </si>
  <si>
    <t>72860 - NATURA HOMEM DES ROL ANTIMAN 75ML</t>
  </si>
  <si>
    <t>56159 - NATURA HOMEM CLASSICO DES COL DEMO 4ML</t>
  </si>
  <si>
    <t>53255 - NATURA HOMEM CLASSICO DES COL 100ML</t>
  </si>
  <si>
    <t>59847 - NATURA HOMEM ESSENCE DES COL 100ML</t>
  </si>
  <si>
    <t>81951 - NATURA HOMEM SAGAZ DES PERF 100ML</t>
  </si>
  <si>
    <t>87490 - NATURA HOMEM VERUM DES PERF 100ML</t>
  </si>
  <si>
    <t>89834 - NATURA HOMEM DES PERF CORAGIO 100ML</t>
  </si>
  <si>
    <t>56162 - NATURA HOMEM CLASSICO DES COL AMOS 3X1ML</t>
  </si>
  <si>
    <t>Lançamento</t>
  </si>
  <si>
    <t>78933 - NAT HOMEM HIDRATANTE ANTISSINAIS 40G</t>
  </si>
  <si>
    <t>78934 - NAT HOMEM GEL DE LIMPEZA 115G</t>
  </si>
  <si>
    <t>78937 - NAT HOMEM SABONETE BARRA 3UN 110G</t>
  </si>
  <si>
    <t>BARBA</t>
  </si>
  <si>
    <t>78906 - NAT HOMEM CREME DE BARBEAR 75G</t>
  </si>
  <si>
    <t>78909 - NAT HOMEM BALM POS BARBA 75ML</t>
  </si>
  <si>
    <t>78930 - NAT HOMEM OLEO DE BARBEAR 100ML</t>
  </si>
  <si>
    <t>78911 - NAT HOMEM ESPUMA DE BARBEAR 180G TERC</t>
  </si>
  <si>
    <t>87264 - NATURA HOMEM OLEO PARA BARBA 30 ML TERC</t>
  </si>
  <si>
    <t>HUMOR</t>
  </si>
  <si>
    <t>56744 - HUMOR 1 DEO CORPORAL</t>
  </si>
  <si>
    <t>56766 - HUMOR 1 DEO CORPORAL RF</t>
  </si>
  <si>
    <t>63756 - HUMOR PRIMEIRO DEMO DES COL FEM 4ML TERC</t>
  </si>
  <si>
    <t>63754 - HUMOR PRIM AMOSTR DES COL FEM 3X1ML TERC</t>
  </si>
  <si>
    <t>81292 - HUMOR MEU PRIMEIR HUMOR DESCOL DEMO 20ML</t>
  </si>
  <si>
    <t>86723 - HUMOR DES COL FEM MEU PRIME HUM T18 75ML</t>
  </si>
  <si>
    <t>86725 - HUMOR DES COLONIA MASC A DOIS T2018 75ML</t>
  </si>
  <si>
    <t>86727 - HUMOR DES COLONIA FEM PROPRIO T2018 75ML</t>
  </si>
  <si>
    <t>86728 - HUMOR DES COLONIA MASC E PAZ T2018 75ML</t>
  </si>
  <si>
    <t>87736 - HUMOR DES COL FEM CURTIDAS 75ML</t>
  </si>
  <si>
    <t>70995 - HUMOR DES COL FEM AMOR HUMOR 75ML</t>
  </si>
  <si>
    <t>70996 - HUMOR DES COL MASC QUIMICA HUMOR¿75ML</t>
  </si>
  <si>
    <t>ILIA</t>
  </si>
  <si>
    <t>54522 - ILIA DEO PARFUM FEM 50ML</t>
  </si>
  <si>
    <t>83314 - ILIA SECRETO DEO PARFUM 50 ML</t>
  </si>
  <si>
    <t>86021 - ILIA POTE DES HID PERF 200G</t>
  </si>
  <si>
    <t>86930 - ILIA POTE HID PERF RF 200G</t>
  </si>
  <si>
    <t>61084 - ILIA DEO PARFUM FEM DEMO 4ML TERC</t>
  </si>
  <si>
    <t>61079 - ILIA DEO PARFUM FEM AMOSTRA 3X1ML TERC</t>
  </si>
  <si>
    <t>92251 - ILIA DUAL DEO PARFUM 50ML</t>
  </si>
  <si>
    <t>KAIAK</t>
  </si>
  <si>
    <t>56743 - KAIAK AVENTURA DEO CORPORAL</t>
  </si>
  <si>
    <t>56747 - KAIAK MASC DEO CORP</t>
  </si>
  <si>
    <t>56754 - KAIAK FEM DEO CORPORAL</t>
  </si>
  <si>
    <t>56763 - KAIAK FEM DEO CORPORAL RF</t>
  </si>
  <si>
    <t>56764 - KAIAK AVENTURA DEO CORPORAL RF</t>
  </si>
  <si>
    <t>56948 - KAIAK MASC DEO CORPORAL RF</t>
  </si>
  <si>
    <t>69651 - KAIAK URBE DES ROLLON ANTIMANC 75ML</t>
  </si>
  <si>
    <t>69653 - KAIAK CLASSICO DES ROLLON ANTIMANC 75ML</t>
  </si>
  <si>
    <t>69654 - KAIAK FEMININO DES ROLLON ANTIMANC 75ML</t>
  </si>
  <si>
    <t>69655 - KAIAK AVENTURA DES ROLLON ANTIMANC 75ML</t>
  </si>
  <si>
    <t>13120 - COLÔNIA FEM KAIAK</t>
  </si>
  <si>
    <t>22557 - DESOD COLONIA KAIAK AVENTURA MASCULINO</t>
  </si>
  <si>
    <t>22560 - KAIAK DESODORANTE COLONIA</t>
  </si>
  <si>
    <t>25227 - COLONIA KAIAK PULSO</t>
  </si>
  <si>
    <t>34075 - COLONIA MASCULINO KAIAK URBE</t>
  </si>
  <si>
    <t>68028 - KAIAK AVENTURA FEM DES COL 100ML</t>
  </si>
  <si>
    <t>81295 - KAIAK DES COLONIA MASC DEMO 4ML TERC</t>
  </si>
  <si>
    <t>82394 - KAIAK K DEO PARFUM DEMO 4ML TERC</t>
  </si>
  <si>
    <t>57525 - K DEO PARFUM 100ML</t>
  </si>
  <si>
    <t>30155 - KAIAK AMOS SACHET CLASSICO MASC 3U/1ML</t>
  </si>
  <si>
    <t>82395 - KAIAK K DEO PARFUM AMOSTRA 3X1ML TERC</t>
  </si>
  <si>
    <t>81306 - KAIAK MASCULINO DES COL DEMO 20ML TERC</t>
  </si>
  <si>
    <t>69124 - KAIAK AERO DESOD COL MASC 100ML</t>
  </si>
  <si>
    <t>90021 - KAIAK AERO DES COL FEM 100 ML</t>
  </si>
  <si>
    <t>70338 - KAIAK ULTRA MASC DES COL 100ML</t>
  </si>
  <si>
    <t>70339 - KAIAK ULTRA FEM DES COL 100ML</t>
  </si>
  <si>
    <t>72468 - KMAX MASC DEO PARFUM 100ML</t>
  </si>
  <si>
    <t>KRISKA</t>
  </si>
  <si>
    <t>41795 - KRISKA DE NATURA DES COL 100ML</t>
  </si>
  <si>
    <t>68943 - KRISKA ROSA E PRETO DES COL 100ML</t>
  </si>
  <si>
    <t>68944 - KRISKA SHOCK DES COL 100ML</t>
  </si>
  <si>
    <t>90550 - KRISKA POTE PERFUMADO 2018</t>
  </si>
  <si>
    <t>LUNA</t>
  </si>
  <si>
    <t>44452 - LUNA DES COLONIA FEM 75 ML</t>
  </si>
  <si>
    <t>46226 - LUNA DES COLONIA FEM DEMO 1UN 4ML</t>
  </si>
  <si>
    <t>46225 - LUNA DES COLONIA FEM AMOSTRA 3UN 1ML</t>
  </si>
  <si>
    <t>81300 - LUNA DES COLONIA DEMO 20ML TERC</t>
  </si>
  <si>
    <t>86935 - LUNA INTENSO DES PERF FEM 50ML</t>
  </si>
  <si>
    <t>2550 - LUNA RADIANTE DES COLONIA FEM 75ML RE</t>
  </si>
  <si>
    <t>70242 - LUNA INTENSO HIDRATANTE CORP PERF 200G</t>
  </si>
  <si>
    <t>MAMAE E BEBE</t>
  </si>
  <si>
    <t>INFANTIL</t>
  </si>
  <si>
    <t>56174 - CARTAO DE VISITAS</t>
  </si>
  <si>
    <t>80837 - BOLSA KIT INICIO</t>
  </si>
  <si>
    <t>80838 - CADERNO DE CLIENTES</t>
  </si>
  <si>
    <t>80839 - DEMONSTRADOR DE MAQUIAGEM</t>
  </si>
  <si>
    <t>80840 - DEMONSTRADOR DE PERFUMARIA</t>
  </si>
  <si>
    <t>80841 - FITA OLFATIVA 2017</t>
  </si>
  <si>
    <t>80842 - DISPLAY</t>
  </si>
  <si>
    <t>81272 - MOCHILA KIT INICIO</t>
  </si>
  <si>
    <t>81273 - ESPELHO KIT INICIO</t>
  </si>
  <si>
    <t>81579 - FOLHETO LIDER DE NEGOCIOS</t>
  </si>
  <si>
    <t>81580 - BLOCO DE CADASTRO LIDER DE NEGOCIOS</t>
  </si>
  <si>
    <t>80658 - SELO TROCA FACIL</t>
  </si>
  <si>
    <t>69752 - KIT LIDER DE NEGOCIOS FEMININO COMPLETO</t>
  </si>
  <si>
    <t>69753 - KIT LIDER DE NEGOCIOS MASCULINO COMPLETO</t>
  </si>
  <si>
    <t>72129 - KIT DESEJO BRONZE 2018</t>
  </si>
  <si>
    <t>74379 - KIT DESEJO PRATA  ATUAL</t>
  </si>
  <si>
    <t>NATURÉ</t>
  </si>
  <si>
    <t>27381 - RF SHAMPOO 2EM1 VAPT VUPT NATURE</t>
  </si>
  <si>
    <t>27382 - RF COND CABELOS LISOS SPLACK NATURE</t>
  </si>
  <si>
    <t>27383 - RF SHAMPOO CABELOS LISOS SPLACK NATURE</t>
  </si>
  <si>
    <t>27384 - SH VAPT VUPT 2EM1 NATURE</t>
  </si>
  <si>
    <t>27385 - COND CABELOS LISOS SPLACK NATURE</t>
  </si>
  <si>
    <t>27386 - SH CABELOS CACHEADOS TOIN OIN OIN NATURE</t>
  </si>
  <si>
    <t>27387 - SH CABELOS LISOS SPLACK NATURE</t>
  </si>
  <si>
    <t>28409 - RF SH CAB CACHEADOS TOIN OIN OIN NATURE</t>
  </si>
  <si>
    <t>28410 - RF COND CAB CACHE TOIN OIN OIN NATURE</t>
  </si>
  <si>
    <t>28411 - COND CAB CACHEADOS TOIN OIN OIN NATURE</t>
  </si>
  <si>
    <t>29306 - CREME PENTEAR TOIN OIN OIN NATURE</t>
  </si>
  <si>
    <t>29930 - LOCAO HIDRAT LERO LERO NATURE</t>
  </si>
  <si>
    <t>29933 - SAB BARRA BOLOLO NATURE</t>
  </si>
  <si>
    <t>29968 - GEL FIXADOR TCHOP TCHURA NATURE</t>
  </si>
  <si>
    <t>32542 - SAB BARRA SORTIDOS MISTUREBA NATURE</t>
  </si>
  <si>
    <t>42735 - NATURE LENCO BANHO DE GATO 50UN TERC</t>
  </si>
  <si>
    <t>PLANTS</t>
  </si>
  <si>
    <t>37698 - PLANT RF REVI POS QUIMI MASCAR TERC</t>
  </si>
  <si>
    <t>37699 - PLANT MASCARA REVIT POS QUIMICA</t>
  </si>
  <si>
    <t>37700 - PLANT RF COND REVIT POS QUIMICA TERC</t>
  </si>
  <si>
    <t>37701 - PLANT COND REVIT POS QUIMICA TERC</t>
  </si>
  <si>
    <t>37702 - PLANT RF SH REVIT POS QUIMICA TERC</t>
  </si>
  <si>
    <t>37703 - PLANT SH REVIT POS QUIMICA TERC</t>
  </si>
  <si>
    <t>37719 - PLANT RF SH CONTROLE DA OLEOSIDADE</t>
  </si>
  <si>
    <t>37720 - PLANT SH CABELOS OLEOSOS TERC</t>
  </si>
  <si>
    <t>43080 - PLANT SHAMPOO ANTICASPA</t>
  </si>
  <si>
    <t>43081 - PLANT RF SHAMPOO ANTICASPA</t>
  </si>
  <si>
    <t>50280 - PLANT RF MASCARA MOD INT CURVAS TERC</t>
  </si>
  <si>
    <t>50285 - PLANT MASCARA INTENSIVA MOD CURVAS</t>
  </si>
  <si>
    <t>51873 - PLANT SHAMPOO HIDRAT REPARADORA TERC</t>
  </si>
  <si>
    <t>51874 - PLANT RF SHAMPOO HIDRAT REPAR TERC</t>
  </si>
  <si>
    <t>51875 - PLANT CONDICIONADOR HIDRAT REPAR TERC</t>
  </si>
  <si>
    <t>51876 - PLANT RF CONDICIONADOR HIDRAT REPAR TERC</t>
  </si>
  <si>
    <t>51877 - PLANT RF MASCARA HIDRAT REPAR TERC</t>
  </si>
  <si>
    <t>51878 - PLANT CREME PENTEAR HIDRAT REPAR TERC</t>
  </si>
  <si>
    <t>51881 - PLANT MASCARA HIDRAT REPARADORA</t>
  </si>
  <si>
    <t>55902 - PLANT CAPSULAS CAPILARES FORTIFICANTES</t>
  </si>
  <si>
    <t>59206 - PLANT SHAMPOO HID REPARADORA 1L TERC</t>
  </si>
  <si>
    <t>59207 - PLANT COND REV POS QUIMICA 1L TERC</t>
  </si>
  <si>
    <t>59208 - PLANT COND HID REPARADORA 1L TERC</t>
  </si>
  <si>
    <t>59225 - PLANT SHAMPOO REV POS QUIMICA 1L TERC</t>
  </si>
  <si>
    <t>66482 - PLANT KIT CHOQUE II</t>
  </si>
  <si>
    <t>80691 - PLANT PERF CABELOS INSPIRA</t>
  </si>
  <si>
    <t>71050 - PLANT CPP CAB CACHEADO 300ML</t>
  </si>
  <si>
    <t>71052 - PLANT SH  CAB CACHEADOS SEM SULF 300ML</t>
  </si>
  <si>
    <t>71228 - PLANT RG COND CAB CACHEADOS 300ML</t>
  </si>
  <si>
    <t>71225 - PLANT RF SH CAB CACHEADO SEM SULF 300ML</t>
  </si>
  <si>
    <t>71229 - PLANT RF COND CAB CACHEADOS 300ML</t>
  </si>
  <si>
    <t>SEVE</t>
  </si>
  <si>
    <t>18624 - RF OLEO CORP AMENDOAS DOCES SEVE</t>
  </si>
  <si>
    <t>19081 - OLEO CORP AMENDOAS DOCES SEVE</t>
  </si>
  <si>
    <t>20214 - OLEO CORP PIMENTA ROSA SEVE</t>
  </si>
  <si>
    <t>25543 - RF OLEO CORP PIMENTA ROSA SEVE</t>
  </si>
  <si>
    <t>38854 - SEVE DESOD AMENDOAS DOCES INTENSE</t>
  </si>
  <si>
    <t>38856 - RF OLEO CORP ROSA CHAMPAGNE SEVE</t>
  </si>
  <si>
    <t>39015 - RF Oleo Seve Desod Corp Amend Doces Int</t>
  </si>
  <si>
    <t>SR. N</t>
  </si>
  <si>
    <t>85390 - SR N DESODORANTE CORPORAL RF 2018</t>
  </si>
  <si>
    <t>85393 - SR N DESODORANTE CORPORAL G10 2018</t>
  </si>
  <si>
    <t>30410 - COLONIA SR N</t>
  </si>
  <si>
    <t>85389 - SR N GEL POS BARBA 75G 2018</t>
  </si>
  <si>
    <t>85400 - SR N CREME DE BARBEAR ESPUMANTE 2018</t>
  </si>
  <si>
    <t>85401 - SR N ESPUMA BARBEAR 180G 2018 TERC</t>
  </si>
  <si>
    <t>TODODIA</t>
  </si>
  <si>
    <t>83637 - TODODIA LENCO UMED INT SUAVE CONFOR TERC</t>
  </si>
  <si>
    <t>77079 - TODODIA DES CREME MACADAMIA 80G NF</t>
  </si>
  <si>
    <t>77080 - TODODIA DES CREME LEITE ALGODAO 80G NF</t>
  </si>
  <si>
    <t>77084 - TODODIA DES CREME S PERFUME 80G NF</t>
  </si>
  <si>
    <t>80443 - TODODIA DES HID CREME NOTURNO CLAR 30G</t>
  </si>
  <si>
    <t>80444 - TODODIA DES ROLLON CLAR 70ML</t>
  </si>
  <si>
    <t>91328 - TODODIA DES CREME FLOR DE LIS</t>
  </si>
  <si>
    <t>69669 - TODODIA ALGOD DES ROLLON ANTIMANCHA 70ML</t>
  </si>
  <si>
    <t>70824 - TODODIA MACAD DES ROLLON ANTIMANCHA 70ML</t>
  </si>
  <si>
    <t>70989 - TODODIA ALECRIMSALV DES ROL ANTIMAN 70ML</t>
  </si>
  <si>
    <t>83638 - TODODIA SAB LIQ INTIMO DELICADO FRESCOR</t>
  </si>
  <si>
    <t>83641 - TODODIA SAB LIQ INTIMO SUAVE CONFORTO</t>
  </si>
  <si>
    <t>UNA</t>
  </si>
  <si>
    <t>MAQUIAGEM</t>
  </si>
  <si>
    <t>83109 - UNA CC NUDE CJ ME FPS25 DEMOSTRADOR</t>
  </si>
  <si>
    <t>URBANO</t>
  </si>
  <si>
    <t>89073 - URBANO NOITE DES COLONIA MASC 100ML</t>
  </si>
  <si>
    <t>42364 - URBANO DESOD COLONIA 100ML</t>
  </si>
  <si>
    <t>SOU</t>
  </si>
  <si>
    <t>FACES DE NATURA</t>
  </si>
  <si>
    <t>65830 - FACES CANETA DELINEADORA PRETA TF TERC</t>
  </si>
  <si>
    <t>67647 - FACES NEW MASCARA FANTASTICA INCOLOR</t>
  </si>
  <si>
    <t>67661 - FACES NEW MINI LAPIS PRETO TERC</t>
  </si>
  <si>
    <t>67666 - FACES NEW MASCARA MEGA FANTASTICA PRETA</t>
  </si>
  <si>
    <t>67678 - FACES NEW MULTI MASKAJAL</t>
  </si>
  <si>
    <t>77992 - FACES NEW BATOM MATTE COOKIE NUDE</t>
  </si>
  <si>
    <t>77989 - FACES NEW BATOM MATTE MARSALA</t>
  </si>
  <si>
    <t>80632 - FACES BATOM LIQ MATTE OVER PINK</t>
  </si>
  <si>
    <t>80643 - FACES BATOM LIQ MATTE VINHO OBSESSION</t>
  </si>
  <si>
    <t>82603 - FACES CORRETIVO TOM CLARO 20</t>
  </si>
  <si>
    <t>82609 - FACES CORRETIVO TOM MEDIO 22</t>
  </si>
  <si>
    <t>83414 - FACES CORRETIVO TOM CASTANHO 22</t>
  </si>
  <si>
    <t>83415 - FACES CORRETIVO TOM ESCURO 27</t>
  </si>
  <si>
    <t>80637 - FACES BATOM LIQ MATTE LILAS PSYCHO</t>
  </si>
  <si>
    <t>69180 - FACES BASE LIQUIDA MATTE CLARO 20 20ML</t>
  </si>
  <si>
    <t>69182 - FACES BASE LIQUIDA MATTE MEDIO 22 20ML</t>
  </si>
  <si>
    <t>69184 - FACES BASE LIQUIDA MATTE CASTANHO 22 20M</t>
  </si>
  <si>
    <t>69185 - FACES BASE LIQUIDA MATTE ESCURO 27 20ML</t>
  </si>
  <si>
    <t>86642 - FACES MASCARA VOLUME FEVER</t>
  </si>
  <si>
    <t>87472 - FACES BATOM LIQ MATTE NUDE DESIRE</t>
  </si>
  <si>
    <t>93024 - FACES NEW BATOM MATTE VINHO IN LOVE</t>
  </si>
  <si>
    <t>93029 - FACES NEW BATOM MATTE RED SQUARE</t>
  </si>
  <si>
    <t>85003 - FACES MASCARA PARA POROS STOP PORES</t>
  </si>
  <si>
    <t>90175 - FACES SABONETE GEL FACIAL ENERGY SHOT</t>
  </si>
  <si>
    <t>90905 - FACES BATOM MATTE BOCA S CAND</t>
  </si>
  <si>
    <t>69344 - FACES BATOM LIQ MATTE¿VERMELHO FIRE</t>
  </si>
  <si>
    <t>69350 - FACES BATOM LIQ MATTE¿PURPLE POWER</t>
  </si>
  <si>
    <t>90176 - FACES SECATIVO NEUTRALIZ SAVE ME UP TERC</t>
  </si>
  <si>
    <t>90190 - FACES CJ PO COMPACTO TOM CLARO 20</t>
  </si>
  <si>
    <t>90192 - FACES CJ PO COMPACTO TOM MEDIO 22</t>
  </si>
  <si>
    <t>90194 - FACES CJ PO COMPACTO TOM CASTANHO 22</t>
  </si>
  <si>
    <t>90196 - FACES CJ PO COMPACTO TOM ESCURO 27</t>
  </si>
  <si>
    <t>69345 - FACES BATOM LIQ MATTE¿LARANJA SPIRIT</t>
  </si>
  <si>
    <t>69346 - FACES BATOM LIQ MATTE ROSA HERO</t>
  </si>
  <si>
    <t>87468 - FACES BATOM MATTE QUEEN OF RED</t>
  </si>
  <si>
    <t>87469 - FACES BATOM MATTE NAKED NUDE</t>
  </si>
  <si>
    <t>93026 - FACES NEW BATOM MATTE PURPLE RAIN</t>
  </si>
  <si>
    <t>93028 - FACES NEW BATOM MATTE PERFECT PINK</t>
  </si>
  <si>
    <t>67645 - FACES NEW BATOM MATTE ROSA CANDY</t>
  </si>
  <si>
    <t>AQUARELA</t>
  </si>
  <si>
    <t>68981 - AQUARELA LAPIS PARA OLHOS BPZ PRETO TERC</t>
  </si>
  <si>
    <t>68982 - AQUARELA LAPIS PARA OLHOS BPZ MARROM TER</t>
  </si>
  <si>
    <t>69008 - AQUARELA CORRET BPZ ALT COB ESCURO 20</t>
  </si>
  <si>
    <t>69010 - AQUARELA CORRET BPZ ALTA COB CLARO24</t>
  </si>
  <si>
    <t>69012 - AQUARELA CORRET BPZ ALTA COB CLARO20</t>
  </si>
  <si>
    <t>69013 - AQUARELA CORRET BPZ ALTA COB MED 22</t>
  </si>
  <si>
    <t>69014 - AQUARELA CORRET BPZ ALTA COB MED 24</t>
  </si>
  <si>
    <t>69015 - AQUARELA CORRET BPZ ALTA COB MED 26</t>
  </si>
  <si>
    <t>69016 - AQUARELA CORRET BPZ ALTA COB CAST20</t>
  </si>
  <si>
    <t>69017 - AQUARELA CORRET BPZ ALTA COB CAST22</t>
  </si>
  <si>
    <t>69018 - AQUARELA BASE BPZ LIQUIDA TOM CLARO 2</t>
  </si>
  <si>
    <t>69019 - AQUARELA BASE BPZ LIQUIDA TOM CLARO 4</t>
  </si>
  <si>
    <t>69021 - AQUARELA BASE BPZ LIQUIDA TOM MEDIO 2</t>
  </si>
  <si>
    <t>69022 - AQUARELA BASE BPZ LIQUIDA TOM MEDIO 4</t>
  </si>
  <si>
    <t>69027 - AQUARELA BASE BPZ LIQUIDA TOM CAST 8</t>
  </si>
  <si>
    <t>69028 - AQUARELA BASE BPZ LIQUIDA TOM ESCURO 2</t>
  </si>
  <si>
    <t>69029 - AQUARELA BASE BPZ LIQUIDA TOM ESCURO 7</t>
  </si>
  <si>
    <t>69031 - AQUARELA BASE BPZ LIQUIDA TOM CAST 6</t>
  </si>
  <si>
    <t>84015 - AQUARELA PO COMP BPZ MATTE CAST20 RF TER</t>
  </si>
  <si>
    <t>84018 - AQUARELA PO COMP BPZ MATTE CAST22 RF TER</t>
  </si>
  <si>
    <t>84022 - AQUARELA PO COMP BPZ MATTE MED22 RF TERC</t>
  </si>
  <si>
    <t>84028 - AQUARELA PO COMP BPZ MATTE MED26 RF TERC</t>
  </si>
  <si>
    <t>84029 - AQUARELA BLUSH BPZ COR BRONZE 47 TERC</t>
  </si>
  <si>
    <t>84031 - AQUARELA PO COMP BPZ MATTE CLAR24 RF TER</t>
  </si>
  <si>
    <t>84032 - AQUARELA BLUSH BPZ COR CORAL 85 TERC</t>
  </si>
  <si>
    <t>84033 - AQUARELA PO COMP BPZ MATTE CLAR20 RF TER</t>
  </si>
  <si>
    <t>84035 - AQUARELA BLUSH BPZ COR ROSA 69 TERC</t>
  </si>
  <si>
    <t>84039 - AQUARELA PO COMP BPZ MATTE ESC20 RF TERC</t>
  </si>
  <si>
    <t>84042 - AQUARELA PO COMP BPZ MATTE MED24 RF TERC</t>
  </si>
  <si>
    <t>69093 - AQUARELA LP LAB BPZ COR DEF ROSA TERC</t>
  </si>
  <si>
    <t>69094 - AQUARELA LP LAB BPZ COR DEF VERMEL TERC</t>
  </si>
  <si>
    <t>69095 - AQUARELA LP LAB BPZ COR DEF VINHO TERC</t>
  </si>
  <si>
    <t>69096 - AQUARELA LP PARA LAB BPZ COR DEF MARR450</t>
  </si>
  <si>
    <t>69097 - AQUARELA LP LAB BPZ COR DEF PINK TERC</t>
  </si>
  <si>
    <t>84231 - AQUARELA CJ PO COMP BPZ MATT CLA 20 REG</t>
  </si>
  <si>
    <t>84232 - AQUARELA CJ PO COMP BPZ  MATT CLA 24 REG</t>
  </si>
  <si>
    <t>84233 - AQUARELA CJ PO COMP BPZ MATT MED 22 REG</t>
  </si>
  <si>
    <t>84234 - AQUARELA CJ PO COMP BPZ MATE MED 24 REG</t>
  </si>
  <si>
    <t>84235 - AQUARELA CJ PO COMP BPZ  MATT MED 26 REG</t>
  </si>
  <si>
    <t>84236 - AQUARELA CJ PO COMP BPZ MATT CAST 20 REG</t>
  </si>
  <si>
    <t>84237 - AQUARELA CJ PO COMP BPZ MATT CAST 22 REG</t>
  </si>
  <si>
    <t>84238 - AQUARELA CJ PO COMP BPZ MATT ESCU 20 REG</t>
  </si>
  <si>
    <t>85236 - AQUARELA SUPERMASCARA TINT</t>
  </si>
  <si>
    <t>81393 - AQUARELA BATOM HID BPZ FPS8 VERMELHO 145</t>
  </si>
  <si>
    <t>81398 - AQUARELA BATOM HID BPZ FPS8 MARROM 480</t>
  </si>
  <si>
    <t>81406 - AQUARELA BATOM HID BPZ FPS8 VERMELHO 120</t>
  </si>
  <si>
    <t>81415 - AQUARELA BATOM HID BPZ FPS8 CORAL 805</t>
  </si>
  <si>
    <t>81417 - AQUARELA BATOM HID BPZ FPS8 ROSA 200</t>
  </si>
  <si>
    <t>81420 - AQUARELA BATOM HID BPZ FPS8 VINHO 540</t>
  </si>
  <si>
    <t>81425 - AQUARELA BATOM HID BPZ FPS8 ROXO 603</t>
  </si>
  <si>
    <t>81427 - AQUARELA BATOM HID BPZ FPS8 ROSA 230</t>
  </si>
  <si>
    <t>83986 - AQUARELA ILUMINADOR GLOW TERC</t>
  </si>
  <si>
    <t>69100 - AQUARELA DEL LIQ BPZ PRECI PRET1205 TERC</t>
  </si>
  <si>
    <t>83647 - AQUARELA PINCEL BPZ BASE E CORRETIVO</t>
  </si>
  <si>
    <t>83648 - AQUARELA PINCEL BPZ OLHOS PREENCHE PREC</t>
  </si>
  <si>
    <t>83649 - AQUARELA PINCEL BPZ OLHOS ESF E DELINEA</t>
  </si>
  <si>
    <t>68983 - AQUARELA LP BPZ KAJAL COR INT MARRO TERC</t>
  </si>
  <si>
    <t>68986 - AQUARELA LP BPZ KAJAL COR INT PRETO TERC</t>
  </si>
  <si>
    <t>69000 - AQUARELA BB CREAM BPZ TOM CLARO 20</t>
  </si>
  <si>
    <t>69003 - AQUARELA BB CREAM BPZ TOM MEDIO 22</t>
  </si>
  <si>
    <t>69004 - AQUARELA BB CREAM BPZ TOM MEDIO 24</t>
  </si>
  <si>
    <t>69005 - AQUARELA BB CREAM BPZ TOM MEDIO 26</t>
  </si>
  <si>
    <t>69006 - AQUARELA BB CREAM BPZ TOM CASTANHO 20</t>
  </si>
  <si>
    <t>69007 - AQUARELA BB CREAM BPZ TOM CASTANHO 22</t>
  </si>
  <si>
    <t>69060 - AQUARELA BB CREAM BPZ TOM CLARO 24</t>
  </si>
  <si>
    <t>87259 - AQUARELA BB BPZ CREAM TOM ESCURO 20</t>
  </si>
  <si>
    <t>81301 - AQUARELA BATOM SHEER BPZ FPS8 ROSA 210</t>
  </si>
  <si>
    <t>81307 - AQUARELA BATOM SHEER BPZ FPS8 ROXO 612</t>
  </si>
  <si>
    <t>81308 - AQUARELA BATOM SHEER BPZ FPS8 LARANJA714</t>
  </si>
  <si>
    <t>81309 - AQUARELA BATOM SHEER BPZFPS8 VERMELHO117</t>
  </si>
  <si>
    <t>81310 - AQUARELA BATOM SHEER BPZ FPS8 PINK 320</t>
  </si>
  <si>
    <t>81312 - AQUARELA BATOM SHEER BPZ FPS8 VINHO 532</t>
  </si>
  <si>
    <t>81314 - AQUARELA BATOM SHEER BPZ FPS8 ROSA 225</t>
  </si>
  <si>
    <t>81317 - AQUARELA BATOM SHEER BPZ FPS8 CORAL 808</t>
  </si>
  <si>
    <t>83650 - AQUARELA PINCEL BPZ PO E BLUSH</t>
  </si>
  <si>
    <t>68988 - AQUARELA LAPIS BPZ SOBRANCELHA CAST TERC</t>
  </si>
  <si>
    <t>68989 - AQUARELA LP BPZ SOBRANC CAST ESCURO TERC</t>
  </si>
  <si>
    <t>68990 - AQUARELA LAP BPZ SOBR CASTANHO CLARO TER</t>
  </si>
  <si>
    <t>85235 - AQUARELA MULTIMASC TINT PROV DAGUA TERC</t>
  </si>
  <si>
    <t>81392 - AQUARELA BATOM HID BPZ FPS8 VINHO 520</t>
  </si>
  <si>
    <t>81412 - AQUARELA BATOM HID BPZ FPS8 PINK 315</t>
  </si>
  <si>
    <t>81419 - AQUARELA BATOM HID BPZ FPS8 ROSA 215</t>
  </si>
  <si>
    <t>81426 - AQUARELA BATOM HID BPZ FPS8 MARROM 470</t>
  </si>
  <si>
    <t>89758 - AQUARELA VOL BOOM MASC PARA CIL WS</t>
  </si>
  <si>
    <t>84023 - AQUARELA BLUSH BPZ COR VINHO 28 TERC</t>
  </si>
  <si>
    <t>85232 - AQUARELA VOL BOOM MASC PARA CILIO WP TER</t>
  </si>
  <si>
    <t>VÁRIOS</t>
  </si>
  <si>
    <t>81304 - KIT PERFUMARIA DEMO 5X20ML TERC</t>
  </si>
  <si>
    <t>SINTONIA DE NATURA</t>
  </si>
  <si>
    <t>71766 - SINTONIA CLASSICO DES COL MASC REL</t>
  </si>
  <si>
    <t>FACES</t>
  </si>
  <si>
    <t>LUMINA</t>
  </si>
  <si>
    <t>86942 - LUMINA SHAMPOO CABELOS SECOS 300ML</t>
  </si>
  <si>
    <t>86955 - LUMINA COND MASC CABELOS SECOS 250ML</t>
  </si>
  <si>
    <t>86964 - LUMINA COND CPP CABELOS SECOS 250ML</t>
  </si>
  <si>
    <t>86966 - LUMINA COND CABELOS SECOS RG 300ML</t>
  </si>
  <si>
    <t>86945 - LUMINA SHAMPOO CABELOS LISOS 300ML</t>
  </si>
  <si>
    <t>86946 - LUMINA SHAMPOO CABELOS CRESPOS 300ML</t>
  </si>
  <si>
    <t>86948 - LUMINA SHAMPOO CABELOS CACHEADOS 300ML</t>
  </si>
  <si>
    <t>86958 - LUMINA COND MASC CABELOS CRESPOS 250ML</t>
  </si>
  <si>
    <t>86959 - LUMINA COND MASC CABELOS CACHEADOS 250ML</t>
  </si>
  <si>
    <t>86965 - LUMINA COND CPP CABELOS CACHEADOS 300ML</t>
  </si>
  <si>
    <t>86970 - LUMINA COND CABELOS CRESPOS 300ML</t>
  </si>
  <si>
    <t>86972 - LUMINA COND CABELOS CACHEADOS 300ML</t>
  </si>
  <si>
    <t>89366 - LUMINA GEL CAB CRESP 240G</t>
  </si>
  <si>
    <t>90489 - FACES KIT 3X BATOM CITY LIGHTS</t>
  </si>
  <si>
    <t>91819 - CHRONOS RF ACQUA BIOHIDRATANTE RENOVADOR</t>
  </si>
  <si>
    <t>74014 - ESSENCIAL OUD FEM DES HID POTE 200G</t>
  </si>
  <si>
    <t>90551 - HUMOR 1 POTE PERFUMADO 2018</t>
  </si>
  <si>
    <t>93086 - LUNA DES HID CORP PERFUMADO POTE TERC</t>
  </si>
  <si>
    <t>92786 - MMBB AGUA DE COLONIA 100ML BTV</t>
  </si>
  <si>
    <t>92793 - MMBB CONDICIONADOR 200ML BTV</t>
  </si>
  <si>
    <t>92800 - MMBB SABONETE LIQUIDO 200ML BTV</t>
  </si>
  <si>
    <t>2629 - MMBB DEMO COLONIA BTV 4ML</t>
  </si>
  <si>
    <t>2581 - MMBB AGUA COLONIA BTV AMOST 3X1ML</t>
  </si>
  <si>
    <t>73839 - TODODIA DES SEM PERF ROLLON ANTIMAN 70ML</t>
  </si>
  <si>
    <t>73840 - TODODIA DES FLOR LIS ROLLON ANTIMAN 70ML</t>
  </si>
  <si>
    <t>69410 - NAT ESMALTE PRAIA TERC</t>
  </si>
  <si>
    <t>69411 - NAT ESMALTE MAR TERC</t>
  </si>
  <si>
    <t>69412 - NAT ESMALTE BASE FORTALECEDORA TERC</t>
  </si>
  <si>
    <t>69413 - NAT ESMALTE MONTANHA TERC</t>
  </si>
  <si>
    <t>69414 - NAT ESMALTE CALOR TERC</t>
  </si>
  <si>
    <t>69415 - NAT ESMALTE BEIJO TERC</t>
  </si>
  <si>
    <t>69416 - NAT ESMALTE FLORES TERC</t>
  </si>
  <si>
    <t>69417 - NAT ESMALTE PITANGA TERC</t>
  </si>
  <si>
    <t>69418 - NAT ESMALTE ACAI TERC</t>
  </si>
  <si>
    <t>69420 - NAT ESMALTE CASTANHA TERC</t>
  </si>
  <si>
    <t>69421 - NAT ESMALTE TUCANO TERC</t>
  </si>
  <si>
    <t>69422 - NAT ESMALTE ALGODAO TERC</t>
  </si>
  <si>
    <t>69423 - NAT ESMALTE OCEANO TERC</t>
  </si>
  <si>
    <t>86962 - LUMINA COND LAVANTE CAB CACHEADOS 300ML</t>
  </si>
  <si>
    <t>89362 - LUMINA UMIDIFICADOR CAB CACH 150ML</t>
  </si>
  <si>
    <t>89363 - LUMINA OLEO PRE LAVAG CAB CACH 100ML</t>
  </si>
  <si>
    <t>70990 - EKOS DES COL FEM FLORES FLUTUA 100ML</t>
  </si>
  <si>
    <t>AMOSTRAGEM</t>
  </si>
  <si>
    <t>MATERIAL DE APOIO</t>
  </si>
  <si>
    <t>SABONETE TODODIA</t>
  </si>
  <si>
    <t>ROLL ON TODODIA</t>
  </si>
  <si>
    <t>DEMO</t>
  </si>
  <si>
    <t>amos</t>
  </si>
  <si>
    <t>demo</t>
  </si>
  <si>
    <t>palavra chave</t>
  </si>
  <si>
    <t>linha crer para ver</t>
  </si>
  <si>
    <t>não informado</t>
  </si>
  <si>
    <t>categoria</t>
  </si>
  <si>
    <t>categoria/linha</t>
  </si>
  <si>
    <t>Deo + rol</t>
  </si>
  <si>
    <t>BLACK LIST</t>
  </si>
  <si>
    <t>OK</t>
  </si>
  <si>
    <t>69720 - CHRONOS SABONETE PELE OLEOSA</t>
  </si>
  <si>
    <t>69721 - CHRONOS TONICO PELE OLEOSA TERC</t>
  </si>
  <si>
    <t>69723 - CHRONOS SERUM PELE OLEOSA TERC</t>
  </si>
  <si>
    <t>73710 - CPV SACOLA SUSTENTAVEL 19</t>
  </si>
  <si>
    <t>69123 - EKOS FRESCOR CASTANHA DES COL 2017</t>
  </si>
  <si>
    <t>92795 - MMBB SABONETE EM BARRA 5X100G BTV</t>
  </si>
  <si>
    <t>92798 - MMBB LENCOS UMEDECIDOS 50UN BTV TERC</t>
  </si>
  <si>
    <t>92804 - MMBB LOCAO HID TRADICIONAL 200ML BTV</t>
  </si>
  <si>
    <t>92808 - MMBB HID EMULSAO AUX PREV ESTRIAS 200ML</t>
  </si>
  <si>
    <t>73667 - MMBB CONJUNTO MINIATURA 2019</t>
  </si>
  <si>
    <t>73668 - MMBB CONJUNTO PPBB 2019</t>
  </si>
  <si>
    <t>2814 - TODODIA HID DES CORP MACADAMIA 400ML PM</t>
  </si>
  <si>
    <t>2816 - TODODIA HID DES CORP ALGODAO 400ML PM</t>
  </si>
  <si>
    <t>2822 - TODODIA HID DES CORP AMEIXA 400ML PM</t>
  </si>
  <si>
    <t>71595 - TODODIA HID DES CORP FLIMAO 400ML PM</t>
  </si>
  <si>
    <t>72148 - TODODIA DES HID CORP ALGODAO AMOT 5ML</t>
  </si>
  <si>
    <t>72711 - TODODIA DES HID CORP MACADAMIA AMOST 5ML</t>
  </si>
  <si>
    <t>2828 - TODODIA SAB BARRA FLOR DE LIS 5X90G PM</t>
  </si>
  <si>
    <t>2829 - TODODIA  SAB BARRA MACADAMIA 5X90G PM</t>
  </si>
  <si>
    <t>2830 - TODODIA  SAB BARRA ALGODAO 5X90G PM</t>
  </si>
  <si>
    <t>2832 - TODODIA  SAB BARRA NOZ PECA 5X90G PM</t>
  </si>
  <si>
    <t>2833 - TODODIA  SAB BARRA AMEIXA 5X90G PM</t>
  </si>
  <si>
    <t>71671 - TODODIA SAB BARRA SORTIDOS 5X90G PM</t>
  </si>
  <si>
    <t>86943 - LUMINA SHAMPOO CABELOS SECOS RF 300ML</t>
  </si>
  <si>
    <t>86956 - LUMINA COND MASC CABELOS SECOS RF 250ML</t>
  </si>
  <si>
    <t>86967 - LUMINA COND CABELOS SECOS RF 300ML</t>
  </si>
  <si>
    <t>75233 - MMBB CJ OLEO PARA GESTANTE</t>
  </si>
  <si>
    <t>75234 - MMBB CJ OLEO PARA MASSAGEM NO BEBE</t>
  </si>
  <si>
    <t>73452 - BIOGRAFIA CLAS FEM DES HID POTE 200G TER</t>
  </si>
  <si>
    <t>74858 - XICARAS CAFE CPV JUBILEU</t>
  </si>
  <si>
    <t>37540 - FOTOEQ HIDRATANTE POS SOL 120ML NP</t>
  </si>
  <si>
    <t>37645 - FOTOEQ LOC PROTET ESPORTE FPS60 120ML NP</t>
  </si>
  <si>
    <t>37646 - Locao Protetora FPS 15 /FPUVA 5</t>
  </si>
  <si>
    <t>55972 - FOTOEQ PROT SOL FACIAL GEL CREM FPS30</t>
  </si>
  <si>
    <t>55978 - FOTOEQ LOCAO PROT FACIAL PELE N S FPS30</t>
  </si>
  <si>
    <t>36601 - FOTOEQ LOCAO PROT CRIANCA FPS60 200ML</t>
  </si>
  <si>
    <t>37543 - FOTOEQ LOCAO PROTET FPS30 200ML NP</t>
  </si>
  <si>
    <t>37544 - FOTOEQ LOCAO PROTET FPS60 200ML NP</t>
  </si>
  <si>
    <t>71770 - NATURA HOMEM DOM DES PERF 100ML</t>
  </si>
  <si>
    <t>70243 - LUNA RF INTENSO HIDRA CORP PERF 200G</t>
  </si>
  <si>
    <t>92788 - MMBB AGUA DE COLONIA RELAXANTE 100ML BTV</t>
  </si>
  <si>
    <t>92806 - MMBB LOCAO HID RELAXANTE 200ML BTV</t>
  </si>
  <si>
    <t>92952 - MMBB ESPUMA LIMPEZA RELAXANTE 200ML BTV</t>
  </si>
  <si>
    <t>2815 - TODODIA RF HID DES CORP MACADAM 400ML PM</t>
  </si>
  <si>
    <t>2817 - TODODIA RF HID DES CORP ALGODAO 400ML PM</t>
  </si>
  <si>
    <t>2820 - TODODIA HID DES CORP NOZ PECA 400ML PM</t>
  </si>
  <si>
    <t>2821 - TODODIA RF HID DES CORP NOZ PEC 400ML PM</t>
  </si>
  <si>
    <t>2823 - TODODIA RF HID DES CORP AMEIXA 400ML PM</t>
  </si>
  <si>
    <t>2826 - TODODIA HID DES CORP FLOR LIS 400ML PM</t>
  </si>
  <si>
    <t>2827 - TODODIA RF HID DES CORP FLO LIS 400ML PM</t>
  </si>
  <si>
    <t>71596 - TODODIA RF HID DES CORP FLIMAO 400ML PM</t>
  </si>
  <si>
    <t>72177 - TODODIA HID MAOS FLORLIZ 50ML PM</t>
  </si>
  <si>
    <t>72178 - TODODIA HID MAOS ALGODAO 50ML PM</t>
  </si>
  <si>
    <t>72179 - TODODIA HID MAOS NOZPECA FPS 50ML PM</t>
  </si>
  <si>
    <t>72180 - TODODIA HID PES NOZPECA 50ML PM</t>
  </si>
  <si>
    <t>72181 - TODODIA HID PES FOLHA LIMAO 50ML PM</t>
  </si>
  <si>
    <t>69815 - TODODIA DES ROLLON FOLHA LIMAO GRAVIOLA</t>
  </si>
  <si>
    <t>87473 - FACES BATOM LIQUIDO MATTE VIOLETA VINIL</t>
  </si>
  <si>
    <t>87474 - FACES BATOM LIQ MATTE WILD RED</t>
  </si>
  <si>
    <t>71773 - SINTONIA IMPACTO DES COL MASC 100ML</t>
  </si>
  <si>
    <t>86939 - LUMINA SHAMPOO QUIMICA DANIFICADOS 300ML</t>
  </si>
  <si>
    <t>86951 - LUMINA COND QUIMICA DANIFICADOS 300ML</t>
  </si>
  <si>
    <t>86953 - LUMINA COND MASC QUIMICA DANIFICAD 250ML</t>
  </si>
  <si>
    <t>89370 - LUMINA SERUM QUIMICAM DA</t>
  </si>
  <si>
    <t>89368 - LUMINA OLEO CAB SECOS 100ML TERC</t>
  </si>
  <si>
    <t>86963 - LUMINA COND CPP FITAGEM CAB CRESP 300ML</t>
  </si>
  <si>
    <t>86968 - LUMINA COND CABELOS LISOS NATURAIS 300ML</t>
  </si>
  <si>
    <t>89361 - LUMINA SPY ANTIP CAB LISO NAT 150ML TERC</t>
  </si>
  <si>
    <t>86940 - LUMINA SHAMPOO QUIMICA DANIF RF 300ML</t>
  </si>
  <si>
    <t>86952 - LUMINA COND QUIMICA DANIFICADOS RF 300ML</t>
  </si>
  <si>
    <t>86954 - LUMINA COND MASC QUIMICA DANIF RF 250ML</t>
  </si>
  <si>
    <t>86944 - LUMINA SHAMPOO CABELOS LISOS RF 300ML</t>
  </si>
  <si>
    <t>86947 - LUMINA SHAMPOO CABELOS CRESPOS RF 300ML</t>
  </si>
  <si>
    <t>86949 - LUMINA SHAMPOO CABELOS CACHEADO RF 300ML</t>
  </si>
  <si>
    <t>86957 - LUMINA COND MASC CABELOS CRESPO RF 250ML</t>
  </si>
  <si>
    <t>86960 - LUMINA COND MASC CABELO CACHEAD RF 250ML</t>
  </si>
  <si>
    <t>86961 - LUMINA COND LAVANTE CAB CACH RF 300ML</t>
  </si>
  <si>
    <t>86969 - LUMINA COND CAB LISOS NATURAIS RF 300ML</t>
  </si>
  <si>
    <t>86971 - LUMINA COND CABELOS CRESPOS RF 300ML</t>
  </si>
  <si>
    <t>86973 - LUMINA COND CABELOS CACHEADOS RF 300ML</t>
  </si>
  <si>
    <t>69724 - CHRONOS MASCARA ARGILA PELE OLEOSA TERC</t>
  </si>
  <si>
    <t>74244 - CPV EMBALAGEM PRESENTE M 2019</t>
  </si>
  <si>
    <t>74245 - CPV EMBALAGEM PRESENTE PP 2019</t>
  </si>
  <si>
    <t>74971 - CPV LAPIS  2019</t>
  </si>
  <si>
    <t>76445 - CPV FITA EMBALAGEM DE PRESENTE 19</t>
  </si>
  <si>
    <t>76446 - CPV SEDAS EMBALAGEM DE PRESENTE 19</t>
  </si>
  <si>
    <t>76447 - CPV KIT TAGS E ADESIVOS 19</t>
  </si>
  <si>
    <t>73666 - MMBB CONJUNTO GRANDE 2019</t>
  </si>
  <si>
    <t>71658 - SACOLA STANDRD MINI 10 UN</t>
  </si>
  <si>
    <t>71659 - SACOLA STANDRD PP 10 UN</t>
  </si>
  <si>
    <t>71660 - SACOLA STANDRD P 10 UN</t>
  </si>
  <si>
    <t>71662 - SACOLA STANDRD G 3 UN</t>
  </si>
  <si>
    <t>72630 - SACOLA PP PACK 5UN</t>
  </si>
  <si>
    <t>72631 - SACOLA P PACK 5UN</t>
  </si>
  <si>
    <t>72632 - SACOLA MINI PACK 5 UN</t>
  </si>
  <si>
    <t>76501 - SACOLA MINI STANDARD UND</t>
  </si>
  <si>
    <t>76502 - SACOLA PP STANDARD UND</t>
  </si>
  <si>
    <t>76503 - SACOLA P STANDARD UND</t>
  </si>
  <si>
    <t>76504 - SACOLA G STANDARD UND</t>
  </si>
  <si>
    <t>76518 - KIT SACOLAS MINI PP P</t>
  </si>
  <si>
    <t>78747 - KIT SACOLAS STANDARD UND MINI PP P G</t>
  </si>
  <si>
    <t>72154 - TODODIA DES HID CORP NOZ PECA  AMOST 5ML</t>
  </si>
  <si>
    <t>72183 - TODODIA MOUSSE BANHO FLOR LIZ 200ML PM</t>
  </si>
  <si>
    <t>72184 - TODODIA BBCREAM AMEIXA CLARA 120ML PM</t>
  </si>
  <si>
    <t>72185 - TODODIA BBCREAM AMEIXA NEGRA 120ML PM</t>
  </si>
  <si>
    <t>72222 - TODODIA GEL DETOX REVI FLIMAO 120ML PM</t>
  </si>
  <si>
    <t>72189 - TODODIA SAB LIQUIDO ALESALVIA 300ML PM</t>
  </si>
  <si>
    <t>2446 - UNA DEO PARFUM 75 ML RELANCAMENTO</t>
  </si>
  <si>
    <t>90493 - FACES LENCO DEMAQ 20UN NEW ET TERC</t>
  </si>
  <si>
    <t>74855 - BIOGRAFIA MASC DES ROLLON ANTIMANC 75ML</t>
  </si>
  <si>
    <t>74860 - BIOGRAFIA FEMI DES ROLLON ANTIMANC 75ML</t>
  </si>
  <si>
    <t>71600 - BIOGRAFIA DES COL FEM 100ML</t>
  </si>
  <si>
    <t>71601 - BIOGRAFIA DES COL MASC 100ML</t>
  </si>
  <si>
    <t>2554 - LUNA RUBI DEO PARFUM FEM 50ML</t>
  </si>
  <si>
    <t>92791 - MMBB RF SHAMPOO 200ML BTV</t>
  </si>
  <si>
    <t>92794 - MMBB RF CONDICIONADOR 200ML BTV</t>
  </si>
  <si>
    <t>92802 - MMBB RF SABONETE LIQUIDO 200ML BTV</t>
  </si>
  <si>
    <t>92814 - MMBB SAB LIQUIDO 400ML BTV</t>
  </si>
  <si>
    <t>72190 - TODODIA SAB LIQ AMEIXA 300ML PM</t>
  </si>
  <si>
    <t>69203 - UNA MASCARA P CILIOS VOL IMPACT WS TERC</t>
  </si>
  <si>
    <t>69204 - UNA MASCARA P CILIOS VOL IMPACT WP TERC</t>
  </si>
  <si>
    <t>91087 - FACES BATOM CREMOSO VINHO ROCKS</t>
  </si>
  <si>
    <t>91088 - FACES BATOM CREMOSO CORAL NEON</t>
  </si>
  <si>
    <t>91089 - FACES BATOM CREMOSO NUDE FRESH</t>
  </si>
  <si>
    <t>91090 - FACES BATOM CREMOSO COBRE SUNSET</t>
  </si>
  <si>
    <t>91091 - FACES BATOM CREMOSO COSMOPOLITAN</t>
  </si>
  <si>
    <t>91093 - FACES BATOM CREMOSO ROSA KISS ME</t>
  </si>
  <si>
    <t>91095 - FACES BATOM CREMOSO BROKEN BROWN</t>
  </si>
  <si>
    <t>91844 - FACES TW BATOM CREMOSO UNDER RED</t>
  </si>
  <si>
    <t>91845 - FACES TW BATOM CREMOSO HEY HONEY</t>
  </si>
  <si>
    <t>91848 - FACES TW BATOM CREMOSO PINK UP</t>
  </si>
  <si>
    <t>86941 - LUMINA SHAMPO CAB LOIRO E GRISALHO 300ML</t>
  </si>
  <si>
    <t>86950 - LUMINA SHAMPOO ANTIRRESIDUOS 300ML</t>
  </si>
  <si>
    <t>89371 - LUMINA AMPOLA CAB LOIROS E GRIS 20ML</t>
  </si>
  <si>
    <t>89372 - LUMINA LEAVE IN CAB LOIROS E GRIS 150ML</t>
  </si>
  <si>
    <t>71674 - FACES BATOM LIQ GLOSSY ROSA BANG</t>
  </si>
  <si>
    <t>71675 - FACES BATOM LIQ GLOSSY ROSE GLAM</t>
  </si>
  <si>
    <t>TAROT</t>
  </si>
  <si>
    <t>73680 - FRASQ TERM CRER PRA VER NAT19</t>
  </si>
  <si>
    <t>92790 - MMBB SHAMPOO 200ML V2 BTV</t>
  </si>
  <si>
    <t>92799 - MMBB LENCOS UMED RN 50UN BTV TERC</t>
  </si>
  <si>
    <t>73665 - CONJUNTO PEQUENO MMBB 2019</t>
  </si>
  <si>
    <t>72147 - TODODIA SAB BARRA ALECR SALVIA 5X90G PM</t>
  </si>
  <si>
    <t>2835 - TODODIA SAB BARRA FLIMAO 5X90G PM TERC</t>
  </si>
  <si>
    <t>93607 - UNA CJ EXPERIMENTACAO FLUIDA HD</t>
  </si>
  <si>
    <t>93608 - UNA CJ EXPERIMENTACAO BATOM CC</t>
  </si>
  <si>
    <t>93609 - UNA CJ EXPERIMENTACAO BASE MATTE</t>
  </si>
  <si>
    <t>93610 - UNA CJ EXPERIMENTACAO BAT LIQ INTRANSF</t>
  </si>
  <si>
    <t>93611 - UNA CJ EXPERIMENTACAO BASE MOUSSE</t>
  </si>
  <si>
    <t>92549 - UNA GLOSS LABIAL FPS15 PEROLA 100</t>
  </si>
  <si>
    <t>82159 - UNA BASE SERUM NUDE ME TOM MEDIO 26 TERC</t>
  </si>
  <si>
    <t>82164 - UNA BASE SERUM NUDE ME TOM CLARO 20 TERC</t>
  </si>
  <si>
    <t>2458 - UNA ARTISAN DEO PARFUM 75 ML RELANCAMENT</t>
  </si>
  <si>
    <t>71673 - FACES BATOM LIQ GLOSSY VERMELHO LOVE</t>
  </si>
  <si>
    <t>71602 - BIOGRAFIA ASSINATURA DES COL FEM 100ML</t>
  </si>
  <si>
    <t>71603 - BIOGRAFIA ASSINATURA DES COL MASC 100ML</t>
  </si>
  <si>
    <t>69722 - CHRONOS RF TONICO PELE OLEOSA TERC</t>
  </si>
  <si>
    <t>74246 - CPV NECESSARIE 2019</t>
  </si>
  <si>
    <t>77021 - CPV INICIO DO ANO CADERNO CAPA</t>
  </si>
  <si>
    <t>77022 - CPV INICIO DO ANO CADERNO REFIL</t>
  </si>
  <si>
    <t>73437 - ESSENCIAL SUPREME MASC DEO PARFUM 100ML</t>
  </si>
  <si>
    <t>73438 - ESSENCIAL SUPREME FEM DEO PARFUM 100ML</t>
  </si>
  <si>
    <t>73841 - NATURA HOMEM DES DOM ROLLON ANTIMAN 75ML</t>
  </si>
  <si>
    <t>28724 - SEVE OLEO HID DES ROSAS AMENDOA 200ML</t>
  </si>
  <si>
    <t>94520 - UNA CJ BASE SERUM</t>
  </si>
  <si>
    <t>69205 - UNA MASCARA P CILIOS ALONGAM WS MAX TERC</t>
  </si>
  <si>
    <t>69206 - UNA MASCARA P CILIOS ALONGAM MAX WP TERC</t>
  </si>
  <si>
    <t>76516 - TAROT VINTAGE DES COL 100ML</t>
  </si>
  <si>
    <t>89367 - LUMINA AMPOLA CAB SECOS 20ML</t>
  </si>
  <si>
    <t>3698 - FACES BATOM CREMOSO PINK PARADISE TW</t>
  </si>
  <si>
    <t>3702 - FACES BATOM CREMOSO COBRE MISTIC TW</t>
  </si>
  <si>
    <t>3704 - FACES BATOM CREMOSO VERMELHO SPICY TW</t>
  </si>
  <si>
    <t>Sim</t>
  </si>
  <si>
    <t>ESPACO NATURA C03 2020</t>
  </si>
  <si>
    <t>83242 - CPV ESTOJO 2020</t>
  </si>
  <si>
    <t>72195 - TODODIA SPRAY PERFUMADO MACADA 200ML PM</t>
  </si>
  <si>
    <t>72196 - TODODIA SPRAY PERFUMADO FLOLIZ 200ML PM</t>
  </si>
  <si>
    <t>72198 - TODODIA SPRAY PERFUMADO FLIMAO 200ML PM</t>
  </si>
  <si>
    <t>72221 - TODODIA SPRAY PERFUMADO ALGODA 200ML PM</t>
  </si>
  <si>
    <t>3699 - FACES  BATOM CREMOSO ROSA CRUSH TW</t>
  </si>
  <si>
    <t>3705 - FACES BATOM CREMOSO POISON VIOLET TW</t>
  </si>
  <si>
    <t>73256 - AQUARELA BATOM LIQ MAT BPZ PINK 376 TERC</t>
  </si>
  <si>
    <t>73257 - AQUARELA BATOM LIQ MAT BPZ ROXO 600 TERC</t>
  </si>
  <si>
    <t>73258 - AQUARELA BATOM LIQ MAT BPZ VERM 110 TERC</t>
  </si>
  <si>
    <t>73259 - AQUARELA BATOM LIQ MAT BPZ MARR 448 TERC</t>
  </si>
  <si>
    <t>73260 - AQUARELA BATOM LIQ MAT BPZ ROXO 650 TERC</t>
  </si>
  <si>
    <t>ESPACO NATURA C04 2020</t>
  </si>
  <si>
    <t>77023 - CPV MOCHILA 2020</t>
  </si>
  <si>
    <t>77027 - CPV GARRAFA 600ML 2020</t>
  </si>
  <si>
    <t>83008 - LUNA FASCINANTE DES COL FEM 75ML</t>
  </si>
  <si>
    <t>69335 - AQUARELA BATOM COLOR HIDRA FPS8 ROSA 224</t>
  </si>
  <si>
    <t>69337 - AQUARELA PO ILUMINADOR HOLO TERC</t>
  </si>
  <si>
    <t>69339 - AQUARELA BATOM COLOR HIDRA FPS8 PINK 358</t>
  </si>
  <si>
    <t>69341 - AQUARELA LAP OLHOS 2 COLOR ROXO HOL TR</t>
  </si>
  <si>
    <t>69331 - AQUAR BATOM MULT COLOR PINK HOL 365 TERC</t>
  </si>
  <si>
    <t>69333 - AQUARELA BATOM MULT COLOR ROSA ROXO TERC</t>
  </si>
  <si>
    <t>86357 - FACES BATOM MATTE VEM DE TURQUESA</t>
  </si>
  <si>
    <t>86361 - FACES BATOM MATTE MY ROSA</t>
  </si>
  <si>
    <t>86362 - FACES BATOM MATTE DEAR ROSA</t>
  </si>
  <si>
    <t>87645 - TODODIA HID DES CORP MACADAMIA 200ML PM</t>
  </si>
  <si>
    <t>87679 - TODODIA HID DES CORP ALGODAO 200ML PM</t>
  </si>
  <si>
    <t>87750 - TODODIA HID DES CORP FLOR LIS 200ML PM</t>
  </si>
  <si>
    <t>24017 - SOU CONDICIONADOR CABELOS CACHOS 200ML</t>
  </si>
  <si>
    <t>Sem SV</t>
  </si>
  <si>
    <t>Sem Redutor</t>
  </si>
  <si>
    <t>24028 - SOU CONDICIONADOR CABELOS LISOS 200ML</t>
  </si>
  <si>
    <t>24041 - SOU SHAMPOO CABELOS CACHOS 200ML</t>
  </si>
  <si>
    <t>24099 - SOU SHAMPOO CABELOS LISOS 200ML</t>
  </si>
  <si>
    <t>24101 - SOU SHAMPOO CABELOS SECOS 200ML</t>
  </si>
  <si>
    <t>24119 - SOU SHAMPOO CABELOS DANOS 200ML</t>
  </si>
  <si>
    <t>24132 - SOU CREME PENTEAR CABELOS CACHOS 200ML</t>
  </si>
  <si>
    <t>24133 - SOU CREME PENTEAR CABELOS DANOS 200ML</t>
  </si>
  <si>
    <t>24135 - SOU MASCARA CABELOS SECOS 200ML</t>
  </si>
  <si>
    <t>24140 - SOU CREME PENTEAR CABELOS LISOS 200ML</t>
  </si>
  <si>
    <t>24141 - SOU MASCARA CABELOS DANOS 200ML</t>
  </si>
  <si>
    <t>24142 - SOU CREME PENTEAR CABELOS SECOS 200ML</t>
  </si>
  <si>
    <t>24143 - SOU MASCARA CABELOS CACHOS 200ML</t>
  </si>
  <si>
    <t>24150 - SOU CONDICIONADOR CABELOS SECOS 200ML</t>
  </si>
  <si>
    <t>24152 - SOU CONDICIONADOR CABELOS DANOS 200ML</t>
  </si>
  <si>
    <t>86364 - FACES BATOM MATTE SEMPRE CORAL</t>
  </si>
  <si>
    <t>94124 - LUNA FASCINANTE DES COL AMOST 3X1 ML</t>
  </si>
  <si>
    <t>94125 - LUNA FASCINANTE DES COL DEMO 4 ML</t>
  </si>
  <si>
    <t>ESPACO NATURA C05 2020</t>
  </si>
  <si>
    <t>88201 - HUMOR DES COL FEM DOSE HUMOR 75ML</t>
  </si>
  <si>
    <t>88202 - HUMOR DES COL FEM PITADA HUMOR 75ML</t>
  </si>
  <si>
    <t>88203 - HUMOR DOSE DES COL FEM AMOS 3X1ML</t>
  </si>
  <si>
    <t>88231 - HUMOR DOSE DES COL FEM DEMO 4ML</t>
  </si>
  <si>
    <t>88233 - HUMOR PITADA DES COL FEM AMOS 3X1ML</t>
  </si>
  <si>
    <t>88239 - HUMOR PITADA DES COL FEM DEMO 4ML</t>
  </si>
  <si>
    <t>30154 - KAIAK AMOST SACHET AVENTURA MASC 3UN 1ML</t>
  </si>
  <si>
    <t>34073 - KAIAK URBE AMOS DES COL 3X1ML TERC</t>
  </si>
  <si>
    <t>69200 - LUNA DES CORPORAL 100ML MAES 2018</t>
  </si>
  <si>
    <t>89259 - LUNA DEO CORPORAL REFIL</t>
  </si>
  <si>
    <t>74776 - NATURE COLONIA DESENHO NAS NUVENS 100ML</t>
  </si>
  <si>
    <t>87513 - TODODIA DES HID AMORA VER JABU AMOS 5ML</t>
  </si>
  <si>
    <t>87516 - TODODIA DES HID AMORA JABU RF 400ML TERC</t>
  </si>
  <si>
    <t>88103 - TODODIA DES HID AMORA VER JABU 400ML TER</t>
  </si>
  <si>
    <t>88073 - TODODIA DES ROLLON AMORA VERM JABUT 70ML</t>
  </si>
  <si>
    <t>88075 - TODODIA SPRAY PERF AMORA VERM JABU 200ML</t>
  </si>
  <si>
    <t>87512 - TODODIA SAB BARRA AMORA VERM JABUT 5X90G</t>
  </si>
  <si>
    <t>34262 - UNA DELINEAD LONG DURAC P OLHO PRET TERC</t>
  </si>
  <si>
    <t>54355 - UNA BATOM MATTE INTRANSF VIOLETA 6M</t>
  </si>
  <si>
    <t>54372 - UNA BATOM MATTE INTRANSF ROUGE 2M</t>
  </si>
  <si>
    <t>54378 - UNA BATOM MATTE INTRANSF ROUGE 6M</t>
  </si>
  <si>
    <t>54382 - UNA BATOM MATTE INTRANSF ROSE 2M</t>
  </si>
  <si>
    <t>54394 - UNA BATOM MATTE INTRANSF ROSE 6M</t>
  </si>
  <si>
    <t>54396 - UNA BATOM MATTE INTRANSF CORAL 4M</t>
  </si>
  <si>
    <t>54403 - UNA BATOM MATTE INTRANSF NUDE 2M</t>
  </si>
  <si>
    <t>54406 - UNA BATOM MATTE INTRANSF NUDE 6M</t>
  </si>
  <si>
    <t>55100 - UNA PINCEL PRO BLUSH</t>
  </si>
  <si>
    <t>55102 - UNA PINCEL PRO BASE CREMOSA</t>
  </si>
  <si>
    <t>55103 - UNA PINCEL PRO OLHOS ESFUMADOR</t>
  </si>
  <si>
    <t>55104 - UNA PINCEL PRO BASE LIQUIDA</t>
  </si>
  <si>
    <t>55105 - UNA PINCEL PRO PO COMPACTO</t>
  </si>
  <si>
    <t>55106 - UNA PINCEL PRO CORRETIVO</t>
  </si>
  <si>
    <t>55107 - UNA PINCEL PRO LABIOS</t>
  </si>
  <si>
    <t>55108 - UNA PINCEL PRO OLHOS DELINEADOR</t>
  </si>
  <si>
    <t>58406 - UNA PINCEL PRO DUO FIBRAS</t>
  </si>
  <si>
    <t>59313 - UNA PRIMER BLUR</t>
  </si>
  <si>
    <t>69201 - UNA MASCARA P CILIOS SUBLIME WS TERC</t>
  </si>
  <si>
    <t>69202 - UNA MASCARA P CILIOS SUBLIME WP TERC</t>
  </si>
  <si>
    <t>92520 - UNA BATOM CC HIDRAT FPS25 ROSE 4C</t>
  </si>
  <si>
    <t>92526 - UNA BATOM CC HIDRAT FPS25 NUDE 10C</t>
  </si>
  <si>
    <t>92536 - UNA BATOM CC HIDRAT FPS25 NUDE 2C</t>
  </si>
  <si>
    <t>92556 - UNA BLUSH INT ME RF ROSE PEROLADO TERC</t>
  </si>
  <si>
    <t>92569 - UNA BASE FLUIDA HD FPS15 BEGE CLARO</t>
  </si>
  <si>
    <t>92591 - UNA PO COMPACTO NUDE ME RF CLARO TERC</t>
  </si>
  <si>
    <t>92593 - UNA BASE FLUIDA HD FPS15 MARROM MEDIO</t>
  </si>
  <si>
    <t>92595 - UNA BLUSH INT ME RF CORAL PEROLADO TERC</t>
  </si>
  <si>
    <t>92598 - UNA PO COMPACTO NUDE ME RF MEDIO TERC</t>
  </si>
  <si>
    <t>92602 - UNA PO COMPACTO NUDE ME RF CASTANHO TERC</t>
  </si>
  <si>
    <t>92606 - UNA BASE FLUIDA HD FPS15 BEGE MEDIO</t>
  </si>
  <si>
    <t>92608 - UNA PO COMPACTO NUDE ME RF ESCURO TERC</t>
  </si>
  <si>
    <t>70720 - UNA LAPIS KAJAL PARA OLHOS PRETO TERC</t>
  </si>
  <si>
    <t>70948 - UNA BASE MATTE FPS15 ESCURO 6</t>
  </si>
  <si>
    <t>70967 - UNA BASE MATTE FPS15 CLARO 2</t>
  </si>
  <si>
    <t>70972 - UNA BASE MATTE FPS15 MEDIO 6</t>
  </si>
  <si>
    <t>70975 - UNA BASE MATTE FPS15 CASTANHO 2</t>
  </si>
  <si>
    <t>71663 - UNA ESTOJO PARA PO E BLUSH</t>
  </si>
  <si>
    <t>92522 - UNA BATOM CC HIDRAT FPS25 TERRACOTA 2C</t>
  </si>
  <si>
    <t>92529 - UNA BATOM CC HIDRAT FPS25 ROUGE 8C</t>
  </si>
  <si>
    <t>92530 - UNA BATOM CC HIDRAT FPS25 VIOLETA 4C</t>
  </si>
  <si>
    <t>92539 - UNA BASE MOUSSE FPS15 MEDIO 22 TERC</t>
  </si>
  <si>
    <t>92541 - UNA BASE MOUSSE FPS15 ESCURO 20 TERC</t>
  </si>
  <si>
    <t>92558 - UNA BASE MOUSSE FPS15 CLARO 24 TERC</t>
  </si>
  <si>
    <t>92564 - UNA BASE MOUSSE FPS15 MEDIO 24 TERC</t>
  </si>
  <si>
    <t>92574 - UNA BASE FLUIDA HD FPS15 BEGE CASTANHO</t>
  </si>
  <si>
    <t>92578 - UNA BASE MOUSSE FPS15 MEDIO 26 TERC</t>
  </si>
  <si>
    <t>92579 - UNA BASE MOUSSE FPS15 CASTANHO 20 TERC</t>
  </si>
  <si>
    <t>92580 - UNA BASE MOUSSE FPS15 CASTANHO 22 TERC</t>
  </si>
  <si>
    <t>92581 - UNA BASE MOUSSE FPS15 CLARO 20 TERC</t>
  </si>
  <si>
    <t>92584 - UNA BLUSH INT ME RF ROSE MATTE TERC</t>
  </si>
  <si>
    <t>92594 - UNA BASE FLUIDA HD FPS15 MARROM ESCURO</t>
  </si>
  <si>
    <t>92600 - UNA BASE FLUIDA HD FPS15 BEGE ROSADO</t>
  </si>
  <si>
    <t>92601 - UNA BASE FLUIDA HD FPS15 MARROM CLARO</t>
  </si>
  <si>
    <t>92605 - UNA BASE FLUIDA HD FPS15 BEGE TRANSLUCID</t>
  </si>
  <si>
    <t>93506 - UNA BATOM CC HIDRAT FPS25 ROSE 2C</t>
  </si>
  <si>
    <t>70721 - UNA LAPIS KAJAL PARA OLHOS MARROM TERC</t>
  </si>
  <si>
    <t>70722 - UNA MAXXI PALETTE DE SOMBRAS NUDES</t>
  </si>
  <si>
    <t>70969 - UNA BASE MATTE FPS15 CLARO 6</t>
  </si>
  <si>
    <t>70970 - UNA BASE MATTE FPS15 MEDIO 2</t>
  </si>
  <si>
    <t>70973 - UNA BASE MATTE FPS15 MEDIO 8</t>
  </si>
  <si>
    <t>70977 - UNA BASE MATTE FPS15 CASTANHO 6</t>
  </si>
  <si>
    <t>72020 - UNA BLUSH REALCE ME RF UVA MATTE TERC</t>
  </si>
  <si>
    <t>72978 - UNA APONTADOR DUPLO</t>
  </si>
  <si>
    <t>64312 - NAT UNA BATOM MATTE LON DUR NUDE 8M</t>
  </si>
  <si>
    <t>64314 - NAT UNA BATOM MATTE LON DUR ROUGE 4M</t>
  </si>
  <si>
    <t>64315 - NAT UNA BATOM MATTE LON DUR NUDE 4M</t>
  </si>
  <si>
    <t>64316 - NAT UNA BATOM MATTE LON DUR ROSE 4M</t>
  </si>
  <si>
    <t>92576 - UNA BLUSH INT ME RF BRONZE PEROLAD TERC</t>
  </si>
  <si>
    <t>64319 - NAT UNA BATOM MATTE LON DUR VIOLETA 4M</t>
  </si>
  <si>
    <t>64320 - NAT UNA BATOM MATTE LON DUR ROU</t>
  </si>
  <si>
    <t>27293 - UNA CORRETIVO ALTA COBERTURA CLARO 10G</t>
  </si>
  <si>
    <t>27295 - UNA CORRETIVO ALTA COBERTURA MEDIO 10G</t>
  </si>
  <si>
    <t>27788 - UNA CORRETIVO ALTA COBERTURA CAST 10G</t>
  </si>
  <si>
    <t>92550 - UNA GLOSS LABIAL FPS15 CORAL 100</t>
  </si>
  <si>
    <t>92551 - UNA LAPIS PRO LABIAL NUDE TERC</t>
  </si>
  <si>
    <t>92566 - UNA GLOSS LABIAL FPS15 ROSA 101</t>
  </si>
  <si>
    <t>92567 - UNA LAPIS PRO LABIAL ROSE TERC</t>
  </si>
  <si>
    <t>92573 - UNA LAPIS PRO LABIAL ROUGE TERC</t>
  </si>
  <si>
    <t>92603 - UNA GLOSS LABIAL FPS15 BOCA 100</t>
  </si>
  <si>
    <t>92604 - UNA GLOSS LABIAL FPS15 ROJO 100</t>
  </si>
  <si>
    <t>93504 - UNA BATOM CC HIDRAT FPS25 ROUGE 2C</t>
  </si>
  <si>
    <t>82155 - UNA BASE SERU NUE ME FPS18 CAST 22 TERC</t>
  </si>
  <si>
    <t>82156 - UNA BASE SERU NUD ME FPS18 MED 22 TERC</t>
  </si>
  <si>
    <t>82161 - UNA BASE HID SERUM ESCURO 20 HT TERC</t>
  </si>
  <si>
    <t>82162 - UNA BASE SERU NUDE ME FPS18 CAST 20 TERC</t>
  </si>
  <si>
    <t>82163 - UNA BASE SERU NUD ME FPS18 MED 24 TERC</t>
  </si>
  <si>
    <t>82166 - UNA BASE SERU NUD ME FPS18 CLAR 24 TERC</t>
  </si>
  <si>
    <t>70723 - UNA MAXXI PALETTE DE SOMBRAS INTENSA</t>
  </si>
  <si>
    <t>24304 - UNA LAPIS HD PARA OLHOS PRETO TERC</t>
  </si>
  <si>
    <t>27371 - UNA LAPIS RETRATIL PARA OLHOS TERC</t>
  </si>
  <si>
    <t>27703 - UNA LAPIS RETRAT PARA OLHOS MARROM TERC</t>
  </si>
  <si>
    <t>74809 - NATURA ESMALTE MARSALA TERC</t>
  </si>
  <si>
    <t>74810 - NATURA ESMALTE CEREJA TERC</t>
  </si>
  <si>
    <t>74811 - NATURA ESMALTE ROUGE TERC</t>
  </si>
  <si>
    <t>74812 - NATURA ESMALTE RUBI TERC</t>
  </si>
  <si>
    <t>76641 - UNA BATOM MATTE INTRANSF CEREJA TERC</t>
  </si>
  <si>
    <t>76642 - UNA BATOM LD MARSALA TERC</t>
  </si>
  <si>
    <t>76643 - UNA BATOM CC HIDRAT FPS25 ROUGE</t>
  </si>
  <si>
    <t>24134 - SOU SABONETE LIQUID ABRACO CREMOSO 200ML</t>
  </si>
  <si>
    <t>2984 - FACES CJ CARTAO BATOM CORACAO NAMO2019</t>
  </si>
  <si>
    <t>2985 - FACES CJ CARTAO BATOM BOCA NAMO2019</t>
  </si>
  <si>
    <t>88431 - BIOGRAFIA MASC DES CORP RF 100ML NAT20</t>
  </si>
  <si>
    <t>88453 - BIOGRAFIA FEM DES CORPORAL 100ML NAT20</t>
  </si>
  <si>
    <t>88454 - BIOGRAFIA MASC DES CORPORAL 100ML NAT20</t>
  </si>
  <si>
    <t>88455 - BIOGRAFIA FEM DES CORP RF 100ML NAT20</t>
  </si>
  <si>
    <t>69725 - CHRONOS PROT SOLAR FPS30 PEL OLEOSA INCO</t>
  </si>
  <si>
    <t>69726 - CHRONOS PROT SOLAR FPS30 PEL OLEOSA CLAR</t>
  </si>
  <si>
    <t>69727 - CHRONOS PROT SOLAR FPS30 PELE OLEOSA ESC</t>
  </si>
  <si>
    <t>77028 - CPV LANCHEIRA 2020</t>
  </si>
  <si>
    <t>93268 - CPV VOLTA AS AULAS 2019 LANCHEIRA</t>
  </si>
  <si>
    <t>91163 - EKOS SAB PERFUMADOS MULTIPACK</t>
  </si>
  <si>
    <t>96228 - EKOS CJ ACAI C04 2020</t>
  </si>
  <si>
    <t>79627 - ERVA DOCE CJ C02 2020</t>
  </si>
  <si>
    <t>76426 - ESSENCIAL DEO PARFUM MASC AMOS 3X1ML</t>
  </si>
  <si>
    <t>76427 - ESSENCIAL DEO PARFUM MASC DEMO 4ML</t>
  </si>
  <si>
    <t>76430 - ESSENCIAL EXC DEO PARFUM MASC AMOS 3X1ML</t>
  </si>
  <si>
    <t>76431 - ESSENCIAL EXC DEO PARFUM MASC DEMO 4ML</t>
  </si>
  <si>
    <t>74742 - ESSENCIAL SUPRE FEM DES HID 200G TERC</t>
  </si>
  <si>
    <t>76420 - ESSENCIAL DEO PARFUM MASC 100ML 2020</t>
  </si>
  <si>
    <t>76422 - ESSENCIAL EXC DEO PARFUM MASC 100ML 2020</t>
  </si>
  <si>
    <t>69355 - MINIATURAS ESSENCIAL DES FEM 3X25ML</t>
  </si>
  <si>
    <t>87265 - NATURA HOMEM POMADA 100G</t>
  </si>
  <si>
    <t>96226 - NATURA HOMEM CJ ESSENCE C04 2020</t>
  </si>
  <si>
    <t>243 - KIT DESEJO OURO 2020</t>
  </si>
  <si>
    <t>244 - KIT DESEJO DIAMANTE 2020</t>
  </si>
  <si>
    <t>245 - KIT BOAS VINDAS PRODUTOS V3</t>
  </si>
  <si>
    <t>246 - KIT BOAS VINDAS CUPONS V3</t>
  </si>
  <si>
    <t>70953 - UNA CC CREAM NUDE ME FPS25 CLARO 24</t>
  </si>
  <si>
    <t>70955 - UNA CC CREAM NUDE ME FPS25 MEDIO 22</t>
  </si>
  <si>
    <t>70959 - UNA CC CREAM NUDE ME FPS25 CASTANHO 22</t>
  </si>
  <si>
    <t>70960 - UNA CC CREAM NUDE ME FPS25 ESCURO 20</t>
  </si>
  <si>
    <t>24144 - SOU HID DESODORANTE PELE SECA 200ML</t>
  </si>
  <si>
    <t>24151 - SOU CONDICIONADOR CABELOS SECOS 200ML</t>
  </si>
  <si>
    <t>73034 - SOU HID DESODORANTE SEM FRAGRANCIA 200ML</t>
  </si>
  <si>
    <t>91170 - FACES BATOM CREMOSO TIME TO NUDE</t>
  </si>
  <si>
    <t>91171 - FACES BATOM CREMOSO VINHO VIBEZZ</t>
  </si>
  <si>
    <t>91172 - FACES BATOM CREMOSO RED SPIRIT</t>
  </si>
  <si>
    <t>70085 - FACES MINI CHUBBY NEON ROSA TERC</t>
  </si>
  <si>
    <t>70088 - FACES MINI CHUBBY NEON LARANJA TERC</t>
  </si>
  <si>
    <t>89832 - FACES MINI LAPIS OLHOS NATAL 2018 TERC</t>
  </si>
  <si>
    <t>70020 - FACES NEW BATOM MATTE SHOCK IN PINK</t>
  </si>
  <si>
    <t>70021 - FACES NEW BATOM MATTE MISS PINK</t>
  </si>
  <si>
    <t>70022 - FACES NEW BATOM MATTE HYPNOTIC NUDE</t>
  </si>
  <si>
    <t>70083 - FACES BLUSH BRONZE NEON TERC</t>
  </si>
  <si>
    <t>84242 - AQUARELA CJ SOMBRA PZ 4X COLOR REG 1125</t>
  </si>
  <si>
    <t>84241 - AQUARELA CJ SOMBRA PZ 4X COLOR REG 1110</t>
  </si>
  <si>
    <t>94061 - COMBO LUMINA ANTIRESSIDUOS MASC DE SECOS</t>
  </si>
  <si>
    <t>94062 - COMBO LUMINA ANTIRESSIDUO MASC QUI DANIF</t>
  </si>
  <si>
    <t>94063 - COMBO LUMINA ANTIRESSIDUO MASC CACHEADOS</t>
  </si>
  <si>
    <t>94064 - COMBO LUMINA ANTIRESSIDUO MASC CRESPOS</t>
  </si>
  <si>
    <t>MAMÃE E BEBÊ</t>
  </si>
  <si>
    <t>93782 - MMBB CJ ATP C4</t>
  </si>
  <si>
    <t>Pré-lançamento exclusivo para líderes</t>
  </si>
  <si>
    <t>Teve SV  e Redutor alterados para "Sem SV" e "Sem Redutor".</t>
  </si>
  <si>
    <t>Alyne Flores</t>
  </si>
  <si>
    <t>Foi excluído da base.</t>
  </si>
  <si>
    <t>69474 - CARTAO BATOM BOCA</t>
  </si>
  <si>
    <t>69475 - CARTAO BATOM CORACAO</t>
  </si>
  <si>
    <t>94195 - SOU CJ SAB BARRA ABRACO CREMOSO 5X90G</t>
  </si>
  <si>
    <t>86365 - FACES BATOM MATTE VOCE DE LILAS</t>
  </si>
  <si>
    <t>NOVO SOU</t>
  </si>
  <si>
    <t>879 - MMBB CJ PRESENTE C04 2020</t>
  </si>
  <si>
    <t>Foi inserido na base</t>
  </si>
  <si>
    <t>Teve SV alterado de R$59,9 para R$49,9</t>
  </si>
  <si>
    <t>Teve SV alterado de R$18,9 para R$15,9</t>
  </si>
  <si>
    <t>Teve SV alterado de R$67,9 para R$68,9</t>
  </si>
  <si>
    <t>Teve SV alterado de R$14,9 para R$15,9</t>
  </si>
  <si>
    <t>Teve SV alterado de R$25,9 para R$26,9</t>
  </si>
  <si>
    <t>Teve SV alterado de R$23,9 para R$23,8</t>
  </si>
  <si>
    <t>Teve SV, Redutor e pontuação inseridos na base.</t>
  </si>
  <si>
    <t>41806 - ESSENCIAL DEO PARFUM MASC 100ML</t>
  </si>
  <si>
    <t>84719 - KIT INICIO LIDER DE NEGOCIOS COM BOLSA</t>
  </si>
  <si>
    <t>84726 - KIT INICIO LIDER DE NEGOCIOS COM MOCHILA</t>
  </si>
  <si>
    <t>Pontuação "forçada" de 6 para 14 pontos.</t>
  </si>
  <si>
    <t>Pontuação "forçada" de 8 para 16 pontos.</t>
  </si>
  <si>
    <t>Adrielle Bulcão</t>
  </si>
  <si>
    <t>Teve SV alterado de R$ 23,90 para R$ 23,80</t>
  </si>
  <si>
    <t>ESPACO NATURA C06 2020</t>
  </si>
  <si>
    <t>Código das Revistas ajustado (estava constando do 03 ao 05 e não do 04 ao 06)</t>
  </si>
  <si>
    <t>Revistas</t>
  </si>
  <si>
    <t>Pré-lançamento</t>
  </si>
  <si>
    <t>SIM</t>
  </si>
  <si>
    <t>BIOGRAFIA CLÁSSICO MASC</t>
  </si>
  <si>
    <t>BIOGRAFIA CLÁSSICO FEM</t>
  </si>
  <si>
    <t>SR N CLÁSSICO MASC EV REPACKING</t>
  </si>
  <si>
    <t>KAIAK CLÁSSICO MASC EV</t>
  </si>
  <si>
    <t>KAIAK CLÁSSICO FEM EV</t>
  </si>
  <si>
    <t>KAIAK AVENTURA MASC EV</t>
  </si>
  <si>
    <t>HUMOR 1 FEM EV</t>
  </si>
  <si>
    <t>NH CLÁSSICO MASC EV</t>
  </si>
  <si>
    <t>VAPT VUPT 2 EM 1</t>
  </si>
  <si>
    <t>TOIN OIN OIN CACHEADOS</t>
  </si>
  <si>
    <t>SPLACK LISOS</t>
  </si>
  <si>
    <t>SABONETE LÍQUIDO CABEÇA AO PÉS PUMP 200 ML BTV</t>
  </si>
  <si>
    <t>SUAVE 200 ML BTV</t>
  </si>
  <si>
    <t>SUAVE 150 ML BTV</t>
  </si>
  <si>
    <t>AQUARELA PO COMP BPZ MATTE MED24 RF TERC</t>
  </si>
  <si>
    <t>AQUARELA PO COMP BPZ MATTE ESC20 RF TERC</t>
  </si>
  <si>
    <t>AQUARELA PO COMP BPZ MATTE CLAR20 RF TER</t>
  </si>
  <si>
    <t>AQUARELA PO COMP BPZ MATTE CLAR24 RF TER</t>
  </si>
  <si>
    <t>AQUARELA PO COMP BPZ MATTE MED26 RF TERC</t>
  </si>
  <si>
    <t>AQUARELA PO COMP BPZ MATTE MED22 RF TERC</t>
  </si>
  <si>
    <t>AQUARELA PO COMP BPZ MATTE CAST22 RF TER</t>
  </si>
  <si>
    <t>AQUARELA PO COMP BPZ MATTE CAST20 RF TER</t>
  </si>
  <si>
    <t>UNA BLUSH INT ME RF CORAL PEROLADO TERC</t>
  </si>
  <si>
    <t>UNA BLUSH INT ME RF ROSE MATTE TERC</t>
  </si>
  <si>
    <t>UNA BLUSH INT ME RF BRONZE PEROLAD TERC</t>
  </si>
  <si>
    <t>UNA BLUSH INT ME RF ROSE PEROLADO TERC</t>
  </si>
  <si>
    <t>UNA BLUSH REALCE ME RF UVA MATTE TERC</t>
  </si>
  <si>
    <t>UNA PO COMPACTO NUDE ME RF ESCURO TERC</t>
  </si>
  <si>
    <t>UNA PO COMPACTO NUDE ME RF CASTANHO TERC</t>
  </si>
  <si>
    <t>UNA PO COMPACTO NUDE ME RF MEDIO TERC</t>
  </si>
  <si>
    <t>UNA PO COMPACTO NUDE ME RF CLARO TERC</t>
  </si>
  <si>
    <t>LOÇÃO TÔNICA ANTI OLEOSIDADE REFIL NOVA</t>
  </si>
  <si>
    <t>ACQUA POTE REF</t>
  </si>
  <si>
    <t>AGUA MICELAR REF</t>
  </si>
  <si>
    <t>DEMAQUILANTE BIFASICO REFIL</t>
  </si>
  <si>
    <t>LOÇÃO TÔNICA NORMAL REFIL</t>
  </si>
  <si>
    <t>ESPUMA REFIL</t>
  </si>
  <si>
    <t>NOITE 70+ REFIL</t>
  </si>
  <si>
    <t>DIA 70+ REFIL</t>
  </si>
  <si>
    <t>NOITE 60+ REFIL</t>
  </si>
  <si>
    <t>DIA 60+ REFIL</t>
  </si>
  <si>
    <t>NOITE 45+ REFIL</t>
  </si>
  <si>
    <t>DIA 45+ REFIL</t>
  </si>
  <si>
    <t>NOITE 30+ REFIL</t>
  </si>
  <si>
    <t>DIA 30+ REFIL</t>
  </si>
  <si>
    <t>REVITALIZAÇÃO</t>
  </si>
  <si>
    <t>OLEOSIDADE</t>
  </si>
  <si>
    <t>HIDRATAÇÃO F</t>
  </si>
  <si>
    <t>CACHOS</t>
  </si>
  <si>
    <t>ANTICASPA</t>
  </si>
  <si>
    <t>SECOS</t>
  </si>
  <si>
    <t>QUIMICAMENTE TRATADO</t>
  </si>
  <si>
    <t>LISOS</t>
  </si>
  <si>
    <t>CRESPOS</t>
  </si>
  <si>
    <t>CACHEADOS</t>
  </si>
  <si>
    <t>PATAUÁ</t>
  </si>
  <si>
    <t>MURUMURU A</t>
  </si>
  <si>
    <t>ERVA DOCE LÍQUIDO REFIL MÃOS</t>
  </si>
  <si>
    <t>EKOS PITANGA APECATU LÍQUIDO REFIL MÃOS</t>
  </si>
  <si>
    <t>EKOS MARACUJÁ APECATU LÍQUIDO REFIL MÃOS</t>
  </si>
  <si>
    <t>EKOS CASTANHA BATARRA LÍQUIDO REFIL MÃOS</t>
  </si>
  <si>
    <t>SÈVE AMÊNDOAS DOCES REFIL</t>
  </si>
  <si>
    <t>SÈVE</t>
  </si>
  <si>
    <t>SÈVE ROSAS E AMÊNDOAS REFIL</t>
  </si>
  <si>
    <t>SÈVE PIMENTA ROSA REFIL</t>
  </si>
  <si>
    <t>SÈVE AMÊNDOAS DOCES INTENSA REFIL</t>
  </si>
  <si>
    <t>EKOS ANDIROBA TRIFÁSICO REFIL</t>
  </si>
  <si>
    <t>EKOS PITANGA APECATU TRIFÁSICO REFIL</t>
  </si>
  <si>
    <t>EKOS MARACUJÁ APECATU TRIFÁSICO REFIL</t>
  </si>
  <si>
    <t>AMORA VERMELHA E JABUTICABA</t>
  </si>
  <si>
    <t>UCUÚBA</t>
  </si>
  <si>
    <t>NOZ PECÃ E KARITE - POEMA</t>
  </si>
  <si>
    <t>NOVO FRUTAS - POEMA</t>
  </si>
  <si>
    <t>MARACUJÁ</t>
  </si>
  <si>
    <t>MACADÂMIA - POEMA</t>
  </si>
  <si>
    <t>LIMA E FLOR DE LARANJEIRA 2019</t>
  </si>
  <si>
    <t>FOLHAS DE LIMÃO E GRAVIOLA - POEMA</t>
  </si>
  <si>
    <t>FLOR DE LIS - POEMA</t>
  </si>
  <si>
    <t>CASTANHA</t>
  </si>
  <si>
    <t>BURITI</t>
  </si>
  <si>
    <t>ANDIROBA</t>
  </si>
  <si>
    <t>AMEIXA E FLOR DE CEREJEIRA - POEMA</t>
  </si>
  <si>
    <t>ALGODÃO - POEMA</t>
  </si>
  <si>
    <t>AÇAÍ</t>
  </si>
  <si>
    <t xml:space="preserve">REFIL PERFUMARIA </t>
  </si>
  <si>
    <t>REFIL POTE PERFUMADO LUNA</t>
  </si>
  <si>
    <t>REFIL POTE PERFUMADO ILIA</t>
  </si>
  <si>
    <t>REFIL POTE PERFUMADO ESSENCIAL</t>
  </si>
  <si>
    <t>VAR (%)</t>
  </si>
  <si>
    <t>REFIL</t>
  </si>
  <si>
    <t>SV REPOSICIONADO (01 2020)</t>
  </si>
  <si>
    <t>SV ATUAL (2019)</t>
  </si>
  <si>
    <t>DESCRIÇÃO</t>
  </si>
  <si>
    <t>MARCA</t>
  </si>
  <si>
    <t>CATEGORIA</t>
  </si>
  <si>
    <t>CÓD DE VENDA</t>
  </si>
  <si>
    <t>Teve SV alterado de R$ 23,80 para R$ 23,90</t>
  </si>
  <si>
    <t>880 - SACOLA PP PRESENTE ESSENCIAL CN</t>
  </si>
  <si>
    <t>6622 - COMBO MEU VERMELHO</t>
  </si>
  <si>
    <t>Item com pontuação "forçada" para 83 pontos - alinhado com a área de Relacionamento.</t>
  </si>
  <si>
    <t>Item com pontuação "forçada" para 84 pontos - alinhado com a área de Relacionamento.</t>
  </si>
  <si>
    <t>89585 - KIT BOAS VINDAS CUPONS V2</t>
  </si>
  <si>
    <t>Item com pontuação "forçada" para 50 pontos - alinhado com a área de Relacionamento.</t>
  </si>
  <si>
    <t>Venda Exclusiva para BR-(CONENO+RJ/ES) | e pontuação "forçada" para 14 pontos, conforme validação CPMO.</t>
  </si>
  <si>
    <t>Venda Exclusiva para CONENO+RJ/ES | e pontuação "forçada" para 16 pontos, conforme validação CPMO.</t>
  </si>
  <si>
    <t>Corrigido o valor por - estava 47,90, o correto é por 45,90</t>
  </si>
  <si>
    <t>SV e redutor incluídos.</t>
  </si>
  <si>
    <t>Alteração no status: de vigente para descontinuação.</t>
  </si>
  <si>
    <t>Item excluído da base, sem vigência.</t>
  </si>
  <si>
    <t>SV alterado de 25,80 para 22,80, e incluída a marcação de mudança de preço "sim".</t>
  </si>
  <si>
    <t>Item com pontuação "forçada" para 2 pontos - alinhado com a Edi, responsável por material de apoio.</t>
  </si>
  <si>
    <t>73063 - MAT LIDER C06 2020 BR EXT NENO ARA V1</t>
  </si>
  <si>
    <t>73080 - MAT LIDER C06 2020 NENO V2</t>
  </si>
  <si>
    <t>73106 - MAT LIDER C06 2020 GV ARAGUAIA V3</t>
  </si>
  <si>
    <t>Item incluído na base.</t>
  </si>
  <si>
    <t>Alteração do SV: de 23,80 para 23,90.</t>
  </si>
  <si>
    <t>Alteração do SV: de 8,50 para 10,60.</t>
  </si>
  <si>
    <t>Pontuação alterada, de 147 para 151 - conforme solicitado pela área de Relacionamento/Operação Comercial.</t>
  </si>
  <si>
    <t>Pontuação alterada, de 221 para 226 - conforme solicitado pela área de Relacionamento/Operação Comercial.</t>
  </si>
  <si>
    <t>Pontuação alterada, de 31 para 50 - conforme solicitado pela área de Relacionamento/Operação Comercial.</t>
  </si>
  <si>
    <t>Alteração do SV, conforme foi impresso na Revista, de 32,90 para 29,40.</t>
  </si>
  <si>
    <t>BASE DE PREÇOS</t>
  </si>
  <si>
    <t>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</si>
</sst>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color theme="1" tint="4.9989318521683403E-2"/>
      <name val="NaturaSans Light"/>
      <family val="3"/>
    </font>
    <font>
      <sz val="10"/>
      <color rgb="FF000000"/>
      <name val="Verdana"/>
      <family val="2"/>
    </font>
    <font>
      <b/>
      <sz val="12"/>
      <color theme="0"/>
      <name val="NaturaSans Light"/>
      <family val="3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 tint="4.9989318521683403E-2"/>
      <name val="Helvetica Now Display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thick">
        <color rgb="FF666666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1" tint="0.499984740745262"/>
      </bottom>
      <diagonal/>
    </border>
  </borders>
  <cellStyleXfs count="154">
    <xf numFmtId="0" fontId="0" fillId="0" borderId="0"/>
    <xf numFmtId="43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3" fillId="15" borderId="3" xfId="0" applyFont="1" applyFill="1" applyBorder="1" applyAlignment="1">
      <alignment vertical="center"/>
    </xf>
    <xf numFmtId="0" fontId="3" fillId="15" borderId="3" xfId="0" quotePrefix="1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left" vertical="center"/>
    </xf>
    <xf numFmtId="2" fontId="3" fillId="15" borderId="3" xfId="0" applyNumberFormat="1" applyFont="1" applyFill="1" applyBorder="1" applyAlignment="1">
      <alignment horizontal="center" vertical="center" wrapText="1"/>
    </xf>
    <xf numFmtId="3" fontId="3" fillId="15" borderId="3" xfId="1" applyNumberFormat="1" applyFont="1" applyFill="1" applyBorder="1" applyAlignment="1">
      <alignment horizontal="center" vertical="center"/>
    </xf>
    <xf numFmtId="49" fontId="3" fillId="15" borderId="3" xfId="0" applyNumberFormat="1" applyFont="1" applyFill="1" applyBorder="1" applyAlignment="1">
      <alignment vertical="center"/>
    </xf>
    <xf numFmtId="49" fontId="3" fillId="15" borderId="3" xfId="0" applyNumberFormat="1" applyFont="1" applyFill="1" applyBorder="1" applyAlignment="1">
      <alignment horizontal="center" vertical="center"/>
    </xf>
    <xf numFmtId="49" fontId="3" fillId="15" borderId="3" xfId="0" applyNumberFormat="1" applyFont="1" applyFill="1" applyBorder="1" applyAlignment="1">
      <alignment vertical="center" wrapText="1"/>
    </xf>
    <xf numFmtId="0" fontId="0" fillId="0" borderId="4" xfId="0" applyFill="1" applyBorder="1"/>
    <xf numFmtId="0" fontId="0" fillId="0" borderId="4" xfId="0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3" fillId="15" borderId="3" xfId="0" applyNumberFormat="1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/>
    </xf>
    <xf numFmtId="43" fontId="3" fillId="15" borderId="3" xfId="1" applyFont="1" applyFill="1" applyBorder="1" applyAlignment="1">
      <alignment vertical="center"/>
    </xf>
    <xf numFmtId="43" fontId="0" fillId="0" borderId="4" xfId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43" fontId="0" fillId="0" borderId="3" xfId="151" applyFont="1" applyFill="1" applyBorder="1" applyAlignment="1">
      <alignment horizontal="center"/>
    </xf>
    <xf numFmtId="3" fontId="3" fillId="15" borderId="3" xfId="151" applyNumberFormat="1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49" fontId="3" fillId="15" borderId="8" xfId="0" applyNumberFormat="1" applyFont="1" applyFill="1" applyBorder="1" applyAlignment="1">
      <alignment vertical="center" wrapText="1"/>
    </xf>
    <xf numFmtId="49" fontId="5" fillId="17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/>
    <xf numFmtId="43" fontId="6" fillId="0" borderId="3" xfId="15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Fill="1" applyBorder="1"/>
    <xf numFmtId="0" fontId="6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0" xfId="152" applyFont="1"/>
    <xf numFmtId="16" fontId="7" fillId="0" borderId="2" xfId="152" applyNumberFormat="1" applyFont="1" applyBorder="1" applyAlignment="1">
      <alignment horizontal="center"/>
    </xf>
    <xf numFmtId="16" fontId="7" fillId="0" borderId="2" xfId="152" applyNumberFormat="1" applyFont="1" applyBorder="1" applyAlignment="1">
      <alignment horizontal="left"/>
    </xf>
    <xf numFmtId="0" fontId="7" fillId="0" borderId="0" xfId="152" applyFont="1" applyAlignment="1">
      <alignment horizontal="center"/>
    </xf>
    <xf numFmtId="0" fontId="7" fillId="0" borderId="0" xfId="152" applyFont="1" applyAlignment="1">
      <alignment horizontal="left"/>
    </xf>
    <xf numFmtId="0" fontId="8" fillId="0" borderId="0" xfId="152" applyFont="1"/>
    <xf numFmtId="0" fontId="9" fillId="18" borderId="2" xfId="152" applyFont="1" applyFill="1" applyBorder="1" applyAlignment="1">
      <alignment horizontal="center" vertical="center"/>
    </xf>
    <xf numFmtId="0" fontId="9" fillId="18" borderId="2" xfId="152" applyFont="1" applyFill="1" applyBorder="1" applyAlignment="1">
      <alignment vertic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  <xf numFmtId="0" fontId="0" fillId="16" borderId="3" xfId="0" applyFill="1" applyBorder="1"/>
    <xf numFmtId="0" fontId="0" fillId="16" borderId="3" xfId="0" applyFill="1" applyBorder="1" applyAlignment="1">
      <alignment horizontal="center"/>
    </xf>
    <xf numFmtId="43" fontId="0" fillId="16" borderId="3" xfId="151" applyFont="1" applyFill="1" applyBorder="1" applyAlignment="1">
      <alignment horizontal="center"/>
    </xf>
    <xf numFmtId="43" fontId="0" fillId="16" borderId="3" xfId="1" applyFont="1" applyFill="1" applyBorder="1" applyAlignment="1">
      <alignment horizontal="center"/>
    </xf>
    <xf numFmtId="0" fontId="6" fillId="16" borderId="3" xfId="0" applyFont="1" applyFill="1" applyBorder="1"/>
    <xf numFmtId="0" fontId="6" fillId="16" borderId="3" xfId="0" applyFont="1" applyFill="1" applyBorder="1" applyAlignment="1">
      <alignment horizontal="center"/>
    </xf>
    <xf numFmtId="43" fontId="6" fillId="16" borderId="3" xfId="151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 vertical="center"/>
    </xf>
    <xf numFmtId="0" fontId="6" fillId="16" borderId="8" xfId="0" applyFont="1" applyFill="1" applyBorder="1"/>
    <xf numFmtId="16" fontId="7" fillId="0" borderId="9" xfId="152" applyNumberFormat="1" applyFont="1" applyBorder="1" applyAlignment="1"/>
    <xf numFmtId="10" fontId="0" fillId="0" borderId="0" xfId="153" applyNumberFormat="1" applyFont="1"/>
    <xf numFmtId="0" fontId="11" fillId="19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/>
    </xf>
    <xf numFmtId="0" fontId="12" fillId="20" borderId="12" xfId="0" applyFont="1" applyFill="1" applyBorder="1" applyAlignment="1">
      <alignment horizontal="center" vertical="center"/>
    </xf>
    <xf numFmtId="43" fontId="0" fillId="0" borderId="5" xfId="0" applyNumberFormat="1" applyFill="1" applyBorder="1" applyAlignment="1">
      <alignment horizontal="center"/>
    </xf>
    <xf numFmtId="0" fontId="13" fillId="15" borderId="13" xfId="0" applyFont="1" applyFill="1" applyBorder="1" applyAlignment="1">
      <alignment horizontal="left" vertical="center"/>
    </xf>
    <xf numFmtId="0" fontId="13" fillId="15" borderId="14" xfId="0" applyFont="1" applyFill="1" applyBorder="1" applyAlignment="1">
      <alignment horizontal="left" vertical="center"/>
    </xf>
    <xf numFmtId="0" fontId="13" fillId="15" borderId="15" xfId="0" applyFont="1" applyFill="1" applyBorder="1" applyAlignment="1">
      <alignment horizontal="left" vertical="center"/>
    </xf>
  </cellXfs>
  <cellStyles count="154">
    <cellStyle name="20% - Ênfase1 10" xfId="2" xr:uid="{00000000-0005-0000-0000-000000000000}"/>
    <cellStyle name="20% - Ênfase1 11" xfId="3" xr:uid="{00000000-0005-0000-0000-000001000000}"/>
    <cellStyle name="20% - Ênfase1 2" xfId="4" xr:uid="{00000000-0005-0000-0000-000002000000}"/>
    <cellStyle name="20% - Ênfase1 3" xfId="5" xr:uid="{00000000-0005-0000-0000-000003000000}"/>
    <cellStyle name="20% - Ênfase1 4" xfId="6" xr:uid="{00000000-0005-0000-0000-000004000000}"/>
    <cellStyle name="20% - Ênfase1 5" xfId="7" xr:uid="{00000000-0005-0000-0000-000005000000}"/>
    <cellStyle name="20% - Ênfase1 6" xfId="8" xr:uid="{00000000-0005-0000-0000-000006000000}"/>
    <cellStyle name="20% - Ênfase1 7" xfId="9" xr:uid="{00000000-0005-0000-0000-000007000000}"/>
    <cellStyle name="20% - Ênfase1 8" xfId="10" xr:uid="{00000000-0005-0000-0000-000008000000}"/>
    <cellStyle name="20% - Ênfase1 9" xfId="11" xr:uid="{00000000-0005-0000-0000-000009000000}"/>
    <cellStyle name="20% - Ênfase2 10" xfId="12" xr:uid="{00000000-0005-0000-0000-00000A000000}"/>
    <cellStyle name="20% - Ênfase2 11" xfId="13" xr:uid="{00000000-0005-0000-0000-00000B000000}"/>
    <cellStyle name="20% - Ênfase2 2" xfId="14" xr:uid="{00000000-0005-0000-0000-00000C000000}"/>
    <cellStyle name="20% - Ênfase2 3" xfId="15" xr:uid="{00000000-0005-0000-0000-00000D000000}"/>
    <cellStyle name="20% - Ênfase2 4" xfId="16" xr:uid="{00000000-0005-0000-0000-00000E000000}"/>
    <cellStyle name="20% - Ênfase2 5" xfId="17" xr:uid="{00000000-0005-0000-0000-00000F000000}"/>
    <cellStyle name="20% - Ênfase2 6" xfId="18" xr:uid="{00000000-0005-0000-0000-000010000000}"/>
    <cellStyle name="20% - Ênfase2 7" xfId="19" xr:uid="{00000000-0005-0000-0000-000011000000}"/>
    <cellStyle name="20% - Ênfase2 8" xfId="20" xr:uid="{00000000-0005-0000-0000-000012000000}"/>
    <cellStyle name="20% - Ênfase2 9" xfId="21" xr:uid="{00000000-0005-0000-0000-000013000000}"/>
    <cellStyle name="20% - Ênfase3 10" xfId="22" xr:uid="{00000000-0005-0000-0000-000014000000}"/>
    <cellStyle name="20% - Ênfase3 11" xfId="23" xr:uid="{00000000-0005-0000-0000-000015000000}"/>
    <cellStyle name="20% - Ênfase3 2" xfId="24" xr:uid="{00000000-0005-0000-0000-000016000000}"/>
    <cellStyle name="20% - Ênfase3 3" xfId="25" xr:uid="{00000000-0005-0000-0000-000017000000}"/>
    <cellStyle name="20% - Ênfase3 4" xfId="26" xr:uid="{00000000-0005-0000-0000-000018000000}"/>
    <cellStyle name="20% - Ênfase3 5" xfId="27" xr:uid="{00000000-0005-0000-0000-000019000000}"/>
    <cellStyle name="20% - Ênfase3 6" xfId="28" xr:uid="{00000000-0005-0000-0000-00001A000000}"/>
    <cellStyle name="20% - Ênfase3 7" xfId="29" xr:uid="{00000000-0005-0000-0000-00001B000000}"/>
    <cellStyle name="20% - Ênfase3 8" xfId="30" xr:uid="{00000000-0005-0000-0000-00001C000000}"/>
    <cellStyle name="20% - Ênfase3 9" xfId="31" xr:uid="{00000000-0005-0000-0000-00001D000000}"/>
    <cellStyle name="20% - Ênfase4 10" xfId="32" xr:uid="{00000000-0005-0000-0000-00001E000000}"/>
    <cellStyle name="20% - Ênfase4 11" xfId="33" xr:uid="{00000000-0005-0000-0000-00001F000000}"/>
    <cellStyle name="20% - Ênfase4 2" xfId="34" xr:uid="{00000000-0005-0000-0000-000020000000}"/>
    <cellStyle name="20% - Ênfase4 3" xfId="35" xr:uid="{00000000-0005-0000-0000-000021000000}"/>
    <cellStyle name="20% - Ênfase4 4" xfId="36" xr:uid="{00000000-0005-0000-0000-000022000000}"/>
    <cellStyle name="20% - Ênfase4 5" xfId="37" xr:uid="{00000000-0005-0000-0000-000023000000}"/>
    <cellStyle name="20% - Ênfase4 6" xfId="38" xr:uid="{00000000-0005-0000-0000-000024000000}"/>
    <cellStyle name="20% - Ênfase4 7" xfId="39" xr:uid="{00000000-0005-0000-0000-000025000000}"/>
    <cellStyle name="20% - Ênfase4 8" xfId="40" xr:uid="{00000000-0005-0000-0000-000026000000}"/>
    <cellStyle name="20% - Ênfase4 9" xfId="41" xr:uid="{00000000-0005-0000-0000-000027000000}"/>
    <cellStyle name="20% - Ênfase5 10" xfId="42" xr:uid="{00000000-0005-0000-0000-000028000000}"/>
    <cellStyle name="20% - Ênfase5 11" xfId="43" xr:uid="{00000000-0005-0000-0000-000029000000}"/>
    <cellStyle name="20% - Ênfase5 2" xfId="44" xr:uid="{00000000-0005-0000-0000-00002A000000}"/>
    <cellStyle name="20% - Ênfase5 3" xfId="45" xr:uid="{00000000-0005-0000-0000-00002B000000}"/>
    <cellStyle name="20% - Ênfase5 4" xfId="46" xr:uid="{00000000-0005-0000-0000-00002C000000}"/>
    <cellStyle name="20% - Ênfase5 5" xfId="47" xr:uid="{00000000-0005-0000-0000-00002D000000}"/>
    <cellStyle name="20% - Ênfase5 6" xfId="48" xr:uid="{00000000-0005-0000-0000-00002E000000}"/>
    <cellStyle name="20% - Ênfase5 7" xfId="49" xr:uid="{00000000-0005-0000-0000-00002F000000}"/>
    <cellStyle name="20% - Ênfase5 8" xfId="50" xr:uid="{00000000-0005-0000-0000-000030000000}"/>
    <cellStyle name="20% - Ênfase5 9" xfId="51" xr:uid="{00000000-0005-0000-0000-000031000000}"/>
    <cellStyle name="20% - Ênfase6 10" xfId="52" xr:uid="{00000000-0005-0000-0000-000032000000}"/>
    <cellStyle name="20% - Ênfase6 11" xfId="53" xr:uid="{00000000-0005-0000-0000-000033000000}"/>
    <cellStyle name="20% - Ênfase6 2" xfId="54" xr:uid="{00000000-0005-0000-0000-000034000000}"/>
    <cellStyle name="20% - Ênfase6 3" xfId="55" xr:uid="{00000000-0005-0000-0000-000035000000}"/>
    <cellStyle name="20% - Ênfase6 4" xfId="56" xr:uid="{00000000-0005-0000-0000-000036000000}"/>
    <cellStyle name="20% - Ênfase6 5" xfId="57" xr:uid="{00000000-0005-0000-0000-000037000000}"/>
    <cellStyle name="20% - Ênfase6 6" xfId="58" xr:uid="{00000000-0005-0000-0000-000038000000}"/>
    <cellStyle name="20% - Ênfase6 7" xfId="59" xr:uid="{00000000-0005-0000-0000-000039000000}"/>
    <cellStyle name="20% - Ênfase6 8" xfId="60" xr:uid="{00000000-0005-0000-0000-00003A000000}"/>
    <cellStyle name="20% - Ênfase6 9" xfId="61" xr:uid="{00000000-0005-0000-0000-00003B000000}"/>
    <cellStyle name="40% - Ênfase1 10" xfId="62" xr:uid="{00000000-0005-0000-0000-00003C000000}"/>
    <cellStyle name="40% - Ênfase1 11" xfId="63" xr:uid="{00000000-0005-0000-0000-00003D000000}"/>
    <cellStyle name="40% - Ênfase1 2" xfId="64" xr:uid="{00000000-0005-0000-0000-00003E000000}"/>
    <cellStyle name="40% - Ênfase1 3" xfId="65" xr:uid="{00000000-0005-0000-0000-00003F000000}"/>
    <cellStyle name="40% - Ênfase1 4" xfId="66" xr:uid="{00000000-0005-0000-0000-000040000000}"/>
    <cellStyle name="40% - Ênfase1 5" xfId="67" xr:uid="{00000000-0005-0000-0000-000041000000}"/>
    <cellStyle name="40% - Ênfase1 6" xfId="68" xr:uid="{00000000-0005-0000-0000-000042000000}"/>
    <cellStyle name="40% - Ênfase1 7" xfId="69" xr:uid="{00000000-0005-0000-0000-000043000000}"/>
    <cellStyle name="40% - Ênfase1 8" xfId="70" xr:uid="{00000000-0005-0000-0000-000044000000}"/>
    <cellStyle name="40% - Ênfase1 9" xfId="71" xr:uid="{00000000-0005-0000-0000-000045000000}"/>
    <cellStyle name="40% - Ênfase2 10" xfId="72" xr:uid="{00000000-0005-0000-0000-000046000000}"/>
    <cellStyle name="40% - Ênfase2 11" xfId="73" xr:uid="{00000000-0005-0000-0000-000047000000}"/>
    <cellStyle name="40% - Ênfase2 2" xfId="74" xr:uid="{00000000-0005-0000-0000-000048000000}"/>
    <cellStyle name="40% - Ênfase2 3" xfId="75" xr:uid="{00000000-0005-0000-0000-000049000000}"/>
    <cellStyle name="40% - Ênfase2 4" xfId="76" xr:uid="{00000000-0005-0000-0000-00004A000000}"/>
    <cellStyle name="40% - Ênfase2 5" xfId="77" xr:uid="{00000000-0005-0000-0000-00004B000000}"/>
    <cellStyle name="40% - Ênfase2 6" xfId="78" xr:uid="{00000000-0005-0000-0000-00004C000000}"/>
    <cellStyle name="40% - Ênfase2 7" xfId="79" xr:uid="{00000000-0005-0000-0000-00004D000000}"/>
    <cellStyle name="40% - Ênfase2 8" xfId="80" xr:uid="{00000000-0005-0000-0000-00004E000000}"/>
    <cellStyle name="40% - Ênfase2 9" xfId="81" xr:uid="{00000000-0005-0000-0000-00004F000000}"/>
    <cellStyle name="40% - Ênfase3 10" xfId="82" xr:uid="{00000000-0005-0000-0000-000050000000}"/>
    <cellStyle name="40% - Ênfase3 11" xfId="83" xr:uid="{00000000-0005-0000-0000-000051000000}"/>
    <cellStyle name="40% - Ênfase3 2" xfId="84" xr:uid="{00000000-0005-0000-0000-000052000000}"/>
    <cellStyle name="40% - Ênfase3 3" xfId="85" xr:uid="{00000000-0005-0000-0000-000053000000}"/>
    <cellStyle name="40% - Ênfase3 4" xfId="86" xr:uid="{00000000-0005-0000-0000-000054000000}"/>
    <cellStyle name="40% - Ênfase3 5" xfId="87" xr:uid="{00000000-0005-0000-0000-000055000000}"/>
    <cellStyle name="40% - Ênfase3 6" xfId="88" xr:uid="{00000000-0005-0000-0000-000056000000}"/>
    <cellStyle name="40% - Ênfase3 7" xfId="89" xr:uid="{00000000-0005-0000-0000-000057000000}"/>
    <cellStyle name="40% - Ênfase3 8" xfId="90" xr:uid="{00000000-0005-0000-0000-000058000000}"/>
    <cellStyle name="40% - Ênfase3 9" xfId="91" xr:uid="{00000000-0005-0000-0000-000059000000}"/>
    <cellStyle name="40% - Ênfase4 10" xfId="92" xr:uid="{00000000-0005-0000-0000-00005A000000}"/>
    <cellStyle name="40% - Ênfase4 11" xfId="93" xr:uid="{00000000-0005-0000-0000-00005B000000}"/>
    <cellStyle name="40% - Ênfase4 2" xfId="94" xr:uid="{00000000-0005-0000-0000-00005C000000}"/>
    <cellStyle name="40% - Ênfase4 3" xfId="95" xr:uid="{00000000-0005-0000-0000-00005D000000}"/>
    <cellStyle name="40% - Ênfase4 4" xfId="96" xr:uid="{00000000-0005-0000-0000-00005E000000}"/>
    <cellStyle name="40% - Ênfase4 5" xfId="97" xr:uid="{00000000-0005-0000-0000-00005F000000}"/>
    <cellStyle name="40% - Ênfase4 6" xfId="98" xr:uid="{00000000-0005-0000-0000-000060000000}"/>
    <cellStyle name="40% - Ênfase4 7" xfId="99" xr:uid="{00000000-0005-0000-0000-000061000000}"/>
    <cellStyle name="40% - Ênfase4 8" xfId="100" xr:uid="{00000000-0005-0000-0000-000062000000}"/>
    <cellStyle name="40% - Ênfase4 9" xfId="101" xr:uid="{00000000-0005-0000-0000-000063000000}"/>
    <cellStyle name="40% - Ênfase5 10" xfId="102" xr:uid="{00000000-0005-0000-0000-000064000000}"/>
    <cellStyle name="40% - Ênfase5 11" xfId="103" xr:uid="{00000000-0005-0000-0000-000065000000}"/>
    <cellStyle name="40% - Ênfase5 2" xfId="104" xr:uid="{00000000-0005-0000-0000-000066000000}"/>
    <cellStyle name="40% - Ênfase5 3" xfId="105" xr:uid="{00000000-0005-0000-0000-000067000000}"/>
    <cellStyle name="40% - Ênfase5 4" xfId="106" xr:uid="{00000000-0005-0000-0000-000068000000}"/>
    <cellStyle name="40% - Ênfase5 5" xfId="107" xr:uid="{00000000-0005-0000-0000-000069000000}"/>
    <cellStyle name="40% - Ênfase5 6" xfId="108" xr:uid="{00000000-0005-0000-0000-00006A000000}"/>
    <cellStyle name="40% - Ênfase5 7" xfId="109" xr:uid="{00000000-0005-0000-0000-00006B000000}"/>
    <cellStyle name="40% - Ênfase5 8" xfId="110" xr:uid="{00000000-0005-0000-0000-00006C000000}"/>
    <cellStyle name="40% - Ênfase5 9" xfId="111" xr:uid="{00000000-0005-0000-0000-00006D000000}"/>
    <cellStyle name="40% - Ênfase6 10" xfId="112" xr:uid="{00000000-0005-0000-0000-00006E000000}"/>
    <cellStyle name="40% - Ênfase6 11" xfId="113" xr:uid="{00000000-0005-0000-0000-00006F000000}"/>
    <cellStyle name="40% - Ênfase6 2" xfId="114" xr:uid="{00000000-0005-0000-0000-000070000000}"/>
    <cellStyle name="40% - Ênfase6 3" xfId="115" xr:uid="{00000000-0005-0000-0000-000071000000}"/>
    <cellStyle name="40% - Ênfase6 4" xfId="116" xr:uid="{00000000-0005-0000-0000-000072000000}"/>
    <cellStyle name="40% - Ênfase6 5" xfId="117" xr:uid="{00000000-0005-0000-0000-000073000000}"/>
    <cellStyle name="40% - Ênfase6 6" xfId="118" xr:uid="{00000000-0005-0000-0000-000074000000}"/>
    <cellStyle name="40% - Ênfase6 7" xfId="119" xr:uid="{00000000-0005-0000-0000-000075000000}"/>
    <cellStyle name="40% - Ênfase6 8" xfId="120" xr:uid="{00000000-0005-0000-0000-000076000000}"/>
    <cellStyle name="40% - Ênfase6 9" xfId="121" xr:uid="{00000000-0005-0000-0000-000077000000}"/>
    <cellStyle name="Normal" xfId="0" builtinId="0"/>
    <cellStyle name="Normal 10" xfId="122" xr:uid="{00000000-0005-0000-0000-000079000000}"/>
    <cellStyle name="Normal 11" xfId="123" xr:uid="{00000000-0005-0000-0000-00007A000000}"/>
    <cellStyle name="Normal 12" xfId="124" xr:uid="{00000000-0005-0000-0000-00007B000000}"/>
    <cellStyle name="Normal 13" xfId="125" xr:uid="{00000000-0005-0000-0000-00007C000000}"/>
    <cellStyle name="Normal 14" xfId="126" xr:uid="{00000000-0005-0000-0000-00007D000000}"/>
    <cellStyle name="Normal 15" xfId="127" xr:uid="{00000000-0005-0000-0000-00007E000000}"/>
    <cellStyle name="Normal 16" xfId="152" xr:uid="{00000000-0005-0000-0000-00007F000000}"/>
    <cellStyle name="Normal 2" xfId="128" xr:uid="{00000000-0005-0000-0000-000080000000}"/>
    <cellStyle name="Normal 2 2" xfId="129" xr:uid="{00000000-0005-0000-0000-000081000000}"/>
    <cellStyle name="Normal 2 3" xfId="130" xr:uid="{00000000-0005-0000-0000-000082000000}"/>
    <cellStyle name="Normal 3" xfId="131" xr:uid="{00000000-0005-0000-0000-000083000000}"/>
    <cellStyle name="Normal 4" xfId="132" xr:uid="{00000000-0005-0000-0000-000084000000}"/>
    <cellStyle name="Normal 5" xfId="133" xr:uid="{00000000-0005-0000-0000-000085000000}"/>
    <cellStyle name="Normal 6" xfId="134" xr:uid="{00000000-0005-0000-0000-000086000000}"/>
    <cellStyle name="Normal 7" xfId="135" xr:uid="{00000000-0005-0000-0000-000087000000}"/>
    <cellStyle name="Normal 8" xfId="136" xr:uid="{00000000-0005-0000-0000-000088000000}"/>
    <cellStyle name="Normal 9" xfId="137" xr:uid="{00000000-0005-0000-0000-000089000000}"/>
    <cellStyle name="Nota 10" xfId="138" xr:uid="{00000000-0005-0000-0000-00008A000000}"/>
    <cellStyle name="Nota 11" xfId="139" xr:uid="{00000000-0005-0000-0000-00008B000000}"/>
    <cellStyle name="Nota 12" xfId="140" xr:uid="{00000000-0005-0000-0000-00008C000000}"/>
    <cellStyle name="Nota 2" xfId="141" xr:uid="{00000000-0005-0000-0000-00008D000000}"/>
    <cellStyle name="Nota 3" xfId="142" xr:uid="{00000000-0005-0000-0000-00008E000000}"/>
    <cellStyle name="Nota 4" xfId="143" xr:uid="{00000000-0005-0000-0000-00008F000000}"/>
    <cellStyle name="Nota 5" xfId="144" xr:uid="{00000000-0005-0000-0000-000090000000}"/>
    <cellStyle name="Nota 6" xfId="145" xr:uid="{00000000-0005-0000-0000-000091000000}"/>
    <cellStyle name="Nota 7" xfId="146" xr:uid="{00000000-0005-0000-0000-000092000000}"/>
    <cellStyle name="Nota 8" xfId="147" xr:uid="{00000000-0005-0000-0000-000093000000}"/>
    <cellStyle name="Nota 9" xfId="148" xr:uid="{00000000-0005-0000-0000-000094000000}"/>
    <cellStyle name="Porcentagem" xfId="153" builtinId="5"/>
    <cellStyle name="Porcentagem 2" xfId="149" xr:uid="{00000000-0005-0000-0000-000096000000}"/>
    <cellStyle name="Porcentagem 3" xfId="150" xr:uid="{00000000-0005-0000-0000-000097000000}"/>
    <cellStyle name="Vírgula" xfId="1" builtinId="3"/>
    <cellStyle name="Vírgula 2" xfId="151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%20Mais%20Natura%20-%20Comunica&#231;&#227;o%20-%20Ciclo%2012-2013%20-%20CPM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imes.natura.net/Comum/PL_MERC/Base%20de%20Pre&#231;o/Reajuste_202001/Reajuste%202020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imes.natura.net/vpn/dgc/planejmv/2020/202002_Base%20de%20Pre&#231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as Comerciais"/>
      <sheetName val="Mais Natura - NENO"/>
      <sheetName val="Mais Natura - CB"/>
      <sheetName val="Mais Natura - SUL"/>
      <sheetName val="Mais Natura - ESP exceto SOU"/>
      <sheetName val="Mais Natura - ESP apenas SOU"/>
      <sheetName val="Promo CN Chronos C12 201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 refreshError="1">
        <row r="1">
          <cell r="A1">
            <v>0</v>
          </cell>
          <cell r="B1" t="str">
            <v>régua para 2020</v>
          </cell>
          <cell r="C1">
            <v>0</v>
          </cell>
        </row>
        <row r="2">
          <cell r="B2">
            <v>0</v>
          </cell>
          <cell r="C2">
            <v>0</v>
          </cell>
        </row>
        <row r="3">
          <cell r="A3">
            <v>0</v>
          </cell>
          <cell r="B3">
            <v>0</v>
          </cell>
          <cell r="C3">
            <v>5.42</v>
          </cell>
        </row>
        <row r="4">
          <cell r="A4">
            <v>0</v>
          </cell>
          <cell r="B4">
            <v>8.5</v>
          </cell>
          <cell r="C4">
            <v>1</v>
          </cell>
        </row>
        <row r="5">
          <cell r="A5">
            <v>8.51</v>
          </cell>
          <cell r="B5">
            <v>13.93</v>
          </cell>
          <cell r="C5">
            <v>2</v>
          </cell>
        </row>
        <row r="6">
          <cell r="A6">
            <v>13.94</v>
          </cell>
          <cell r="B6">
            <v>19.36</v>
          </cell>
          <cell r="C6">
            <v>3</v>
          </cell>
        </row>
        <row r="7">
          <cell r="A7">
            <v>19.37</v>
          </cell>
          <cell r="B7">
            <v>24.79</v>
          </cell>
          <cell r="C7">
            <v>4</v>
          </cell>
        </row>
        <row r="8">
          <cell r="A8">
            <v>24.8</v>
          </cell>
          <cell r="B8">
            <v>30.22</v>
          </cell>
          <cell r="C8">
            <v>5</v>
          </cell>
        </row>
        <row r="9">
          <cell r="A9">
            <v>30.23</v>
          </cell>
          <cell r="B9">
            <v>35.65</v>
          </cell>
          <cell r="C9">
            <v>6</v>
          </cell>
        </row>
        <row r="10">
          <cell r="A10">
            <v>35.659999999999997</v>
          </cell>
          <cell r="B10">
            <v>41.08</v>
          </cell>
          <cell r="C10">
            <v>7</v>
          </cell>
        </row>
        <row r="11">
          <cell r="A11">
            <v>41.089999999999996</v>
          </cell>
          <cell r="B11">
            <v>46.51</v>
          </cell>
          <cell r="C11">
            <v>8</v>
          </cell>
        </row>
        <row r="12">
          <cell r="A12">
            <v>46.519999999999996</v>
          </cell>
          <cell r="B12">
            <v>51.94</v>
          </cell>
          <cell r="C12">
            <v>9</v>
          </cell>
        </row>
        <row r="13">
          <cell r="A13">
            <v>51.949999999999996</v>
          </cell>
          <cell r="B13">
            <v>57.37</v>
          </cell>
          <cell r="C13">
            <v>10</v>
          </cell>
        </row>
        <row r="14">
          <cell r="A14">
            <v>57.379999999999995</v>
          </cell>
          <cell r="B14">
            <v>62.8</v>
          </cell>
          <cell r="C14">
            <v>11</v>
          </cell>
        </row>
        <row r="15">
          <cell r="A15">
            <v>62.809999999999995</v>
          </cell>
          <cell r="B15">
            <v>68.22999999999999</v>
          </cell>
          <cell r="C15">
            <v>12</v>
          </cell>
        </row>
        <row r="16">
          <cell r="A16">
            <v>68.239999999999995</v>
          </cell>
          <cell r="B16">
            <v>73.66</v>
          </cell>
          <cell r="C16">
            <v>13</v>
          </cell>
        </row>
        <row r="17">
          <cell r="A17">
            <v>73.67</v>
          </cell>
          <cell r="B17">
            <v>79.09</v>
          </cell>
          <cell r="C17">
            <v>14</v>
          </cell>
        </row>
        <row r="18">
          <cell r="A18">
            <v>79.100000000000009</v>
          </cell>
          <cell r="B18">
            <v>84.52000000000001</v>
          </cell>
          <cell r="C18">
            <v>15</v>
          </cell>
        </row>
        <row r="19">
          <cell r="A19">
            <v>84.530000000000015</v>
          </cell>
          <cell r="B19">
            <v>89.950000000000017</v>
          </cell>
          <cell r="C19">
            <v>16</v>
          </cell>
        </row>
        <row r="20">
          <cell r="A20">
            <v>89.960000000000022</v>
          </cell>
          <cell r="B20">
            <v>95.380000000000024</v>
          </cell>
          <cell r="C20">
            <v>17</v>
          </cell>
        </row>
        <row r="21">
          <cell r="A21">
            <v>95.390000000000029</v>
          </cell>
          <cell r="B21">
            <v>100.81000000000003</v>
          </cell>
          <cell r="C21">
            <v>18</v>
          </cell>
        </row>
        <row r="22">
          <cell r="A22">
            <v>100.82000000000004</v>
          </cell>
          <cell r="B22">
            <v>106.24000000000004</v>
          </cell>
          <cell r="C22">
            <v>19</v>
          </cell>
        </row>
        <row r="23">
          <cell r="A23">
            <v>106.25000000000004</v>
          </cell>
          <cell r="B23">
            <v>111.67000000000004</v>
          </cell>
          <cell r="C23">
            <v>20</v>
          </cell>
        </row>
        <row r="24">
          <cell r="A24">
            <v>111.68000000000005</v>
          </cell>
          <cell r="B24">
            <v>117.10000000000005</v>
          </cell>
          <cell r="C24">
            <v>21</v>
          </cell>
        </row>
        <row r="25">
          <cell r="A25">
            <v>117.11000000000006</v>
          </cell>
          <cell r="B25">
            <v>122.53000000000006</v>
          </cell>
          <cell r="C25">
            <v>22</v>
          </cell>
        </row>
        <row r="26">
          <cell r="A26">
            <v>122.54000000000006</v>
          </cell>
          <cell r="B26">
            <v>127.96000000000006</v>
          </cell>
          <cell r="C26">
            <v>23</v>
          </cell>
        </row>
        <row r="27">
          <cell r="A27">
            <v>127.97000000000007</v>
          </cell>
          <cell r="B27">
            <v>133.39000000000007</v>
          </cell>
          <cell r="C27">
            <v>24</v>
          </cell>
        </row>
        <row r="28">
          <cell r="A28">
            <v>133.40000000000006</v>
          </cell>
          <cell r="B28">
            <v>138.82000000000005</v>
          </cell>
          <cell r="C28">
            <v>25</v>
          </cell>
        </row>
        <row r="29">
          <cell r="A29">
            <v>138.83000000000004</v>
          </cell>
          <cell r="B29">
            <v>144.25000000000003</v>
          </cell>
          <cell r="C29">
            <v>26</v>
          </cell>
        </row>
        <row r="30">
          <cell r="A30">
            <v>144.26000000000002</v>
          </cell>
          <cell r="B30">
            <v>149.68</v>
          </cell>
          <cell r="C30">
            <v>27</v>
          </cell>
        </row>
        <row r="31">
          <cell r="A31">
            <v>149.69</v>
          </cell>
          <cell r="B31">
            <v>155.10999999999999</v>
          </cell>
          <cell r="C31">
            <v>28</v>
          </cell>
        </row>
        <row r="32">
          <cell r="A32">
            <v>155.11999999999998</v>
          </cell>
          <cell r="B32">
            <v>160.53999999999996</v>
          </cell>
          <cell r="C32">
            <v>29</v>
          </cell>
        </row>
        <row r="33">
          <cell r="A33">
            <v>160.54999999999995</v>
          </cell>
          <cell r="B33">
            <v>165.96999999999994</v>
          </cell>
          <cell r="C33">
            <v>30</v>
          </cell>
        </row>
        <row r="34">
          <cell r="A34">
            <v>165.97999999999993</v>
          </cell>
          <cell r="B34">
            <v>171.39999999999992</v>
          </cell>
          <cell r="C34">
            <v>31</v>
          </cell>
        </row>
        <row r="35">
          <cell r="A35">
            <v>171.40999999999991</v>
          </cell>
          <cell r="B35">
            <v>176.8299999999999</v>
          </cell>
          <cell r="C35">
            <v>32</v>
          </cell>
        </row>
        <row r="36">
          <cell r="A36">
            <v>176.83999999999989</v>
          </cell>
          <cell r="B36">
            <v>182.25999999999988</v>
          </cell>
          <cell r="C36">
            <v>33</v>
          </cell>
        </row>
        <row r="37">
          <cell r="A37">
            <v>182.26999999999987</v>
          </cell>
          <cell r="B37">
            <v>187.68999999999986</v>
          </cell>
          <cell r="C37">
            <v>34</v>
          </cell>
        </row>
        <row r="38">
          <cell r="A38">
            <v>187.69999999999985</v>
          </cell>
          <cell r="B38">
            <v>193.11999999999983</v>
          </cell>
          <cell r="C38">
            <v>35</v>
          </cell>
        </row>
        <row r="39">
          <cell r="A39">
            <v>193.12999999999982</v>
          </cell>
          <cell r="B39">
            <v>198.54999999999981</v>
          </cell>
          <cell r="C39">
            <v>36</v>
          </cell>
        </row>
        <row r="40">
          <cell r="A40">
            <v>198.5599999999998</v>
          </cell>
          <cell r="B40">
            <v>203.97999999999979</v>
          </cell>
          <cell r="C40">
            <v>37</v>
          </cell>
        </row>
        <row r="41">
          <cell r="A41">
            <v>203.98999999999978</v>
          </cell>
          <cell r="B41">
            <v>209.40999999999977</v>
          </cell>
          <cell r="C41">
            <v>38</v>
          </cell>
        </row>
        <row r="42">
          <cell r="A42">
            <v>209.41999999999976</v>
          </cell>
          <cell r="B42">
            <v>214.83999999999975</v>
          </cell>
          <cell r="C42">
            <v>39</v>
          </cell>
        </row>
        <row r="43">
          <cell r="A43">
            <v>214.84999999999974</v>
          </cell>
          <cell r="B43">
            <v>220.26999999999973</v>
          </cell>
          <cell r="C43">
            <v>40</v>
          </cell>
        </row>
        <row r="44">
          <cell r="A44">
            <v>220.27999999999972</v>
          </cell>
          <cell r="B44">
            <v>225.6999999999997</v>
          </cell>
          <cell r="C44">
            <v>41</v>
          </cell>
        </row>
        <row r="45">
          <cell r="A45">
            <v>225.7099999999997</v>
          </cell>
          <cell r="B45">
            <v>231.12999999999968</v>
          </cell>
          <cell r="C45">
            <v>42</v>
          </cell>
        </row>
        <row r="46">
          <cell r="A46">
            <v>231.13999999999967</v>
          </cell>
          <cell r="B46">
            <v>236.55999999999966</v>
          </cell>
          <cell r="C46">
            <v>43</v>
          </cell>
        </row>
        <row r="47">
          <cell r="A47">
            <v>236.56999999999965</v>
          </cell>
          <cell r="B47">
            <v>241.98999999999964</v>
          </cell>
          <cell r="C47">
            <v>44</v>
          </cell>
        </row>
        <row r="48">
          <cell r="A48">
            <v>241.99999999999963</v>
          </cell>
          <cell r="B48">
            <v>247.41999999999962</v>
          </cell>
          <cell r="C48">
            <v>45</v>
          </cell>
        </row>
        <row r="49">
          <cell r="A49">
            <v>247.42999999999961</v>
          </cell>
          <cell r="B49">
            <v>252.8499999999996</v>
          </cell>
          <cell r="C49">
            <v>46</v>
          </cell>
        </row>
        <row r="50">
          <cell r="A50">
            <v>252.85999999999959</v>
          </cell>
          <cell r="B50">
            <v>258.27999999999957</v>
          </cell>
          <cell r="C50">
            <v>47</v>
          </cell>
        </row>
        <row r="51">
          <cell r="A51">
            <v>258.28999999999957</v>
          </cell>
          <cell r="B51">
            <v>263.70999999999958</v>
          </cell>
          <cell r="C51">
            <v>48</v>
          </cell>
        </row>
        <row r="52">
          <cell r="A52">
            <v>263.71999999999957</v>
          </cell>
          <cell r="B52">
            <v>269.13999999999959</v>
          </cell>
          <cell r="C52">
            <v>49</v>
          </cell>
        </row>
        <row r="53">
          <cell r="A53">
            <v>269.14999999999958</v>
          </cell>
          <cell r="B53">
            <v>274.5699999999996</v>
          </cell>
          <cell r="C53">
            <v>50</v>
          </cell>
        </row>
        <row r="54">
          <cell r="A54">
            <v>274.57999999999959</v>
          </cell>
          <cell r="B54">
            <v>279.9999999999996</v>
          </cell>
          <cell r="C54">
            <v>51</v>
          </cell>
        </row>
        <row r="55">
          <cell r="A55">
            <v>280.00999999999959</v>
          </cell>
          <cell r="B55">
            <v>285.42999999999961</v>
          </cell>
          <cell r="C55">
            <v>52</v>
          </cell>
        </row>
        <row r="56">
          <cell r="A56">
            <v>285.4399999999996</v>
          </cell>
          <cell r="B56">
            <v>290.85999999999962</v>
          </cell>
          <cell r="C56">
            <v>53</v>
          </cell>
        </row>
        <row r="57">
          <cell r="A57">
            <v>290.86999999999961</v>
          </cell>
          <cell r="B57">
            <v>296.28999999999962</v>
          </cell>
          <cell r="C57">
            <v>54</v>
          </cell>
        </row>
        <row r="58">
          <cell r="A58">
            <v>296.29999999999961</v>
          </cell>
          <cell r="B58">
            <v>301.71999999999963</v>
          </cell>
          <cell r="C58">
            <v>55</v>
          </cell>
        </row>
        <row r="59">
          <cell r="A59">
            <v>301.72999999999962</v>
          </cell>
          <cell r="B59">
            <v>307.14999999999964</v>
          </cell>
          <cell r="C59">
            <v>56</v>
          </cell>
        </row>
        <row r="60">
          <cell r="A60">
            <v>307.15999999999963</v>
          </cell>
          <cell r="B60">
            <v>312.57999999999964</v>
          </cell>
          <cell r="C60">
            <v>57</v>
          </cell>
        </row>
        <row r="61">
          <cell r="A61">
            <v>312.58999999999963</v>
          </cell>
          <cell r="B61">
            <v>318.00999999999965</v>
          </cell>
          <cell r="C61">
            <v>58</v>
          </cell>
        </row>
        <row r="62">
          <cell r="A62">
            <v>318.01999999999964</v>
          </cell>
          <cell r="B62">
            <v>323.43999999999966</v>
          </cell>
          <cell r="C62">
            <v>59</v>
          </cell>
        </row>
        <row r="63">
          <cell r="A63">
            <v>323.44999999999965</v>
          </cell>
          <cell r="B63">
            <v>328.86999999999966</v>
          </cell>
          <cell r="C63">
            <v>60</v>
          </cell>
        </row>
        <row r="64">
          <cell r="A64">
            <v>328.87999999999965</v>
          </cell>
          <cell r="B64">
            <v>334.29999999999967</v>
          </cell>
          <cell r="C64">
            <v>61</v>
          </cell>
        </row>
        <row r="65">
          <cell r="A65">
            <v>334.30999999999966</v>
          </cell>
          <cell r="B65">
            <v>339.72999999999968</v>
          </cell>
          <cell r="C65">
            <v>62</v>
          </cell>
        </row>
        <row r="66">
          <cell r="A66">
            <v>339.73999999999967</v>
          </cell>
          <cell r="B66">
            <v>345.15999999999968</v>
          </cell>
          <cell r="C66">
            <v>63</v>
          </cell>
        </row>
        <row r="67">
          <cell r="A67">
            <v>345.16999999999967</v>
          </cell>
          <cell r="B67">
            <v>350.58999999999969</v>
          </cell>
          <cell r="C67">
            <v>64</v>
          </cell>
        </row>
        <row r="68">
          <cell r="A68">
            <v>350.59999999999968</v>
          </cell>
          <cell r="B68">
            <v>356.0199999999997</v>
          </cell>
          <cell r="C68">
            <v>65</v>
          </cell>
        </row>
        <row r="69">
          <cell r="A69">
            <v>356.02999999999969</v>
          </cell>
          <cell r="B69">
            <v>361.4499999999997</v>
          </cell>
          <cell r="C69">
            <v>66</v>
          </cell>
        </row>
        <row r="70">
          <cell r="A70">
            <v>361.4599999999997</v>
          </cell>
          <cell r="B70">
            <v>366.87999999999971</v>
          </cell>
          <cell r="C70">
            <v>67</v>
          </cell>
        </row>
        <row r="71">
          <cell r="A71">
            <v>366.8899999999997</v>
          </cell>
          <cell r="B71">
            <v>372.30999999999972</v>
          </cell>
          <cell r="C71">
            <v>68</v>
          </cell>
        </row>
        <row r="72">
          <cell r="A72">
            <v>372.31999999999971</v>
          </cell>
          <cell r="B72">
            <v>377.73999999999972</v>
          </cell>
          <cell r="C72">
            <v>69</v>
          </cell>
        </row>
        <row r="73">
          <cell r="A73">
            <v>377.74999999999972</v>
          </cell>
          <cell r="B73">
            <v>383.16999999999973</v>
          </cell>
          <cell r="C73">
            <v>70</v>
          </cell>
        </row>
        <row r="74">
          <cell r="A74">
            <v>383.17999999999972</v>
          </cell>
          <cell r="B74">
            <v>388.59999999999974</v>
          </cell>
          <cell r="C74">
            <v>71</v>
          </cell>
        </row>
        <row r="75">
          <cell r="A75">
            <v>388.60999999999973</v>
          </cell>
          <cell r="B75">
            <v>394.02999999999975</v>
          </cell>
          <cell r="C75">
            <v>72</v>
          </cell>
        </row>
        <row r="76">
          <cell r="A76">
            <v>394.03999999999974</v>
          </cell>
          <cell r="B76">
            <v>399.45999999999975</v>
          </cell>
          <cell r="C76">
            <v>73</v>
          </cell>
        </row>
        <row r="77">
          <cell r="A77">
            <v>399.46999999999974</v>
          </cell>
          <cell r="B77">
            <v>404.88999999999976</v>
          </cell>
          <cell r="C77">
            <v>74</v>
          </cell>
        </row>
        <row r="78">
          <cell r="A78">
            <v>404.89999999999975</v>
          </cell>
          <cell r="B78">
            <v>410.31999999999977</v>
          </cell>
          <cell r="C78">
            <v>75</v>
          </cell>
        </row>
        <row r="79">
          <cell r="A79">
            <v>410.32999999999976</v>
          </cell>
          <cell r="B79">
            <v>415.74999999999977</v>
          </cell>
          <cell r="C79">
            <v>76</v>
          </cell>
        </row>
        <row r="80">
          <cell r="A80">
            <v>415.75999999999976</v>
          </cell>
          <cell r="B80">
            <v>421.17999999999978</v>
          </cell>
          <cell r="C80">
            <v>77</v>
          </cell>
        </row>
        <row r="81">
          <cell r="A81">
            <v>421.18999999999977</v>
          </cell>
          <cell r="B81">
            <v>426.60999999999979</v>
          </cell>
          <cell r="C81">
            <v>78</v>
          </cell>
        </row>
        <row r="82">
          <cell r="A82">
            <v>426.61999999999978</v>
          </cell>
          <cell r="B82">
            <v>432.03999999999979</v>
          </cell>
          <cell r="C82">
            <v>79</v>
          </cell>
        </row>
        <row r="83">
          <cell r="A83">
            <v>432.04999999999978</v>
          </cell>
          <cell r="B83">
            <v>437.4699999999998</v>
          </cell>
          <cell r="C83">
            <v>80</v>
          </cell>
        </row>
        <row r="84">
          <cell r="A84">
            <v>437.47999999999979</v>
          </cell>
          <cell r="B84">
            <v>442.89999999999981</v>
          </cell>
          <cell r="C84">
            <v>81</v>
          </cell>
        </row>
        <row r="85">
          <cell r="A85">
            <v>442.9099999999998</v>
          </cell>
          <cell r="B85">
            <v>448.32999999999981</v>
          </cell>
          <cell r="C85">
            <v>82</v>
          </cell>
        </row>
        <row r="86">
          <cell r="A86">
            <v>448.3399999999998</v>
          </cell>
          <cell r="B86">
            <v>453.75999999999982</v>
          </cell>
          <cell r="C86">
            <v>83</v>
          </cell>
        </row>
        <row r="87">
          <cell r="A87">
            <v>453.76999999999981</v>
          </cell>
          <cell r="B87">
            <v>459.18999999999983</v>
          </cell>
          <cell r="C87">
            <v>84</v>
          </cell>
        </row>
        <row r="88">
          <cell r="A88">
            <v>459.19999999999982</v>
          </cell>
          <cell r="B88">
            <v>464.61999999999983</v>
          </cell>
          <cell r="C88">
            <v>85</v>
          </cell>
        </row>
        <row r="89">
          <cell r="A89">
            <v>464.62999999999982</v>
          </cell>
          <cell r="B89">
            <v>470.04999999999984</v>
          </cell>
          <cell r="C89">
            <v>86</v>
          </cell>
        </row>
        <row r="90">
          <cell r="A90">
            <v>470.05999999999983</v>
          </cell>
          <cell r="B90">
            <v>475.47999999999985</v>
          </cell>
          <cell r="C90">
            <v>87</v>
          </cell>
        </row>
        <row r="91">
          <cell r="A91">
            <v>475.48999999999984</v>
          </cell>
          <cell r="B91">
            <v>480.90999999999985</v>
          </cell>
          <cell r="C91">
            <v>88</v>
          </cell>
        </row>
        <row r="92">
          <cell r="A92">
            <v>480.91999999999985</v>
          </cell>
          <cell r="B92">
            <v>486.33999999999986</v>
          </cell>
          <cell r="C92">
            <v>89</v>
          </cell>
        </row>
        <row r="93">
          <cell r="A93">
            <v>486.34999999999985</v>
          </cell>
          <cell r="B93">
            <v>491.76999999999987</v>
          </cell>
          <cell r="C93">
            <v>90</v>
          </cell>
        </row>
        <row r="94">
          <cell r="A94">
            <v>491.77999999999986</v>
          </cell>
          <cell r="B94">
            <v>497.19999999999987</v>
          </cell>
          <cell r="C94">
            <v>91</v>
          </cell>
        </row>
        <row r="95">
          <cell r="A95">
            <v>497.20999999999987</v>
          </cell>
          <cell r="B95">
            <v>502.62999999999988</v>
          </cell>
          <cell r="C95">
            <v>92</v>
          </cell>
        </row>
        <row r="96">
          <cell r="A96">
            <v>502.63999999999987</v>
          </cell>
          <cell r="B96">
            <v>508.05999999999989</v>
          </cell>
          <cell r="C96">
            <v>93</v>
          </cell>
        </row>
        <row r="97">
          <cell r="A97">
            <v>508.06999999999988</v>
          </cell>
          <cell r="B97">
            <v>513.4899999999999</v>
          </cell>
          <cell r="C97">
            <v>94</v>
          </cell>
        </row>
        <row r="98">
          <cell r="A98">
            <v>513.49999999999989</v>
          </cell>
          <cell r="B98">
            <v>518.91999999999985</v>
          </cell>
          <cell r="C98">
            <v>95</v>
          </cell>
        </row>
        <row r="99">
          <cell r="A99">
            <v>518.92999999999984</v>
          </cell>
          <cell r="B99">
            <v>524.3499999999998</v>
          </cell>
          <cell r="C99">
            <v>96</v>
          </cell>
        </row>
        <row r="100">
          <cell r="A100">
            <v>524.35999999999979</v>
          </cell>
          <cell r="B100">
            <v>529.77999999999975</v>
          </cell>
          <cell r="C100">
            <v>97</v>
          </cell>
        </row>
        <row r="101">
          <cell r="A101">
            <v>529.78999999999974</v>
          </cell>
          <cell r="B101">
            <v>535.2099999999997</v>
          </cell>
          <cell r="C101">
            <v>98</v>
          </cell>
        </row>
        <row r="102">
          <cell r="A102">
            <v>535.21999999999969</v>
          </cell>
          <cell r="B102">
            <v>540.63999999999965</v>
          </cell>
          <cell r="C102">
            <v>99</v>
          </cell>
        </row>
        <row r="103">
          <cell r="A103">
            <v>540.64999999999964</v>
          </cell>
          <cell r="B103">
            <v>546.0699999999996</v>
          </cell>
          <cell r="C103">
            <v>100</v>
          </cell>
        </row>
        <row r="104">
          <cell r="A104">
            <v>546.07999999999959</v>
          </cell>
          <cell r="B104">
            <v>551.49999999999955</v>
          </cell>
          <cell r="C104">
            <v>101</v>
          </cell>
        </row>
        <row r="105">
          <cell r="A105">
            <v>551.50999999999954</v>
          </cell>
          <cell r="B105">
            <v>556.9299999999995</v>
          </cell>
          <cell r="C105">
            <v>102</v>
          </cell>
        </row>
        <row r="106">
          <cell r="A106">
            <v>556.93999999999949</v>
          </cell>
          <cell r="B106">
            <v>562.35999999999945</v>
          </cell>
          <cell r="C106">
            <v>103</v>
          </cell>
        </row>
        <row r="107">
          <cell r="A107">
            <v>562.36999999999944</v>
          </cell>
          <cell r="B107">
            <v>567.7899999999994</v>
          </cell>
          <cell r="C107">
            <v>104</v>
          </cell>
        </row>
        <row r="108">
          <cell r="A108">
            <v>567.79999999999939</v>
          </cell>
          <cell r="B108">
            <v>573.21999999999935</v>
          </cell>
          <cell r="C108">
            <v>105</v>
          </cell>
        </row>
        <row r="109">
          <cell r="A109">
            <v>573.22999999999934</v>
          </cell>
          <cell r="B109">
            <v>578.6499999999993</v>
          </cell>
          <cell r="C109">
            <v>106</v>
          </cell>
        </row>
        <row r="110">
          <cell r="A110">
            <v>578.65999999999929</v>
          </cell>
          <cell r="B110">
            <v>584.07999999999925</v>
          </cell>
          <cell r="C110">
            <v>107</v>
          </cell>
        </row>
        <row r="111">
          <cell r="A111">
            <v>584.08999999999924</v>
          </cell>
          <cell r="B111">
            <v>589.5099999999992</v>
          </cell>
          <cell r="C111">
            <v>108</v>
          </cell>
        </row>
        <row r="112">
          <cell r="A112">
            <v>589.51999999999919</v>
          </cell>
          <cell r="B112">
            <v>594.93999999999915</v>
          </cell>
          <cell r="C112">
            <v>109</v>
          </cell>
        </row>
        <row r="113">
          <cell r="A113">
            <v>594.94999999999914</v>
          </cell>
          <cell r="B113">
            <v>600.3699999999991</v>
          </cell>
          <cell r="C113">
            <v>110</v>
          </cell>
        </row>
        <row r="114">
          <cell r="A114">
            <v>600.37999999999909</v>
          </cell>
          <cell r="B114">
            <v>605.79999999999905</v>
          </cell>
          <cell r="C114">
            <v>111</v>
          </cell>
        </row>
        <row r="115">
          <cell r="A115">
            <v>605.80999999999904</v>
          </cell>
          <cell r="B115">
            <v>611.229999999999</v>
          </cell>
          <cell r="C115">
            <v>112</v>
          </cell>
        </row>
        <row r="116">
          <cell r="A116">
            <v>611.23999999999899</v>
          </cell>
          <cell r="B116">
            <v>616.65999999999894</v>
          </cell>
          <cell r="C116">
            <v>113</v>
          </cell>
        </row>
        <row r="117">
          <cell r="A117">
            <v>616.66999999999894</v>
          </cell>
          <cell r="B117">
            <v>622.08999999999889</v>
          </cell>
          <cell r="C117">
            <v>114</v>
          </cell>
        </row>
        <row r="118">
          <cell r="A118">
            <v>622.09999999999889</v>
          </cell>
          <cell r="B118">
            <v>627.51999999999884</v>
          </cell>
          <cell r="C118">
            <v>115</v>
          </cell>
        </row>
        <row r="119">
          <cell r="A119">
            <v>627.52999999999884</v>
          </cell>
          <cell r="B119">
            <v>632.94999999999879</v>
          </cell>
          <cell r="C119">
            <v>116</v>
          </cell>
        </row>
        <row r="120">
          <cell r="A120">
            <v>632.95999999999879</v>
          </cell>
          <cell r="B120">
            <v>638.37999999999874</v>
          </cell>
          <cell r="C120">
            <v>117</v>
          </cell>
        </row>
        <row r="121">
          <cell r="A121">
            <v>638.38999999999874</v>
          </cell>
          <cell r="B121">
            <v>643.80999999999869</v>
          </cell>
          <cell r="C121">
            <v>118</v>
          </cell>
        </row>
        <row r="122">
          <cell r="A122">
            <v>643.81999999999869</v>
          </cell>
          <cell r="B122">
            <v>649.23999999999864</v>
          </cell>
          <cell r="C122">
            <v>119</v>
          </cell>
        </row>
        <row r="123">
          <cell r="A123">
            <v>649.24999999999864</v>
          </cell>
          <cell r="B123">
            <v>654.66999999999859</v>
          </cell>
          <cell r="C123">
            <v>120</v>
          </cell>
        </row>
        <row r="124">
          <cell r="A124">
            <v>654.67999999999859</v>
          </cell>
          <cell r="B124">
            <v>660.09999999999854</v>
          </cell>
          <cell r="C124">
            <v>121</v>
          </cell>
        </row>
        <row r="125">
          <cell r="A125">
            <v>660.10999999999854</v>
          </cell>
          <cell r="B125">
            <v>665.52999999999849</v>
          </cell>
          <cell r="C125">
            <v>122</v>
          </cell>
        </row>
        <row r="126">
          <cell r="A126">
            <v>665.53999999999849</v>
          </cell>
          <cell r="B126">
            <v>670.95999999999844</v>
          </cell>
          <cell r="C126">
            <v>123</v>
          </cell>
        </row>
        <row r="127">
          <cell r="A127">
            <v>670.96999999999844</v>
          </cell>
          <cell r="B127">
            <v>676.38999999999839</v>
          </cell>
          <cell r="C127">
            <v>124</v>
          </cell>
        </row>
        <row r="128">
          <cell r="A128">
            <v>676.39999999999839</v>
          </cell>
          <cell r="B128">
            <v>681.81999999999834</v>
          </cell>
          <cell r="C128">
            <v>125</v>
          </cell>
        </row>
        <row r="129">
          <cell r="A129">
            <v>681.82999999999834</v>
          </cell>
          <cell r="B129">
            <v>687.24999999999829</v>
          </cell>
          <cell r="C129">
            <v>126</v>
          </cell>
        </row>
        <row r="130">
          <cell r="A130">
            <v>687.25999999999829</v>
          </cell>
          <cell r="B130">
            <v>692.67999999999824</v>
          </cell>
          <cell r="C130">
            <v>127</v>
          </cell>
        </row>
        <row r="131">
          <cell r="A131">
            <v>692.68999999999824</v>
          </cell>
          <cell r="B131">
            <v>698.10999999999819</v>
          </cell>
          <cell r="C131">
            <v>128</v>
          </cell>
        </row>
        <row r="132">
          <cell r="A132">
            <v>698.11999999999819</v>
          </cell>
          <cell r="B132">
            <v>703.53999999999814</v>
          </cell>
          <cell r="C132">
            <v>129</v>
          </cell>
        </row>
        <row r="133">
          <cell r="A133">
            <v>703.54999999999814</v>
          </cell>
          <cell r="B133">
            <v>708.96999999999809</v>
          </cell>
          <cell r="C133">
            <v>130</v>
          </cell>
        </row>
        <row r="134">
          <cell r="A134">
            <v>708.97999999999809</v>
          </cell>
          <cell r="B134">
            <v>714.39999999999804</v>
          </cell>
          <cell r="C134">
            <v>131</v>
          </cell>
        </row>
        <row r="135">
          <cell r="A135">
            <v>714.40999999999804</v>
          </cell>
          <cell r="B135">
            <v>719.82999999999799</v>
          </cell>
          <cell r="C135">
            <v>132</v>
          </cell>
        </row>
        <row r="136">
          <cell r="A136">
            <v>719.83999999999799</v>
          </cell>
          <cell r="B136">
            <v>725.25999999999794</v>
          </cell>
          <cell r="C136">
            <v>133</v>
          </cell>
        </row>
        <row r="137">
          <cell r="A137">
            <v>725.26999999999794</v>
          </cell>
          <cell r="B137">
            <v>730.68999999999789</v>
          </cell>
          <cell r="C137">
            <v>134</v>
          </cell>
        </row>
        <row r="138">
          <cell r="A138">
            <v>730.69999999999789</v>
          </cell>
          <cell r="B138">
            <v>736.11999999999784</v>
          </cell>
          <cell r="C138">
            <v>135</v>
          </cell>
        </row>
        <row r="139">
          <cell r="A139">
            <v>736.12999999999784</v>
          </cell>
          <cell r="B139">
            <v>741.54999999999779</v>
          </cell>
          <cell r="C139">
            <v>136</v>
          </cell>
        </row>
        <row r="140">
          <cell r="A140">
            <v>741.55999999999779</v>
          </cell>
          <cell r="B140">
            <v>746.97999999999774</v>
          </cell>
          <cell r="C140">
            <v>137</v>
          </cell>
        </row>
        <row r="141">
          <cell r="A141">
            <v>746.98999999999774</v>
          </cell>
          <cell r="B141">
            <v>752.40999999999769</v>
          </cell>
          <cell r="C141">
            <v>138</v>
          </cell>
        </row>
        <row r="142">
          <cell r="A142">
            <v>752.41999999999769</v>
          </cell>
          <cell r="B142">
            <v>757.83999999999764</v>
          </cell>
          <cell r="C142">
            <v>139</v>
          </cell>
        </row>
        <row r="143">
          <cell r="A143">
            <v>757.84999999999764</v>
          </cell>
          <cell r="B143">
            <v>763.26999999999759</v>
          </cell>
          <cell r="C143">
            <v>140</v>
          </cell>
        </row>
        <row r="144">
          <cell r="A144">
            <v>763.27999999999759</v>
          </cell>
          <cell r="B144">
            <v>768.69999999999754</v>
          </cell>
          <cell r="C144">
            <v>141</v>
          </cell>
        </row>
        <row r="145">
          <cell r="A145">
            <v>768.70999999999754</v>
          </cell>
          <cell r="B145">
            <v>774.12999999999749</v>
          </cell>
          <cell r="C145">
            <v>142</v>
          </cell>
        </row>
        <row r="146">
          <cell r="A146">
            <v>774.13999999999749</v>
          </cell>
          <cell r="B146">
            <v>779.55999999999744</v>
          </cell>
          <cell r="C146">
            <v>143</v>
          </cell>
        </row>
        <row r="147">
          <cell r="A147">
            <v>779.56999999999744</v>
          </cell>
          <cell r="B147">
            <v>784.98999999999739</v>
          </cell>
          <cell r="C147">
            <v>144</v>
          </cell>
        </row>
        <row r="148">
          <cell r="A148">
            <v>784.99999999999739</v>
          </cell>
          <cell r="B148">
            <v>790.41999999999734</v>
          </cell>
          <cell r="C148">
            <v>145</v>
          </cell>
        </row>
        <row r="149">
          <cell r="A149">
            <v>790.42999999999734</v>
          </cell>
          <cell r="B149">
            <v>795.84999999999729</v>
          </cell>
          <cell r="C149">
            <v>146</v>
          </cell>
        </row>
        <row r="150">
          <cell r="A150">
            <v>795.85999999999729</v>
          </cell>
          <cell r="B150">
            <v>801.27999999999724</v>
          </cell>
          <cell r="C150">
            <v>147</v>
          </cell>
        </row>
        <row r="151">
          <cell r="A151">
            <v>801.28999999999724</v>
          </cell>
          <cell r="B151">
            <v>806.70999999999719</v>
          </cell>
          <cell r="C151">
            <v>148</v>
          </cell>
        </row>
        <row r="152">
          <cell r="A152">
            <v>806.71999999999719</v>
          </cell>
          <cell r="B152">
            <v>812.13999999999714</v>
          </cell>
          <cell r="C152">
            <v>149</v>
          </cell>
        </row>
        <row r="153">
          <cell r="A153">
            <v>812.14999999999714</v>
          </cell>
          <cell r="B153">
            <v>817.56999999999709</v>
          </cell>
          <cell r="C153">
            <v>150</v>
          </cell>
        </row>
        <row r="154">
          <cell r="A154">
            <v>817.57999999999709</v>
          </cell>
          <cell r="B154">
            <v>822.99999999999704</v>
          </cell>
          <cell r="C154">
            <v>151</v>
          </cell>
        </row>
        <row r="155">
          <cell r="A155">
            <v>823.00999999999704</v>
          </cell>
          <cell r="B155">
            <v>828.42999999999699</v>
          </cell>
          <cell r="C155">
            <v>152</v>
          </cell>
        </row>
        <row r="156">
          <cell r="A156">
            <v>828.43999999999699</v>
          </cell>
          <cell r="B156">
            <v>833.85999999999694</v>
          </cell>
          <cell r="C156">
            <v>153</v>
          </cell>
        </row>
        <row r="157">
          <cell r="A157">
            <v>833.86999999999694</v>
          </cell>
          <cell r="B157">
            <v>839.28999999999689</v>
          </cell>
          <cell r="C157">
            <v>154</v>
          </cell>
        </row>
        <row r="158">
          <cell r="A158">
            <v>839.29999999999688</v>
          </cell>
          <cell r="B158">
            <v>844.71999999999684</v>
          </cell>
          <cell r="C158">
            <v>155</v>
          </cell>
        </row>
        <row r="159">
          <cell r="A159">
            <v>844.72999999999683</v>
          </cell>
          <cell r="B159">
            <v>850.14999999999679</v>
          </cell>
          <cell r="C159">
            <v>156</v>
          </cell>
        </row>
        <row r="160">
          <cell r="A160">
            <v>850.15999999999678</v>
          </cell>
          <cell r="B160">
            <v>855.57999999999674</v>
          </cell>
          <cell r="C160">
            <v>157</v>
          </cell>
        </row>
        <row r="161">
          <cell r="A161">
            <v>855.58999999999673</v>
          </cell>
          <cell r="B161">
            <v>861.00999999999669</v>
          </cell>
          <cell r="C161">
            <v>158</v>
          </cell>
        </row>
        <row r="162">
          <cell r="A162">
            <v>861.01999999999668</v>
          </cell>
          <cell r="B162">
            <v>866.43999999999664</v>
          </cell>
          <cell r="C162">
            <v>159</v>
          </cell>
        </row>
        <row r="163">
          <cell r="A163">
            <v>866.44999999999663</v>
          </cell>
          <cell r="B163">
            <v>871.86999999999659</v>
          </cell>
          <cell r="C163">
            <v>160</v>
          </cell>
        </row>
        <row r="164">
          <cell r="A164">
            <v>871.87999999999658</v>
          </cell>
          <cell r="B164">
            <v>877.29999999999654</v>
          </cell>
          <cell r="C164">
            <v>161</v>
          </cell>
        </row>
        <row r="165">
          <cell r="A165">
            <v>877.30999999999653</v>
          </cell>
          <cell r="B165">
            <v>882.72999999999649</v>
          </cell>
          <cell r="C165">
            <v>162</v>
          </cell>
        </row>
        <row r="166">
          <cell r="A166">
            <v>882.73999999999648</v>
          </cell>
          <cell r="B166">
            <v>888.15999999999644</v>
          </cell>
          <cell r="C166">
            <v>163</v>
          </cell>
        </row>
        <row r="167">
          <cell r="A167">
            <v>888.16999999999643</v>
          </cell>
          <cell r="B167">
            <v>893.58999999999639</v>
          </cell>
          <cell r="C167">
            <v>164</v>
          </cell>
        </row>
        <row r="168">
          <cell r="A168">
            <v>893.59999999999638</v>
          </cell>
          <cell r="B168">
            <v>899.01999999999634</v>
          </cell>
          <cell r="C168">
            <v>165</v>
          </cell>
        </row>
        <row r="169">
          <cell r="A169">
            <v>899.02999999999633</v>
          </cell>
          <cell r="B169">
            <v>904.44999999999629</v>
          </cell>
          <cell r="C169">
            <v>166</v>
          </cell>
        </row>
        <row r="170">
          <cell r="A170">
            <v>904.45999999999628</v>
          </cell>
          <cell r="B170">
            <v>909.87999999999624</v>
          </cell>
          <cell r="C170">
            <v>167</v>
          </cell>
        </row>
        <row r="171">
          <cell r="A171">
            <v>909.88999999999623</v>
          </cell>
          <cell r="B171">
            <v>915.30999999999619</v>
          </cell>
          <cell r="C171">
            <v>168</v>
          </cell>
        </row>
        <row r="172">
          <cell r="A172">
            <v>915.31999999999618</v>
          </cell>
          <cell r="B172">
            <v>920.73999999999614</v>
          </cell>
          <cell r="C172">
            <v>169</v>
          </cell>
        </row>
        <row r="173">
          <cell r="A173">
            <v>920.74999999999613</v>
          </cell>
          <cell r="B173">
            <v>926.16999999999609</v>
          </cell>
          <cell r="C173">
            <v>170</v>
          </cell>
        </row>
        <row r="174">
          <cell r="A174">
            <v>926.17999999999608</v>
          </cell>
          <cell r="B174">
            <v>931.59999999999604</v>
          </cell>
          <cell r="C174">
            <v>171</v>
          </cell>
        </row>
        <row r="175">
          <cell r="A175">
            <v>931.60999999999603</v>
          </cell>
          <cell r="B175">
            <v>937.02999999999599</v>
          </cell>
          <cell r="C175">
            <v>172</v>
          </cell>
        </row>
        <row r="176">
          <cell r="A176">
            <v>937.03999999999598</v>
          </cell>
          <cell r="B176">
            <v>942.45999999999594</v>
          </cell>
          <cell r="C176">
            <v>173</v>
          </cell>
        </row>
        <row r="177">
          <cell r="A177">
            <v>942.46999999999593</v>
          </cell>
          <cell r="B177">
            <v>947.88999999999589</v>
          </cell>
          <cell r="C177">
            <v>174</v>
          </cell>
        </row>
        <row r="178">
          <cell r="A178">
            <v>947.89999999999588</v>
          </cell>
          <cell r="B178">
            <v>953.31999999999584</v>
          </cell>
          <cell r="C178">
            <v>175</v>
          </cell>
        </row>
        <row r="179">
          <cell r="A179">
            <v>953.32999999999583</v>
          </cell>
          <cell r="B179">
            <v>958.74999999999579</v>
          </cell>
          <cell r="C179">
            <v>176</v>
          </cell>
        </row>
        <row r="180">
          <cell r="A180">
            <v>958.75999999999578</v>
          </cell>
          <cell r="B180">
            <v>964.17999999999574</v>
          </cell>
          <cell r="C180">
            <v>177</v>
          </cell>
        </row>
        <row r="181">
          <cell r="A181">
            <v>964.18999999999573</v>
          </cell>
          <cell r="B181">
            <v>969.60999999999569</v>
          </cell>
          <cell r="C181">
            <v>178</v>
          </cell>
        </row>
        <row r="182">
          <cell r="A182">
            <v>969.61999999999568</v>
          </cell>
          <cell r="B182">
            <v>975.03999999999564</v>
          </cell>
          <cell r="C182">
            <v>179</v>
          </cell>
        </row>
        <row r="183">
          <cell r="A183">
            <v>975.04999999999563</v>
          </cell>
          <cell r="B183">
            <v>980.46999999999559</v>
          </cell>
          <cell r="C183">
            <v>180</v>
          </cell>
        </row>
        <row r="184">
          <cell r="A184">
            <v>980.47999999999558</v>
          </cell>
          <cell r="B184">
            <v>985.89999999999554</v>
          </cell>
          <cell r="C184">
            <v>181</v>
          </cell>
        </row>
        <row r="185">
          <cell r="A185">
            <v>985.90999999999553</v>
          </cell>
          <cell r="B185">
            <v>991.32999999999549</v>
          </cell>
          <cell r="C185">
            <v>182</v>
          </cell>
        </row>
        <row r="186">
          <cell r="A186">
            <v>991.33999999999548</v>
          </cell>
          <cell r="B186">
            <v>996.75999999999544</v>
          </cell>
          <cell r="C186">
            <v>183</v>
          </cell>
        </row>
        <row r="187">
          <cell r="A187">
            <v>996.76999999999543</v>
          </cell>
          <cell r="B187">
            <v>1002.1899999999954</v>
          </cell>
          <cell r="C187">
            <v>184</v>
          </cell>
        </row>
        <row r="188">
          <cell r="A188">
            <v>1002.1999999999954</v>
          </cell>
          <cell r="B188">
            <v>1007.6199999999953</v>
          </cell>
          <cell r="C188">
            <v>185</v>
          </cell>
        </row>
        <row r="189">
          <cell r="A189">
            <v>1007.6299999999953</v>
          </cell>
          <cell r="B189">
            <v>1013.0499999999953</v>
          </cell>
          <cell r="C189">
            <v>186</v>
          </cell>
        </row>
        <row r="190">
          <cell r="A190">
            <v>1013.0599999999953</v>
          </cell>
          <cell r="B190">
            <v>1018.4799999999952</v>
          </cell>
          <cell r="C190">
            <v>187</v>
          </cell>
        </row>
        <row r="191">
          <cell r="A191">
            <v>1018.4899999999952</v>
          </cell>
          <cell r="B191">
            <v>1023.9099999999952</v>
          </cell>
          <cell r="C191">
            <v>188</v>
          </cell>
        </row>
        <row r="192">
          <cell r="A192">
            <v>1023.9199999999952</v>
          </cell>
          <cell r="B192">
            <v>1029.3399999999951</v>
          </cell>
          <cell r="C192">
            <v>189</v>
          </cell>
        </row>
        <row r="193">
          <cell r="A193">
            <v>1029.3499999999951</v>
          </cell>
          <cell r="B193">
            <v>1034.7699999999952</v>
          </cell>
          <cell r="C193">
            <v>190</v>
          </cell>
        </row>
        <row r="194">
          <cell r="A194">
            <v>1034.7799999999952</v>
          </cell>
          <cell r="B194">
            <v>1040.1999999999953</v>
          </cell>
          <cell r="C194">
            <v>191</v>
          </cell>
        </row>
        <row r="195">
          <cell r="A195">
            <v>1040.2099999999953</v>
          </cell>
          <cell r="B195">
            <v>1045.6299999999953</v>
          </cell>
          <cell r="C195">
            <v>192</v>
          </cell>
        </row>
        <row r="196">
          <cell r="A196">
            <v>1045.6399999999953</v>
          </cell>
          <cell r="B196">
            <v>1051.0599999999954</v>
          </cell>
          <cell r="C196">
            <v>193</v>
          </cell>
        </row>
        <row r="197">
          <cell r="A197">
            <v>1051.0699999999954</v>
          </cell>
          <cell r="B197">
            <v>1056.4899999999955</v>
          </cell>
          <cell r="C197">
            <v>194</v>
          </cell>
        </row>
        <row r="198">
          <cell r="A198">
            <v>1056.4999999999955</v>
          </cell>
          <cell r="B198">
            <v>1061.9199999999955</v>
          </cell>
          <cell r="C198">
            <v>195</v>
          </cell>
        </row>
        <row r="199">
          <cell r="A199">
            <v>1061.9299999999955</v>
          </cell>
          <cell r="B199">
            <v>1067.3499999999956</v>
          </cell>
          <cell r="C199">
            <v>196</v>
          </cell>
        </row>
        <row r="200">
          <cell r="A200">
            <v>1067.3599999999956</v>
          </cell>
          <cell r="B200">
            <v>1072.7799999999957</v>
          </cell>
          <cell r="C200">
            <v>197</v>
          </cell>
        </row>
        <row r="201">
          <cell r="A201">
            <v>1072.7899999999956</v>
          </cell>
          <cell r="B201">
            <v>1078.2099999999957</v>
          </cell>
          <cell r="C201">
            <v>198</v>
          </cell>
        </row>
        <row r="202">
          <cell r="A202">
            <v>1078.2199999999957</v>
          </cell>
          <cell r="B202">
            <v>1083.6399999999958</v>
          </cell>
          <cell r="C202">
            <v>199</v>
          </cell>
        </row>
        <row r="203">
          <cell r="A203">
            <v>1083.6499999999958</v>
          </cell>
          <cell r="B203">
            <v>1089.0699999999958</v>
          </cell>
          <cell r="C203">
            <v>200</v>
          </cell>
        </row>
        <row r="204">
          <cell r="A204">
            <v>1089.0799999999958</v>
          </cell>
          <cell r="B204">
            <v>1094.4999999999959</v>
          </cell>
          <cell r="C204">
            <v>201</v>
          </cell>
        </row>
        <row r="205">
          <cell r="A205">
            <v>1094.5099999999959</v>
          </cell>
          <cell r="B205">
            <v>1099.929999999996</v>
          </cell>
          <cell r="C205">
            <v>202</v>
          </cell>
        </row>
        <row r="206">
          <cell r="A206">
            <v>1099.939999999996</v>
          </cell>
          <cell r="B206">
            <v>1105.359999999996</v>
          </cell>
          <cell r="C206">
            <v>203</v>
          </cell>
        </row>
        <row r="207">
          <cell r="A207">
            <v>1105.369999999996</v>
          </cell>
          <cell r="B207">
            <v>1110.7899999999961</v>
          </cell>
          <cell r="C207">
            <v>204</v>
          </cell>
        </row>
        <row r="208">
          <cell r="A208">
            <v>1110.7999999999961</v>
          </cell>
          <cell r="B208">
            <v>1116.2199999999962</v>
          </cell>
          <cell r="C208">
            <v>205</v>
          </cell>
        </row>
        <row r="209">
          <cell r="A209">
            <v>1116.2299999999962</v>
          </cell>
          <cell r="B209">
            <v>1121.6499999999962</v>
          </cell>
          <cell r="C209">
            <v>206</v>
          </cell>
        </row>
        <row r="210">
          <cell r="A210">
            <v>1121.6599999999962</v>
          </cell>
          <cell r="B210">
            <v>1127.0799999999963</v>
          </cell>
          <cell r="C210">
            <v>207</v>
          </cell>
        </row>
        <row r="211">
          <cell r="A211">
            <v>1127.0899999999963</v>
          </cell>
          <cell r="B211">
            <v>1132.5099999999964</v>
          </cell>
          <cell r="C211">
            <v>208</v>
          </cell>
        </row>
        <row r="212">
          <cell r="A212">
            <v>1132.5199999999963</v>
          </cell>
          <cell r="B212">
            <v>1137.9399999999964</v>
          </cell>
          <cell r="C212">
            <v>209</v>
          </cell>
        </row>
        <row r="213">
          <cell r="A213">
            <v>1137.9499999999964</v>
          </cell>
          <cell r="B213">
            <v>1143.3699999999965</v>
          </cell>
          <cell r="C213">
            <v>210</v>
          </cell>
        </row>
        <row r="214">
          <cell r="A214">
            <v>1143.3799999999965</v>
          </cell>
          <cell r="B214">
            <v>1148.7999999999965</v>
          </cell>
          <cell r="C214">
            <v>211</v>
          </cell>
        </row>
        <row r="215">
          <cell r="A215">
            <v>1148.8099999999965</v>
          </cell>
          <cell r="B215">
            <v>1154.2299999999966</v>
          </cell>
          <cell r="C215">
            <v>212</v>
          </cell>
        </row>
        <row r="216">
          <cell r="A216">
            <v>1154.2399999999966</v>
          </cell>
          <cell r="B216">
            <v>1159.6599999999967</v>
          </cell>
          <cell r="C216">
            <v>213</v>
          </cell>
        </row>
        <row r="217">
          <cell r="A217">
            <v>1159.6699999999967</v>
          </cell>
          <cell r="B217">
            <v>1165.0899999999967</v>
          </cell>
          <cell r="C217">
            <v>214</v>
          </cell>
        </row>
        <row r="218">
          <cell r="A218">
            <v>1165.0999999999967</v>
          </cell>
          <cell r="B218">
            <v>1170.5199999999968</v>
          </cell>
          <cell r="C218">
            <v>215</v>
          </cell>
        </row>
        <row r="219">
          <cell r="A219">
            <v>1170.5299999999968</v>
          </cell>
          <cell r="B219">
            <v>1175.9499999999969</v>
          </cell>
          <cell r="C219">
            <v>216</v>
          </cell>
        </row>
        <row r="220">
          <cell r="A220">
            <v>1175.9599999999969</v>
          </cell>
          <cell r="B220">
            <v>1181.3799999999969</v>
          </cell>
          <cell r="C220">
            <v>217</v>
          </cell>
        </row>
        <row r="221">
          <cell r="A221">
            <v>1181.3899999999969</v>
          </cell>
          <cell r="B221">
            <v>1186.809999999997</v>
          </cell>
          <cell r="C221">
            <v>218</v>
          </cell>
        </row>
        <row r="222">
          <cell r="A222">
            <v>1186.819999999997</v>
          </cell>
          <cell r="B222">
            <v>1192.2399999999971</v>
          </cell>
          <cell r="C222">
            <v>219</v>
          </cell>
        </row>
        <row r="223">
          <cell r="A223">
            <v>1192.249999999997</v>
          </cell>
          <cell r="B223">
            <v>1197.6699999999971</v>
          </cell>
          <cell r="C223">
            <v>220</v>
          </cell>
        </row>
        <row r="224">
          <cell r="A224">
            <v>1197.6799999999971</v>
          </cell>
          <cell r="B224">
            <v>1203.0999999999972</v>
          </cell>
          <cell r="C224">
            <v>221</v>
          </cell>
        </row>
        <row r="225">
          <cell r="A225">
            <v>1203.1099999999972</v>
          </cell>
          <cell r="B225">
            <v>1208.5299999999972</v>
          </cell>
          <cell r="C225">
            <v>222</v>
          </cell>
        </row>
        <row r="226">
          <cell r="A226">
            <v>1208.5399999999972</v>
          </cell>
          <cell r="B226">
            <v>1213.9599999999973</v>
          </cell>
          <cell r="C226">
            <v>223</v>
          </cell>
        </row>
        <row r="227">
          <cell r="A227">
            <v>1213.9699999999973</v>
          </cell>
          <cell r="B227">
            <v>1219.3899999999974</v>
          </cell>
          <cell r="C227">
            <v>224</v>
          </cell>
        </row>
        <row r="228">
          <cell r="A228">
            <v>1219.3999999999974</v>
          </cell>
          <cell r="B228">
            <v>1224.8199999999974</v>
          </cell>
          <cell r="C228">
            <v>225</v>
          </cell>
        </row>
        <row r="229">
          <cell r="A229">
            <v>1224.8299999999974</v>
          </cell>
          <cell r="B229">
            <v>1230.2499999999975</v>
          </cell>
          <cell r="C229">
            <v>226</v>
          </cell>
        </row>
        <row r="230">
          <cell r="A230">
            <v>1230.2599999999975</v>
          </cell>
          <cell r="B230">
            <v>1235.6799999999976</v>
          </cell>
          <cell r="C230">
            <v>227</v>
          </cell>
        </row>
        <row r="231">
          <cell r="A231">
            <v>1235.6899999999976</v>
          </cell>
          <cell r="B231">
            <v>1241.1099999999976</v>
          </cell>
          <cell r="C231">
            <v>228</v>
          </cell>
        </row>
        <row r="232">
          <cell r="A232">
            <v>1241.1199999999976</v>
          </cell>
          <cell r="B232">
            <v>1246.5399999999977</v>
          </cell>
          <cell r="C232">
            <v>229</v>
          </cell>
        </row>
        <row r="233">
          <cell r="A233">
            <v>1246.5499999999977</v>
          </cell>
          <cell r="B233">
            <v>1251.9699999999978</v>
          </cell>
          <cell r="C233">
            <v>230</v>
          </cell>
        </row>
        <row r="234">
          <cell r="A234">
            <v>1251.9799999999977</v>
          </cell>
          <cell r="B234">
            <v>1257.3999999999978</v>
          </cell>
          <cell r="C234">
            <v>231</v>
          </cell>
        </row>
        <row r="235">
          <cell r="A235">
            <v>1257.4099999999978</v>
          </cell>
          <cell r="B235">
            <v>1262.8299999999979</v>
          </cell>
          <cell r="C235">
            <v>232</v>
          </cell>
        </row>
        <row r="236">
          <cell r="A236">
            <v>1262.8399999999979</v>
          </cell>
          <cell r="B236">
            <v>1268.2599999999979</v>
          </cell>
          <cell r="C236">
            <v>233</v>
          </cell>
        </row>
        <row r="237">
          <cell r="A237">
            <v>1268.2699999999979</v>
          </cell>
          <cell r="B237">
            <v>1273.689999999998</v>
          </cell>
          <cell r="C237">
            <v>234</v>
          </cell>
        </row>
        <row r="238">
          <cell r="A238">
            <v>1273.699999999998</v>
          </cell>
          <cell r="B238">
            <v>1279.1199999999981</v>
          </cell>
          <cell r="C238">
            <v>235</v>
          </cell>
        </row>
        <row r="239">
          <cell r="A239">
            <v>1279.1299999999981</v>
          </cell>
          <cell r="B239">
            <v>1284.5499999999981</v>
          </cell>
          <cell r="C239">
            <v>236</v>
          </cell>
        </row>
        <row r="240">
          <cell r="A240">
            <v>1284.5599999999981</v>
          </cell>
          <cell r="B240">
            <v>1289.9799999999982</v>
          </cell>
          <cell r="C240">
            <v>237</v>
          </cell>
        </row>
        <row r="241">
          <cell r="A241">
            <v>1289.9899999999982</v>
          </cell>
          <cell r="B241">
            <v>1295.4099999999983</v>
          </cell>
          <cell r="C241">
            <v>238</v>
          </cell>
        </row>
        <row r="242">
          <cell r="A242">
            <v>1295.4199999999983</v>
          </cell>
          <cell r="B242">
            <v>1300.8399999999983</v>
          </cell>
          <cell r="C242">
            <v>239</v>
          </cell>
        </row>
        <row r="243">
          <cell r="A243">
            <v>1300.8499999999983</v>
          </cell>
          <cell r="B243">
            <v>1306.2699999999984</v>
          </cell>
          <cell r="C243">
            <v>240</v>
          </cell>
        </row>
        <row r="244">
          <cell r="A244">
            <v>1306.2799999999984</v>
          </cell>
          <cell r="B244">
            <v>1311.6999999999985</v>
          </cell>
          <cell r="C244">
            <v>241</v>
          </cell>
        </row>
        <row r="245">
          <cell r="A245">
            <v>1311.7099999999984</v>
          </cell>
          <cell r="B245">
            <v>1317.1299999999985</v>
          </cell>
          <cell r="C245">
            <v>242</v>
          </cell>
        </row>
        <row r="246">
          <cell r="A246">
            <v>1317.1399999999985</v>
          </cell>
          <cell r="B246">
            <v>1322.5599999999986</v>
          </cell>
          <cell r="C246">
            <v>243</v>
          </cell>
        </row>
        <row r="247">
          <cell r="A247">
            <v>1322.5699999999986</v>
          </cell>
          <cell r="B247">
            <v>1327.9899999999986</v>
          </cell>
          <cell r="C247">
            <v>244</v>
          </cell>
        </row>
        <row r="248">
          <cell r="A248">
            <v>1327.9999999999986</v>
          </cell>
          <cell r="B248">
            <v>1333.4199999999987</v>
          </cell>
          <cell r="C248">
            <v>245</v>
          </cell>
        </row>
        <row r="249">
          <cell r="A249">
            <v>1333.4299999999987</v>
          </cell>
          <cell r="B249">
            <v>1338.8499999999988</v>
          </cell>
          <cell r="C249">
            <v>246</v>
          </cell>
        </row>
        <row r="250">
          <cell r="A250">
            <v>1338.8599999999988</v>
          </cell>
          <cell r="B250">
            <v>1344.2799999999988</v>
          </cell>
          <cell r="C250">
            <v>247</v>
          </cell>
        </row>
        <row r="251">
          <cell r="A251">
            <v>1344.2899999999988</v>
          </cell>
          <cell r="B251">
            <v>1349.7099999999989</v>
          </cell>
          <cell r="C251">
            <v>248</v>
          </cell>
        </row>
        <row r="252">
          <cell r="A252">
            <v>1349.7199999999989</v>
          </cell>
          <cell r="B252">
            <v>1355.139999999999</v>
          </cell>
          <cell r="C252">
            <v>249</v>
          </cell>
        </row>
        <row r="253">
          <cell r="A253">
            <v>1355.149999999999</v>
          </cell>
          <cell r="B253">
            <v>1360.569999999999</v>
          </cell>
          <cell r="C253">
            <v>250</v>
          </cell>
        </row>
        <row r="254">
          <cell r="A254">
            <v>1360.579999999999</v>
          </cell>
          <cell r="B254">
            <v>1365.9999999999991</v>
          </cell>
          <cell r="C254">
            <v>251</v>
          </cell>
        </row>
        <row r="255">
          <cell r="A255">
            <v>1366.0099999999991</v>
          </cell>
          <cell r="B255">
            <v>1371.4299999999992</v>
          </cell>
          <cell r="C255">
            <v>252</v>
          </cell>
        </row>
        <row r="256">
          <cell r="A256">
            <v>1371.4399999999991</v>
          </cell>
          <cell r="B256">
            <v>1376.8599999999992</v>
          </cell>
          <cell r="C256">
            <v>253</v>
          </cell>
        </row>
        <row r="257">
          <cell r="A257">
            <v>1376.8699999999992</v>
          </cell>
          <cell r="B257">
            <v>1382.2899999999993</v>
          </cell>
          <cell r="C257">
            <v>254</v>
          </cell>
        </row>
        <row r="258">
          <cell r="A258">
            <v>1382.2999999999993</v>
          </cell>
          <cell r="B258">
            <v>1387.7199999999993</v>
          </cell>
          <cell r="C258">
            <v>255</v>
          </cell>
        </row>
        <row r="259">
          <cell r="A259">
            <v>1387.7299999999993</v>
          </cell>
          <cell r="B259">
            <v>1393.1499999999994</v>
          </cell>
          <cell r="C259">
            <v>256</v>
          </cell>
        </row>
        <row r="260">
          <cell r="A260">
            <v>1393.1599999999994</v>
          </cell>
          <cell r="B260">
            <v>1398.5799999999995</v>
          </cell>
          <cell r="C260">
            <v>257</v>
          </cell>
        </row>
        <row r="261">
          <cell r="A261">
            <v>1398.5899999999995</v>
          </cell>
          <cell r="B261">
            <v>1404.0099999999995</v>
          </cell>
          <cell r="C261">
            <v>258</v>
          </cell>
        </row>
        <row r="262">
          <cell r="A262">
            <v>1404.0199999999995</v>
          </cell>
          <cell r="B262">
            <v>1409.4399999999996</v>
          </cell>
          <cell r="C262">
            <v>259</v>
          </cell>
        </row>
        <row r="263">
          <cell r="A263">
            <v>1409.4499999999996</v>
          </cell>
          <cell r="B263">
            <v>1414.8699999999997</v>
          </cell>
          <cell r="C263">
            <v>260</v>
          </cell>
        </row>
        <row r="264">
          <cell r="A264">
            <v>1414.8799999999997</v>
          </cell>
          <cell r="B264">
            <v>1420.2999999999997</v>
          </cell>
          <cell r="C264">
            <v>261</v>
          </cell>
        </row>
        <row r="265">
          <cell r="A265">
            <v>1420.3099999999997</v>
          </cell>
          <cell r="B265">
            <v>1425.7299999999998</v>
          </cell>
          <cell r="C265">
            <v>262</v>
          </cell>
        </row>
        <row r="266">
          <cell r="A266">
            <v>1425.7399999999998</v>
          </cell>
          <cell r="B266">
            <v>1431.1599999999999</v>
          </cell>
          <cell r="C266">
            <v>263</v>
          </cell>
        </row>
        <row r="267">
          <cell r="A267">
            <v>1431.1699999999998</v>
          </cell>
          <cell r="B267">
            <v>1436.59</v>
          </cell>
          <cell r="C267">
            <v>264</v>
          </cell>
        </row>
        <row r="268">
          <cell r="A268">
            <v>1436.6</v>
          </cell>
          <cell r="B268">
            <v>1442.02</v>
          </cell>
          <cell r="C268">
            <v>265</v>
          </cell>
        </row>
        <row r="269">
          <cell r="A269">
            <v>1442.03</v>
          </cell>
          <cell r="B269">
            <v>1447.45</v>
          </cell>
          <cell r="C269">
            <v>266</v>
          </cell>
        </row>
        <row r="270">
          <cell r="A270">
            <v>1447.46</v>
          </cell>
          <cell r="B270">
            <v>1452.88</v>
          </cell>
          <cell r="C270">
            <v>267</v>
          </cell>
        </row>
        <row r="271">
          <cell r="A271">
            <v>1452.89</v>
          </cell>
          <cell r="B271">
            <v>1458.3100000000002</v>
          </cell>
          <cell r="C271">
            <v>268</v>
          </cell>
        </row>
        <row r="272">
          <cell r="A272">
            <v>1458.3200000000002</v>
          </cell>
          <cell r="B272">
            <v>1463.7400000000002</v>
          </cell>
          <cell r="C272">
            <v>269</v>
          </cell>
        </row>
        <row r="273">
          <cell r="A273">
            <v>1463.7500000000002</v>
          </cell>
          <cell r="B273">
            <v>1469.1700000000003</v>
          </cell>
          <cell r="C273">
            <v>270</v>
          </cell>
        </row>
        <row r="274">
          <cell r="A274">
            <v>1469.1800000000003</v>
          </cell>
          <cell r="B274">
            <v>1474.6000000000004</v>
          </cell>
          <cell r="C274">
            <v>271</v>
          </cell>
        </row>
        <row r="275">
          <cell r="A275">
            <v>1474.6100000000004</v>
          </cell>
          <cell r="B275">
            <v>1480.0300000000004</v>
          </cell>
          <cell r="C275">
            <v>272</v>
          </cell>
        </row>
        <row r="276">
          <cell r="A276">
            <v>1480.0400000000004</v>
          </cell>
          <cell r="B276">
            <v>1485.4600000000005</v>
          </cell>
          <cell r="C276">
            <v>273</v>
          </cell>
        </row>
        <row r="277">
          <cell r="A277">
            <v>1485.4700000000005</v>
          </cell>
          <cell r="B277">
            <v>1490.8900000000006</v>
          </cell>
          <cell r="C277">
            <v>274</v>
          </cell>
        </row>
        <row r="278">
          <cell r="A278">
            <v>1490.9000000000005</v>
          </cell>
          <cell r="B278">
            <v>1496.3200000000006</v>
          </cell>
          <cell r="C278">
            <v>275</v>
          </cell>
        </row>
        <row r="279">
          <cell r="A279">
            <v>1496.3300000000006</v>
          </cell>
          <cell r="B279">
            <v>1501.7500000000007</v>
          </cell>
          <cell r="C279">
            <v>276</v>
          </cell>
        </row>
        <row r="280">
          <cell r="A280">
            <v>1501.7600000000007</v>
          </cell>
          <cell r="B280">
            <v>1507.1800000000007</v>
          </cell>
          <cell r="C280">
            <v>277</v>
          </cell>
        </row>
        <row r="281">
          <cell r="A281">
            <v>1507.1900000000007</v>
          </cell>
          <cell r="B281">
            <v>1512.6100000000008</v>
          </cell>
          <cell r="C281">
            <v>278</v>
          </cell>
        </row>
        <row r="282">
          <cell r="A282">
            <v>1512.6200000000008</v>
          </cell>
          <cell r="B282">
            <v>1518.0400000000009</v>
          </cell>
          <cell r="C282">
            <v>279</v>
          </cell>
        </row>
        <row r="283">
          <cell r="A283">
            <v>1518.0500000000009</v>
          </cell>
          <cell r="B283">
            <v>1523.4700000000009</v>
          </cell>
          <cell r="C283">
            <v>280</v>
          </cell>
        </row>
        <row r="284">
          <cell r="A284">
            <v>1523.4800000000009</v>
          </cell>
          <cell r="B284">
            <v>1528.900000000001</v>
          </cell>
          <cell r="C284">
            <v>281</v>
          </cell>
        </row>
        <row r="285">
          <cell r="A285">
            <v>1528.910000000001</v>
          </cell>
          <cell r="B285">
            <v>1534.3300000000011</v>
          </cell>
          <cell r="C285">
            <v>282</v>
          </cell>
        </row>
        <row r="286">
          <cell r="A286">
            <v>1534.3400000000011</v>
          </cell>
          <cell r="B286">
            <v>1539.7600000000011</v>
          </cell>
          <cell r="C286">
            <v>283</v>
          </cell>
        </row>
        <row r="287">
          <cell r="A287">
            <v>1539.7700000000011</v>
          </cell>
          <cell r="B287">
            <v>1545.1900000000012</v>
          </cell>
          <cell r="C287">
            <v>284</v>
          </cell>
        </row>
        <row r="288">
          <cell r="A288">
            <v>1545.2000000000012</v>
          </cell>
          <cell r="B288">
            <v>1550.6200000000013</v>
          </cell>
          <cell r="C288">
            <v>285</v>
          </cell>
        </row>
        <row r="289">
          <cell r="A289">
            <v>1550.6300000000012</v>
          </cell>
          <cell r="B289">
            <v>1556.0500000000013</v>
          </cell>
          <cell r="C289">
            <v>286</v>
          </cell>
        </row>
        <row r="290">
          <cell r="A290">
            <v>1556.0600000000013</v>
          </cell>
          <cell r="B290">
            <v>1561.4800000000014</v>
          </cell>
          <cell r="C290">
            <v>287</v>
          </cell>
        </row>
        <row r="291">
          <cell r="A291">
            <v>1561.4900000000014</v>
          </cell>
          <cell r="B291">
            <v>1566.9100000000014</v>
          </cell>
          <cell r="C291">
            <v>288</v>
          </cell>
        </row>
        <row r="292">
          <cell r="A292">
            <v>1566.9200000000014</v>
          </cell>
          <cell r="B292">
            <v>1572.3400000000015</v>
          </cell>
          <cell r="C292">
            <v>289</v>
          </cell>
        </row>
        <row r="293">
          <cell r="A293">
            <v>1572.3500000000015</v>
          </cell>
          <cell r="B293">
            <v>1577.7700000000016</v>
          </cell>
          <cell r="C293">
            <v>290</v>
          </cell>
        </row>
        <row r="294">
          <cell r="A294">
            <v>1577.7800000000016</v>
          </cell>
          <cell r="B294">
            <v>1583.2000000000016</v>
          </cell>
          <cell r="C294">
            <v>291</v>
          </cell>
        </row>
        <row r="295">
          <cell r="A295">
            <v>1583.2100000000016</v>
          </cell>
          <cell r="B295">
            <v>1588.6300000000017</v>
          </cell>
          <cell r="C295">
            <v>292</v>
          </cell>
        </row>
        <row r="296">
          <cell r="A296">
            <v>1588.6400000000017</v>
          </cell>
          <cell r="B296">
            <v>1594.0600000000018</v>
          </cell>
          <cell r="C296">
            <v>293</v>
          </cell>
        </row>
        <row r="297">
          <cell r="A297">
            <v>1594.0700000000018</v>
          </cell>
          <cell r="B297">
            <v>1599.4900000000018</v>
          </cell>
          <cell r="C297">
            <v>294</v>
          </cell>
        </row>
        <row r="298">
          <cell r="A298">
            <v>1599.5000000000018</v>
          </cell>
          <cell r="B298">
            <v>1604.9200000000019</v>
          </cell>
          <cell r="C298">
            <v>295</v>
          </cell>
        </row>
        <row r="299">
          <cell r="A299">
            <v>1604.9300000000019</v>
          </cell>
          <cell r="B299">
            <v>1610.350000000002</v>
          </cell>
          <cell r="C299">
            <v>296</v>
          </cell>
        </row>
        <row r="300">
          <cell r="A300">
            <v>1610.3600000000019</v>
          </cell>
          <cell r="B300">
            <v>1615.780000000002</v>
          </cell>
          <cell r="C300">
            <v>297</v>
          </cell>
        </row>
        <row r="301">
          <cell r="A301">
            <v>1615.790000000002</v>
          </cell>
          <cell r="B301">
            <v>1621.2100000000021</v>
          </cell>
          <cell r="C301">
            <v>298</v>
          </cell>
        </row>
        <row r="302">
          <cell r="A302">
            <v>1621.2200000000021</v>
          </cell>
          <cell r="B302">
            <v>1626.6400000000021</v>
          </cell>
          <cell r="C302">
            <v>299</v>
          </cell>
        </row>
        <row r="303">
          <cell r="A303">
            <v>1626.6500000000021</v>
          </cell>
          <cell r="B303">
            <v>1632.0700000000022</v>
          </cell>
          <cell r="C303">
            <v>300</v>
          </cell>
        </row>
        <row r="304">
          <cell r="A304">
            <v>1632.0800000000022</v>
          </cell>
          <cell r="B304">
            <v>1637.5000000000023</v>
          </cell>
          <cell r="C304">
            <v>301</v>
          </cell>
        </row>
        <row r="305">
          <cell r="A305">
            <v>1637.5100000000023</v>
          </cell>
          <cell r="B305">
            <v>1642.9300000000023</v>
          </cell>
          <cell r="C305">
            <v>302</v>
          </cell>
        </row>
        <row r="306">
          <cell r="A306">
            <v>1642.9400000000023</v>
          </cell>
          <cell r="B306">
            <v>1648.3600000000024</v>
          </cell>
          <cell r="C306">
            <v>303</v>
          </cell>
        </row>
        <row r="307">
          <cell r="A307">
            <v>1648.3700000000024</v>
          </cell>
          <cell r="B307">
            <v>1653.7900000000025</v>
          </cell>
          <cell r="C307">
            <v>304</v>
          </cell>
        </row>
        <row r="308">
          <cell r="A308">
            <v>1653.8000000000025</v>
          </cell>
          <cell r="B308">
            <v>1659.2200000000025</v>
          </cell>
          <cell r="C308">
            <v>305</v>
          </cell>
        </row>
        <row r="309">
          <cell r="A309">
            <v>1659.2300000000025</v>
          </cell>
          <cell r="B309">
            <v>1664.6500000000026</v>
          </cell>
          <cell r="C309">
            <v>306</v>
          </cell>
        </row>
        <row r="310">
          <cell r="A310">
            <v>1664.6600000000026</v>
          </cell>
          <cell r="B310">
            <v>1670.0800000000027</v>
          </cell>
          <cell r="C310">
            <v>307</v>
          </cell>
        </row>
        <row r="311">
          <cell r="A311">
            <v>1670.0900000000026</v>
          </cell>
          <cell r="B311">
            <v>1675.5100000000027</v>
          </cell>
          <cell r="C311">
            <v>308</v>
          </cell>
        </row>
        <row r="312">
          <cell r="A312">
            <v>1675.5200000000027</v>
          </cell>
          <cell r="B312">
            <v>1680.9400000000028</v>
          </cell>
          <cell r="C312">
            <v>309</v>
          </cell>
        </row>
        <row r="313">
          <cell r="A313">
            <v>1680.9500000000028</v>
          </cell>
          <cell r="B313">
            <v>1686.3700000000028</v>
          </cell>
          <cell r="C313">
            <v>310</v>
          </cell>
        </row>
        <row r="314">
          <cell r="A314">
            <v>1686.3800000000028</v>
          </cell>
          <cell r="B314">
            <v>1691.8000000000029</v>
          </cell>
          <cell r="C314">
            <v>311</v>
          </cell>
        </row>
        <row r="315">
          <cell r="A315">
            <v>1691.8100000000029</v>
          </cell>
          <cell r="B315">
            <v>1697.230000000003</v>
          </cell>
          <cell r="C315">
            <v>312</v>
          </cell>
        </row>
        <row r="316">
          <cell r="A316">
            <v>1697.240000000003</v>
          </cell>
          <cell r="B316">
            <v>1702.660000000003</v>
          </cell>
          <cell r="C316">
            <v>313</v>
          </cell>
        </row>
        <row r="317">
          <cell r="A317">
            <v>1702.670000000003</v>
          </cell>
          <cell r="B317">
            <v>1708.0900000000031</v>
          </cell>
          <cell r="C317">
            <v>314</v>
          </cell>
        </row>
        <row r="318">
          <cell r="A318">
            <v>1708.1000000000031</v>
          </cell>
          <cell r="B318">
            <v>1713.5200000000032</v>
          </cell>
          <cell r="C318">
            <v>315</v>
          </cell>
        </row>
        <row r="319">
          <cell r="A319">
            <v>1713.5300000000032</v>
          </cell>
          <cell r="B319">
            <v>1718.9500000000032</v>
          </cell>
          <cell r="C319">
            <v>316</v>
          </cell>
        </row>
        <row r="320">
          <cell r="A320">
            <v>1718.9600000000032</v>
          </cell>
          <cell r="B320">
            <v>1724.3800000000033</v>
          </cell>
          <cell r="C320">
            <v>317</v>
          </cell>
        </row>
        <row r="321">
          <cell r="A321">
            <v>1724.3900000000033</v>
          </cell>
          <cell r="B321">
            <v>1729.8100000000034</v>
          </cell>
          <cell r="C321">
            <v>318</v>
          </cell>
        </row>
        <row r="322">
          <cell r="A322">
            <v>1729.8200000000033</v>
          </cell>
          <cell r="B322">
            <v>1735.2400000000034</v>
          </cell>
          <cell r="C322">
            <v>319</v>
          </cell>
        </row>
        <row r="323">
          <cell r="A323">
            <v>1735.2500000000034</v>
          </cell>
          <cell r="B323">
            <v>1740.6700000000035</v>
          </cell>
          <cell r="C323">
            <v>320</v>
          </cell>
        </row>
        <row r="324">
          <cell r="A324">
            <v>1740.6800000000035</v>
          </cell>
          <cell r="B324">
            <v>1746.1000000000035</v>
          </cell>
          <cell r="C324">
            <v>321</v>
          </cell>
        </row>
        <row r="325">
          <cell r="A325">
            <v>1746.1100000000035</v>
          </cell>
          <cell r="B325">
            <v>1751.5300000000036</v>
          </cell>
          <cell r="C325">
            <v>322</v>
          </cell>
        </row>
        <row r="326">
          <cell r="A326">
            <v>1751.5400000000036</v>
          </cell>
          <cell r="B326">
            <v>1756.9600000000037</v>
          </cell>
          <cell r="C326">
            <v>323</v>
          </cell>
        </row>
        <row r="327">
          <cell r="A327">
            <v>1756.9700000000037</v>
          </cell>
          <cell r="B327">
            <v>1762.3900000000037</v>
          </cell>
          <cell r="C327">
            <v>324</v>
          </cell>
        </row>
        <row r="328">
          <cell r="A328">
            <v>1762.4000000000037</v>
          </cell>
          <cell r="B328">
            <v>1767.8200000000038</v>
          </cell>
          <cell r="C328">
            <v>325</v>
          </cell>
        </row>
        <row r="329">
          <cell r="A329">
            <v>1767.8300000000038</v>
          </cell>
          <cell r="B329">
            <v>1773.2500000000039</v>
          </cell>
          <cell r="C329">
            <v>326</v>
          </cell>
        </row>
        <row r="330">
          <cell r="A330">
            <v>1773.2600000000039</v>
          </cell>
          <cell r="B330">
            <v>1778.6800000000039</v>
          </cell>
          <cell r="C330">
            <v>327</v>
          </cell>
        </row>
        <row r="331">
          <cell r="A331">
            <v>1778.6900000000039</v>
          </cell>
          <cell r="B331">
            <v>1784.110000000004</v>
          </cell>
          <cell r="C331">
            <v>328</v>
          </cell>
        </row>
        <row r="332">
          <cell r="A332">
            <v>1784.120000000004</v>
          </cell>
          <cell r="B332">
            <v>1789.5400000000041</v>
          </cell>
          <cell r="C332">
            <v>329</v>
          </cell>
        </row>
        <row r="333">
          <cell r="A333">
            <v>1789.550000000004</v>
          </cell>
          <cell r="B333">
            <v>1794.9700000000041</v>
          </cell>
          <cell r="C333">
            <v>330</v>
          </cell>
        </row>
        <row r="334">
          <cell r="A334">
            <v>1794.9800000000041</v>
          </cell>
          <cell r="B334">
            <v>1800.4000000000042</v>
          </cell>
          <cell r="C334">
            <v>331</v>
          </cell>
        </row>
        <row r="335">
          <cell r="A335">
            <v>1800.4100000000042</v>
          </cell>
          <cell r="B335">
            <v>1805.8300000000042</v>
          </cell>
          <cell r="C335">
            <v>332</v>
          </cell>
        </row>
        <row r="336">
          <cell r="A336">
            <v>1805.8400000000042</v>
          </cell>
          <cell r="B336">
            <v>1811.2600000000043</v>
          </cell>
          <cell r="C336">
            <v>333</v>
          </cell>
        </row>
        <row r="337">
          <cell r="A337">
            <v>1811.2700000000043</v>
          </cell>
          <cell r="B337">
            <v>1816.6900000000044</v>
          </cell>
          <cell r="C337">
            <v>334</v>
          </cell>
        </row>
        <row r="338">
          <cell r="A338">
            <v>1816.7000000000044</v>
          </cell>
          <cell r="B338">
            <v>1822.1200000000044</v>
          </cell>
          <cell r="C338">
            <v>335</v>
          </cell>
        </row>
        <row r="339">
          <cell r="A339">
            <v>1822.1300000000044</v>
          </cell>
          <cell r="B339">
            <v>1827.5500000000045</v>
          </cell>
          <cell r="C339">
            <v>336</v>
          </cell>
        </row>
        <row r="340">
          <cell r="A340">
            <v>1827.5600000000045</v>
          </cell>
          <cell r="B340">
            <v>1832.9800000000046</v>
          </cell>
          <cell r="C340">
            <v>337</v>
          </cell>
        </row>
        <row r="341">
          <cell r="A341">
            <v>1832.9900000000046</v>
          </cell>
          <cell r="B341">
            <v>1838.4100000000046</v>
          </cell>
          <cell r="C341">
            <v>338</v>
          </cell>
        </row>
        <row r="342">
          <cell r="A342">
            <v>1838.4200000000046</v>
          </cell>
          <cell r="B342">
            <v>1843.8400000000047</v>
          </cell>
          <cell r="C342">
            <v>339</v>
          </cell>
        </row>
        <row r="343">
          <cell r="A343">
            <v>1843.8500000000047</v>
          </cell>
          <cell r="B343">
            <v>1849.2700000000048</v>
          </cell>
          <cell r="C343">
            <v>340</v>
          </cell>
        </row>
        <row r="344">
          <cell r="A344">
            <v>1849.2800000000047</v>
          </cell>
          <cell r="B344">
            <v>1854.7000000000048</v>
          </cell>
          <cell r="C344">
            <v>341</v>
          </cell>
        </row>
        <row r="345">
          <cell r="A345">
            <v>1854.7100000000048</v>
          </cell>
          <cell r="B345">
            <v>1860.1300000000049</v>
          </cell>
          <cell r="C345">
            <v>342</v>
          </cell>
        </row>
        <row r="346">
          <cell r="A346">
            <v>1860.1400000000049</v>
          </cell>
          <cell r="B346">
            <v>1865.5600000000049</v>
          </cell>
          <cell r="C346">
            <v>343</v>
          </cell>
        </row>
        <row r="347">
          <cell r="A347">
            <v>1865.5700000000049</v>
          </cell>
          <cell r="B347">
            <v>1870.990000000005</v>
          </cell>
          <cell r="C347">
            <v>344</v>
          </cell>
        </row>
        <row r="348">
          <cell r="A348">
            <v>1871.000000000005</v>
          </cell>
          <cell r="B348">
            <v>1876.4200000000051</v>
          </cell>
          <cell r="C348">
            <v>345</v>
          </cell>
        </row>
        <row r="349">
          <cell r="A349">
            <v>1876.4300000000051</v>
          </cell>
          <cell r="B349">
            <v>1881.8500000000051</v>
          </cell>
          <cell r="C349">
            <v>346</v>
          </cell>
        </row>
        <row r="350">
          <cell r="A350">
            <v>1881.8600000000051</v>
          </cell>
          <cell r="B350">
            <v>1887.2800000000052</v>
          </cell>
          <cell r="C350">
            <v>347</v>
          </cell>
        </row>
        <row r="351">
          <cell r="A351">
            <v>1887.2900000000052</v>
          </cell>
          <cell r="B351">
            <v>1892.7100000000053</v>
          </cell>
          <cell r="C351">
            <v>348</v>
          </cell>
        </row>
        <row r="352">
          <cell r="A352">
            <v>1892.7200000000053</v>
          </cell>
          <cell r="B352">
            <v>1898.1400000000053</v>
          </cell>
          <cell r="C352">
            <v>349</v>
          </cell>
        </row>
        <row r="353">
          <cell r="A353">
            <v>1898.1500000000053</v>
          </cell>
          <cell r="B353">
            <v>1903.5700000000054</v>
          </cell>
          <cell r="C353">
            <v>350</v>
          </cell>
        </row>
        <row r="354">
          <cell r="A354">
            <v>1903.5800000000054</v>
          </cell>
          <cell r="B354">
            <v>1909.0000000000055</v>
          </cell>
          <cell r="C354">
            <v>351</v>
          </cell>
        </row>
        <row r="355">
          <cell r="A355">
            <v>1909.0100000000054</v>
          </cell>
          <cell r="B355">
            <v>1914.4300000000055</v>
          </cell>
          <cell r="C355">
            <v>352</v>
          </cell>
        </row>
        <row r="356">
          <cell r="A356">
            <v>1914.4400000000055</v>
          </cell>
          <cell r="B356">
            <v>1919.8600000000056</v>
          </cell>
          <cell r="C356">
            <v>353</v>
          </cell>
        </row>
        <row r="357">
          <cell r="A357">
            <v>1919.8700000000056</v>
          </cell>
          <cell r="B357">
            <v>1925.2900000000056</v>
          </cell>
          <cell r="C357">
            <v>354</v>
          </cell>
        </row>
        <row r="358">
          <cell r="A358">
            <v>1925.3000000000056</v>
          </cell>
          <cell r="B358">
            <v>1930.7200000000057</v>
          </cell>
          <cell r="C358">
            <v>355</v>
          </cell>
        </row>
        <row r="359">
          <cell r="A359">
            <v>1930.7300000000057</v>
          </cell>
          <cell r="B359">
            <v>1936.1500000000058</v>
          </cell>
          <cell r="C359">
            <v>356</v>
          </cell>
        </row>
        <row r="360">
          <cell r="A360">
            <v>1936.1600000000058</v>
          </cell>
          <cell r="B360">
            <v>1941.5800000000058</v>
          </cell>
          <cell r="C360">
            <v>357</v>
          </cell>
        </row>
        <row r="361">
          <cell r="A361">
            <v>1941.5900000000058</v>
          </cell>
          <cell r="B361">
            <v>1947.0100000000059</v>
          </cell>
          <cell r="C361">
            <v>358</v>
          </cell>
        </row>
        <row r="362">
          <cell r="A362">
            <v>1947.0200000000059</v>
          </cell>
          <cell r="B362">
            <v>1952.440000000006</v>
          </cell>
          <cell r="C362">
            <v>359</v>
          </cell>
        </row>
        <row r="363">
          <cell r="A363">
            <v>1952.450000000006</v>
          </cell>
          <cell r="B363">
            <v>1957.870000000006</v>
          </cell>
          <cell r="C363">
            <v>360</v>
          </cell>
        </row>
        <row r="364">
          <cell r="A364">
            <v>1957.880000000006</v>
          </cell>
          <cell r="B364">
            <v>1963.3000000000061</v>
          </cell>
          <cell r="C364">
            <v>361</v>
          </cell>
        </row>
        <row r="365">
          <cell r="A365">
            <v>1963.3100000000061</v>
          </cell>
          <cell r="B365">
            <v>1968.7300000000062</v>
          </cell>
          <cell r="C365">
            <v>362</v>
          </cell>
        </row>
        <row r="366">
          <cell r="A366">
            <v>1968.7400000000061</v>
          </cell>
          <cell r="B366">
            <v>1974.1600000000062</v>
          </cell>
          <cell r="C366">
            <v>363</v>
          </cell>
        </row>
        <row r="367">
          <cell r="A367">
            <v>1974.1700000000062</v>
          </cell>
          <cell r="B367">
            <v>1979.5900000000063</v>
          </cell>
          <cell r="C367">
            <v>364</v>
          </cell>
        </row>
        <row r="368">
          <cell r="A368">
            <v>1979.6000000000063</v>
          </cell>
          <cell r="B368">
            <v>1985.0200000000063</v>
          </cell>
          <cell r="C368">
            <v>365</v>
          </cell>
        </row>
        <row r="369">
          <cell r="A369">
            <v>1985.0300000000063</v>
          </cell>
          <cell r="B369">
            <v>1990.4500000000064</v>
          </cell>
          <cell r="C369">
            <v>366</v>
          </cell>
        </row>
        <row r="370">
          <cell r="A370">
            <v>1990.4600000000064</v>
          </cell>
          <cell r="B370">
            <v>1995.8800000000065</v>
          </cell>
          <cell r="C370">
            <v>367</v>
          </cell>
        </row>
        <row r="371">
          <cell r="A371">
            <v>1995.8900000000065</v>
          </cell>
          <cell r="B371">
            <v>2001.3100000000065</v>
          </cell>
          <cell r="C371">
            <v>368</v>
          </cell>
        </row>
        <row r="372">
          <cell r="A372">
            <v>2001.3200000000065</v>
          </cell>
          <cell r="B372">
            <v>2006.7400000000066</v>
          </cell>
          <cell r="C372">
            <v>369</v>
          </cell>
        </row>
        <row r="373">
          <cell r="A373">
            <v>2006.7500000000066</v>
          </cell>
          <cell r="B373">
            <v>2012.1700000000067</v>
          </cell>
          <cell r="C373">
            <v>370</v>
          </cell>
        </row>
        <row r="374">
          <cell r="A374">
            <v>2012.1800000000067</v>
          </cell>
          <cell r="B374">
            <v>2017.6000000000067</v>
          </cell>
          <cell r="C374">
            <v>371</v>
          </cell>
        </row>
        <row r="375">
          <cell r="A375">
            <v>2017.6100000000067</v>
          </cell>
          <cell r="B375">
            <v>2023.0300000000068</v>
          </cell>
          <cell r="C375">
            <v>372</v>
          </cell>
        </row>
        <row r="376">
          <cell r="A376">
            <v>2023.0400000000068</v>
          </cell>
          <cell r="B376">
            <v>2028.4600000000069</v>
          </cell>
          <cell r="C376">
            <v>373</v>
          </cell>
        </row>
        <row r="377">
          <cell r="A377">
            <v>2028.4700000000068</v>
          </cell>
          <cell r="B377">
            <v>2033.8900000000069</v>
          </cell>
          <cell r="C377">
            <v>374</v>
          </cell>
        </row>
        <row r="378">
          <cell r="A378">
            <v>2033.9000000000069</v>
          </cell>
          <cell r="B378">
            <v>2039.320000000007</v>
          </cell>
          <cell r="C378">
            <v>375</v>
          </cell>
        </row>
        <row r="379">
          <cell r="A379">
            <v>2039.330000000007</v>
          </cell>
          <cell r="B379">
            <v>2044.750000000007</v>
          </cell>
          <cell r="C379">
            <v>376</v>
          </cell>
        </row>
        <row r="380">
          <cell r="A380">
            <v>2044.760000000007</v>
          </cell>
          <cell r="B380">
            <v>2050.1800000000071</v>
          </cell>
          <cell r="C380">
            <v>377</v>
          </cell>
        </row>
        <row r="381">
          <cell r="A381">
            <v>2050.1900000000073</v>
          </cell>
          <cell r="B381">
            <v>2055.6100000000074</v>
          </cell>
          <cell r="C381">
            <v>378</v>
          </cell>
        </row>
        <row r="382">
          <cell r="A382">
            <v>2055.6200000000076</v>
          </cell>
          <cell r="B382">
            <v>2061.0400000000077</v>
          </cell>
          <cell r="C382">
            <v>379</v>
          </cell>
        </row>
        <row r="383">
          <cell r="A383">
            <v>2061.0500000000079</v>
          </cell>
          <cell r="B383">
            <v>2066.470000000008</v>
          </cell>
          <cell r="C383">
            <v>380</v>
          </cell>
        </row>
        <row r="384">
          <cell r="A384">
            <v>2066.4800000000082</v>
          </cell>
          <cell r="B384">
            <v>2071.9000000000083</v>
          </cell>
          <cell r="C384">
            <v>381</v>
          </cell>
        </row>
        <row r="385">
          <cell r="A385">
            <v>2071.9100000000085</v>
          </cell>
          <cell r="B385">
            <v>2077.3300000000086</v>
          </cell>
          <cell r="C385">
            <v>382</v>
          </cell>
        </row>
        <row r="386">
          <cell r="A386">
            <v>2077.3400000000088</v>
          </cell>
          <cell r="B386">
            <v>2082.7600000000089</v>
          </cell>
          <cell r="C386">
            <v>383</v>
          </cell>
        </row>
        <row r="387">
          <cell r="A387">
            <v>2082.7700000000091</v>
          </cell>
          <cell r="B387">
            <v>2088.1900000000091</v>
          </cell>
          <cell r="C387">
            <v>384</v>
          </cell>
        </row>
        <row r="388">
          <cell r="A388">
            <v>2088.2000000000094</v>
          </cell>
          <cell r="B388">
            <v>2093.6200000000094</v>
          </cell>
          <cell r="C388">
            <v>385</v>
          </cell>
        </row>
        <row r="389">
          <cell r="A389">
            <v>2093.6300000000097</v>
          </cell>
          <cell r="B389">
            <v>2099.0500000000097</v>
          </cell>
          <cell r="C389">
            <v>386</v>
          </cell>
        </row>
        <row r="390">
          <cell r="A390">
            <v>2099.0600000000099</v>
          </cell>
          <cell r="B390">
            <v>2104.48000000001</v>
          </cell>
          <cell r="C390">
            <v>387</v>
          </cell>
        </row>
        <row r="391">
          <cell r="A391">
            <v>2104.4900000000102</v>
          </cell>
          <cell r="B391">
            <v>2109.9100000000103</v>
          </cell>
          <cell r="C391">
            <v>388</v>
          </cell>
        </row>
        <row r="392">
          <cell r="A392">
            <v>2109.9200000000105</v>
          </cell>
          <cell r="B392">
            <v>2115.3400000000106</v>
          </cell>
          <cell r="C392">
            <v>389</v>
          </cell>
        </row>
        <row r="393">
          <cell r="A393">
            <v>2115.3500000000108</v>
          </cell>
          <cell r="B393">
            <v>2120.7700000000109</v>
          </cell>
          <cell r="C393">
            <v>390</v>
          </cell>
        </row>
        <row r="394">
          <cell r="A394">
            <v>2120.7800000000111</v>
          </cell>
          <cell r="B394">
            <v>2126.2000000000112</v>
          </cell>
          <cell r="C394">
            <v>391</v>
          </cell>
        </row>
        <row r="395">
          <cell r="A395">
            <v>2126.2100000000114</v>
          </cell>
          <cell r="B395">
            <v>2131.6300000000115</v>
          </cell>
          <cell r="C395">
            <v>392</v>
          </cell>
        </row>
        <row r="396">
          <cell r="A396">
            <v>2131.6400000000117</v>
          </cell>
          <cell r="B396">
            <v>2137.0600000000118</v>
          </cell>
          <cell r="C396">
            <v>393</v>
          </cell>
        </row>
        <row r="397">
          <cell r="A397">
            <v>2137.070000000012</v>
          </cell>
          <cell r="B397">
            <v>2142.4900000000121</v>
          </cell>
          <cell r="C397">
            <v>394</v>
          </cell>
        </row>
        <row r="398">
          <cell r="A398">
            <v>2142.5000000000123</v>
          </cell>
          <cell r="B398">
            <v>2147.9200000000124</v>
          </cell>
          <cell r="C398">
            <v>395</v>
          </cell>
        </row>
        <row r="399">
          <cell r="A399">
            <v>2147.9300000000126</v>
          </cell>
          <cell r="B399">
            <v>2153.3500000000126</v>
          </cell>
          <cell r="C399">
            <v>396</v>
          </cell>
        </row>
        <row r="400">
          <cell r="A400">
            <v>2153.3600000000129</v>
          </cell>
          <cell r="B400">
            <v>2158.7800000000129</v>
          </cell>
          <cell r="C400">
            <v>397</v>
          </cell>
        </row>
        <row r="401">
          <cell r="A401">
            <v>2158.7900000000132</v>
          </cell>
          <cell r="B401">
            <v>2164.2100000000132</v>
          </cell>
          <cell r="C401">
            <v>398</v>
          </cell>
        </row>
        <row r="402">
          <cell r="A402">
            <v>2164.2200000000134</v>
          </cell>
          <cell r="B402">
            <v>2169.6400000000135</v>
          </cell>
          <cell r="C402">
            <v>399</v>
          </cell>
        </row>
        <row r="403">
          <cell r="A403">
            <v>2169.6500000000137</v>
          </cell>
          <cell r="B403">
            <v>2175.0700000000138</v>
          </cell>
          <cell r="C403">
            <v>400</v>
          </cell>
        </row>
        <row r="404">
          <cell r="A404">
            <v>2175.080000000014</v>
          </cell>
          <cell r="B404">
            <v>2180.5000000000141</v>
          </cell>
          <cell r="C404">
            <v>401</v>
          </cell>
        </row>
        <row r="405">
          <cell r="A405">
            <v>2180.5100000000143</v>
          </cell>
          <cell r="B405">
            <v>2185.9300000000144</v>
          </cell>
          <cell r="C405">
            <v>402</v>
          </cell>
        </row>
        <row r="406">
          <cell r="A406">
            <v>2185.9400000000146</v>
          </cell>
          <cell r="B406">
            <v>2191.3600000000147</v>
          </cell>
          <cell r="C406">
            <v>403</v>
          </cell>
        </row>
        <row r="407">
          <cell r="A407">
            <v>2191.3700000000149</v>
          </cell>
          <cell r="B407">
            <v>2196.790000000015</v>
          </cell>
          <cell r="C407">
            <v>404</v>
          </cell>
        </row>
        <row r="408">
          <cell r="A408">
            <v>2196.8000000000152</v>
          </cell>
          <cell r="B408">
            <v>2202.2200000000153</v>
          </cell>
          <cell r="C408">
            <v>405</v>
          </cell>
        </row>
        <row r="409">
          <cell r="A409">
            <v>2202.2300000000155</v>
          </cell>
          <cell r="B409">
            <v>2207.6500000000156</v>
          </cell>
          <cell r="C409">
            <v>406</v>
          </cell>
        </row>
        <row r="410">
          <cell r="A410">
            <v>2207.6600000000158</v>
          </cell>
          <cell r="B410">
            <v>2213.0800000000158</v>
          </cell>
          <cell r="C410">
            <v>407</v>
          </cell>
        </row>
        <row r="411">
          <cell r="A411">
            <v>2213.0900000000161</v>
          </cell>
          <cell r="B411">
            <v>2218.5100000000161</v>
          </cell>
          <cell r="C411">
            <v>408</v>
          </cell>
        </row>
        <row r="412">
          <cell r="A412">
            <v>2218.5200000000164</v>
          </cell>
          <cell r="B412">
            <v>2223.9400000000164</v>
          </cell>
          <cell r="C412">
            <v>409</v>
          </cell>
        </row>
        <row r="413">
          <cell r="A413">
            <v>2223.9500000000166</v>
          </cell>
          <cell r="B413">
            <v>2229.3700000000167</v>
          </cell>
          <cell r="C413">
            <v>410</v>
          </cell>
        </row>
        <row r="414">
          <cell r="A414">
            <v>2229.3800000000169</v>
          </cell>
          <cell r="B414">
            <v>2234.800000000017</v>
          </cell>
          <cell r="C414">
            <v>411</v>
          </cell>
        </row>
        <row r="415">
          <cell r="A415">
            <v>2234.8100000000172</v>
          </cell>
          <cell r="B415">
            <v>2240.2300000000173</v>
          </cell>
          <cell r="C415">
            <v>412</v>
          </cell>
        </row>
        <row r="416">
          <cell r="A416">
            <v>2240.2400000000175</v>
          </cell>
          <cell r="B416">
            <v>2245.6600000000176</v>
          </cell>
          <cell r="C416">
            <v>413</v>
          </cell>
        </row>
        <row r="417">
          <cell r="A417">
            <v>2245.6700000000178</v>
          </cell>
          <cell r="B417">
            <v>2251.0900000000179</v>
          </cell>
          <cell r="C417">
            <v>414</v>
          </cell>
        </row>
        <row r="418">
          <cell r="A418">
            <v>2251.1000000000181</v>
          </cell>
          <cell r="B418">
            <v>2256.5200000000182</v>
          </cell>
          <cell r="C418">
            <v>415</v>
          </cell>
        </row>
        <row r="419">
          <cell r="A419">
            <v>2256.5300000000184</v>
          </cell>
          <cell r="B419">
            <v>2261.9500000000185</v>
          </cell>
          <cell r="C419">
            <v>416</v>
          </cell>
        </row>
        <row r="420">
          <cell r="A420">
            <v>2261.9600000000187</v>
          </cell>
          <cell r="B420">
            <v>2267.3800000000188</v>
          </cell>
          <cell r="C420">
            <v>417</v>
          </cell>
        </row>
        <row r="421">
          <cell r="A421">
            <v>2267.390000000019</v>
          </cell>
          <cell r="B421">
            <v>2272.810000000019</v>
          </cell>
          <cell r="C421">
            <v>418</v>
          </cell>
        </row>
        <row r="422">
          <cell r="A422">
            <v>2272.8200000000193</v>
          </cell>
          <cell r="B422">
            <v>2278.2400000000193</v>
          </cell>
          <cell r="C422">
            <v>419</v>
          </cell>
        </row>
        <row r="423">
          <cell r="A423">
            <v>2278.2500000000196</v>
          </cell>
          <cell r="B423">
            <v>2283.6700000000196</v>
          </cell>
          <cell r="C423">
            <v>420</v>
          </cell>
        </row>
        <row r="424">
          <cell r="A424">
            <v>2283.6800000000198</v>
          </cell>
          <cell r="B424">
            <v>2289.1000000000199</v>
          </cell>
          <cell r="C424">
            <v>421</v>
          </cell>
        </row>
        <row r="425">
          <cell r="A425">
            <v>2289.1100000000201</v>
          </cell>
          <cell r="B425">
            <v>2294.5300000000202</v>
          </cell>
          <cell r="C425">
            <v>422</v>
          </cell>
        </row>
        <row r="426">
          <cell r="A426">
            <v>2294.5400000000204</v>
          </cell>
          <cell r="B426">
            <v>2299.9600000000205</v>
          </cell>
          <cell r="C426">
            <v>423</v>
          </cell>
        </row>
        <row r="427">
          <cell r="A427">
            <v>2299.9700000000207</v>
          </cell>
          <cell r="B427">
            <v>2305.3900000000208</v>
          </cell>
          <cell r="C427">
            <v>424</v>
          </cell>
        </row>
        <row r="428">
          <cell r="A428">
            <v>2305.400000000021</v>
          </cell>
          <cell r="B428">
            <v>2310.8200000000211</v>
          </cell>
          <cell r="C428">
            <v>425</v>
          </cell>
        </row>
        <row r="429">
          <cell r="A429">
            <v>2310.8300000000213</v>
          </cell>
          <cell r="B429">
            <v>2316.2500000000214</v>
          </cell>
          <cell r="C429">
            <v>426</v>
          </cell>
        </row>
        <row r="430">
          <cell r="A430">
            <v>2316.2600000000216</v>
          </cell>
          <cell r="B430">
            <v>2321.6800000000217</v>
          </cell>
          <cell r="C430">
            <v>427</v>
          </cell>
        </row>
        <row r="431">
          <cell r="A431">
            <v>2321.6900000000219</v>
          </cell>
          <cell r="B431">
            <v>2327.110000000022</v>
          </cell>
          <cell r="C431">
            <v>428</v>
          </cell>
        </row>
        <row r="432">
          <cell r="A432">
            <v>2327.1200000000222</v>
          </cell>
          <cell r="B432">
            <v>2332.5400000000222</v>
          </cell>
          <cell r="C432">
            <v>429</v>
          </cell>
        </row>
        <row r="433">
          <cell r="A433">
            <v>2332.5500000000225</v>
          </cell>
          <cell r="B433">
            <v>2337.9700000000225</v>
          </cell>
          <cell r="C433">
            <v>430</v>
          </cell>
        </row>
        <row r="434">
          <cell r="A434">
            <v>2337.9800000000228</v>
          </cell>
          <cell r="B434">
            <v>2343.4000000000228</v>
          </cell>
          <cell r="C434">
            <v>431</v>
          </cell>
        </row>
        <row r="435">
          <cell r="A435">
            <v>2343.410000000023</v>
          </cell>
          <cell r="B435">
            <v>2348.8300000000231</v>
          </cell>
          <cell r="C435">
            <v>432</v>
          </cell>
        </row>
        <row r="436">
          <cell r="A436">
            <v>2348.8400000000233</v>
          </cell>
          <cell r="B436">
            <v>2354.2600000000234</v>
          </cell>
          <cell r="C436">
            <v>433</v>
          </cell>
        </row>
        <row r="437">
          <cell r="A437">
            <v>2354.2700000000236</v>
          </cell>
          <cell r="B437">
            <v>2359.6900000000237</v>
          </cell>
          <cell r="C437">
            <v>434</v>
          </cell>
        </row>
        <row r="438">
          <cell r="A438">
            <v>2359.7000000000239</v>
          </cell>
          <cell r="B438">
            <v>2365.120000000024</v>
          </cell>
          <cell r="C438">
            <v>435</v>
          </cell>
        </row>
        <row r="439">
          <cell r="A439">
            <v>2365.1300000000242</v>
          </cell>
          <cell r="B439">
            <v>2370.5500000000243</v>
          </cell>
          <cell r="C439">
            <v>436</v>
          </cell>
        </row>
        <row r="440">
          <cell r="A440">
            <v>2370.5600000000245</v>
          </cell>
          <cell r="B440">
            <v>2375.9800000000246</v>
          </cell>
          <cell r="C440">
            <v>437</v>
          </cell>
        </row>
        <row r="441">
          <cell r="A441">
            <v>2375.9900000000248</v>
          </cell>
          <cell r="B441">
            <v>2381.4100000000249</v>
          </cell>
          <cell r="C441">
            <v>438</v>
          </cell>
        </row>
        <row r="442">
          <cell r="A442">
            <v>2381.4200000000251</v>
          </cell>
          <cell r="B442">
            <v>2386.8400000000252</v>
          </cell>
          <cell r="C442">
            <v>439</v>
          </cell>
        </row>
        <row r="443">
          <cell r="A443">
            <v>2386.8500000000254</v>
          </cell>
          <cell r="B443">
            <v>2392.2700000000254</v>
          </cell>
          <cell r="C443">
            <v>440</v>
          </cell>
        </row>
        <row r="444">
          <cell r="A444">
            <v>2392.2800000000257</v>
          </cell>
          <cell r="B444">
            <v>2397.7000000000257</v>
          </cell>
          <cell r="C444">
            <v>441</v>
          </cell>
        </row>
        <row r="445">
          <cell r="A445">
            <v>2397.710000000026</v>
          </cell>
          <cell r="B445">
            <v>2403.130000000026</v>
          </cell>
          <cell r="C445">
            <v>442</v>
          </cell>
        </row>
        <row r="446">
          <cell r="A446">
            <v>2403.1400000000262</v>
          </cell>
          <cell r="B446">
            <v>2408.5600000000263</v>
          </cell>
          <cell r="C446">
            <v>443</v>
          </cell>
        </row>
        <row r="447">
          <cell r="A447">
            <v>2408.5700000000265</v>
          </cell>
          <cell r="B447">
            <v>2413.9900000000266</v>
          </cell>
          <cell r="C447">
            <v>444</v>
          </cell>
        </row>
        <row r="448">
          <cell r="A448">
            <v>2414.0000000000268</v>
          </cell>
          <cell r="B448">
            <v>2419.4200000000269</v>
          </cell>
          <cell r="C448">
            <v>445</v>
          </cell>
        </row>
        <row r="449">
          <cell r="A449">
            <v>2419.4300000000271</v>
          </cell>
          <cell r="B449">
            <v>2424.8500000000272</v>
          </cell>
          <cell r="C449">
            <v>446</v>
          </cell>
        </row>
        <row r="450">
          <cell r="A450">
            <v>2424.8600000000274</v>
          </cell>
          <cell r="B450">
            <v>2430.2800000000275</v>
          </cell>
          <cell r="C450">
            <v>447</v>
          </cell>
        </row>
        <row r="451">
          <cell r="A451">
            <v>2430.2900000000277</v>
          </cell>
          <cell r="B451">
            <v>2435.7100000000278</v>
          </cell>
          <cell r="C451">
            <v>448</v>
          </cell>
        </row>
        <row r="452">
          <cell r="A452">
            <v>2435.720000000028</v>
          </cell>
          <cell r="B452">
            <v>2441.1400000000281</v>
          </cell>
          <cell r="C452">
            <v>449</v>
          </cell>
        </row>
        <row r="453">
          <cell r="A453">
            <v>2441.1500000000283</v>
          </cell>
          <cell r="B453">
            <v>2446.5700000000284</v>
          </cell>
          <cell r="C453">
            <v>450</v>
          </cell>
        </row>
        <row r="454">
          <cell r="A454">
            <v>2446.5800000000286</v>
          </cell>
          <cell r="B454">
            <v>2452.0000000000286</v>
          </cell>
          <cell r="C454">
            <v>451</v>
          </cell>
        </row>
        <row r="455">
          <cell r="A455">
            <v>2452.0100000000289</v>
          </cell>
          <cell r="B455">
            <v>2457.4300000000289</v>
          </cell>
          <cell r="C455">
            <v>452</v>
          </cell>
        </row>
        <row r="456">
          <cell r="A456">
            <v>2457.4400000000292</v>
          </cell>
          <cell r="B456">
            <v>2462.8600000000292</v>
          </cell>
          <cell r="C456">
            <v>453</v>
          </cell>
        </row>
        <row r="457">
          <cell r="A457">
            <v>2462.8700000000294</v>
          </cell>
          <cell r="B457">
            <v>2468.2900000000295</v>
          </cell>
          <cell r="C457">
            <v>454</v>
          </cell>
        </row>
        <row r="458">
          <cell r="A458">
            <v>2468.3000000000297</v>
          </cell>
          <cell r="B458">
            <v>2473.7200000000298</v>
          </cell>
          <cell r="C458">
            <v>455</v>
          </cell>
        </row>
        <row r="459">
          <cell r="A459">
            <v>2473.73000000003</v>
          </cell>
          <cell r="B459">
            <v>2479.1500000000301</v>
          </cell>
          <cell r="C459">
            <v>456</v>
          </cell>
        </row>
        <row r="460">
          <cell r="A460">
            <v>2479.1600000000303</v>
          </cell>
          <cell r="B460">
            <v>2484.5800000000304</v>
          </cell>
          <cell r="C460">
            <v>457</v>
          </cell>
        </row>
        <row r="461">
          <cell r="A461">
            <v>2484.5900000000306</v>
          </cell>
          <cell r="B461">
            <v>2490.0100000000307</v>
          </cell>
          <cell r="C461">
            <v>458</v>
          </cell>
        </row>
        <row r="462">
          <cell r="A462">
            <v>2490.0200000000309</v>
          </cell>
          <cell r="B462">
            <v>2495.440000000031</v>
          </cell>
          <cell r="C462">
            <v>459</v>
          </cell>
        </row>
        <row r="463">
          <cell r="A463">
            <v>2495.4500000000312</v>
          </cell>
          <cell r="B463">
            <v>2500.8700000000313</v>
          </cell>
          <cell r="C463">
            <v>460</v>
          </cell>
        </row>
        <row r="464">
          <cell r="A464">
            <v>2500.8800000000315</v>
          </cell>
          <cell r="B464">
            <v>2506.3000000000316</v>
          </cell>
          <cell r="C464">
            <v>461</v>
          </cell>
        </row>
        <row r="465">
          <cell r="A465">
            <v>2506.3100000000318</v>
          </cell>
          <cell r="B465">
            <v>2511.7300000000319</v>
          </cell>
          <cell r="C465">
            <v>462</v>
          </cell>
        </row>
        <row r="466">
          <cell r="A466">
            <v>2511.7400000000321</v>
          </cell>
          <cell r="B466">
            <v>2517.1600000000321</v>
          </cell>
          <cell r="C466">
            <v>463</v>
          </cell>
        </row>
        <row r="467">
          <cell r="A467">
            <v>2517.1700000000324</v>
          </cell>
          <cell r="B467">
            <v>2522.5900000000324</v>
          </cell>
          <cell r="C467">
            <v>464</v>
          </cell>
        </row>
        <row r="468">
          <cell r="A468">
            <v>2522.6000000000327</v>
          </cell>
          <cell r="B468">
            <v>2528.0200000000327</v>
          </cell>
          <cell r="C468">
            <v>465</v>
          </cell>
        </row>
        <row r="469">
          <cell r="A469">
            <v>2528.0300000000329</v>
          </cell>
          <cell r="B469">
            <v>2533.450000000033</v>
          </cell>
          <cell r="C469">
            <v>466</v>
          </cell>
        </row>
        <row r="470">
          <cell r="A470">
            <v>2533.4600000000332</v>
          </cell>
          <cell r="B470">
            <v>2538.8800000000333</v>
          </cell>
          <cell r="C470">
            <v>467</v>
          </cell>
        </row>
        <row r="471">
          <cell r="A471">
            <v>2538.8900000000335</v>
          </cell>
          <cell r="B471">
            <v>2544.3100000000336</v>
          </cell>
          <cell r="C471">
            <v>468</v>
          </cell>
        </row>
        <row r="472">
          <cell r="A472">
            <v>2544.3200000000338</v>
          </cell>
          <cell r="B472">
            <v>2549.7400000000339</v>
          </cell>
          <cell r="C472">
            <v>469</v>
          </cell>
        </row>
        <row r="473">
          <cell r="A473">
            <v>2549.7500000000341</v>
          </cell>
          <cell r="B473">
            <v>2555.1700000000342</v>
          </cell>
          <cell r="C473">
            <v>470</v>
          </cell>
        </row>
        <row r="474">
          <cell r="A474">
            <v>2555.1800000000344</v>
          </cell>
          <cell r="B474">
            <v>2560.6000000000345</v>
          </cell>
          <cell r="C474">
            <v>471</v>
          </cell>
        </row>
        <row r="475">
          <cell r="A475">
            <v>2560.6100000000347</v>
          </cell>
          <cell r="B475">
            <v>2566.0300000000348</v>
          </cell>
          <cell r="C475">
            <v>472</v>
          </cell>
        </row>
        <row r="476">
          <cell r="A476">
            <v>2566.040000000035</v>
          </cell>
          <cell r="B476">
            <v>2571.4600000000351</v>
          </cell>
          <cell r="C476">
            <v>473</v>
          </cell>
        </row>
        <row r="477">
          <cell r="A477">
            <v>2571.4700000000353</v>
          </cell>
          <cell r="B477">
            <v>2576.8900000000353</v>
          </cell>
          <cell r="C477">
            <v>474</v>
          </cell>
        </row>
        <row r="478">
          <cell r="A478">
            <v>2576.9000000000356</v>
          </cell>
          <cell r="B478">
            <v>2582.3200000000356</v>
          </cell>
          <cell r="C478">
            <v>475</v>
          </cell>
        </row>
        <row r="479">
          <cell r="A479">
            <v>2582.3300000000359</v>
          </cell>
          <cell r="B479">
            <v>2587.7500000000359</v>
          </cell>
          <cell r="C479">
            <v>476</v>
          </cell>
        </row>
        <row r="480">
          <cell r="A480">
            <v>2587.7600000000361</v>
          </cell>
          <cell r="B480">
            <v>2593.1800000000362</v>
          </cell>
          <cell r="C480">
            <v>477</v>
          </cell>
        </row>
        <row r="481">
          <cell r="A481">
            <v>2593.1900000000364</v>
          </cell>
          <cell r="B481">
            <v>2598.6100000000365</v>
          </cell>
          <cell r="C481">
            <v>478</v>
          </cell>
        </row>
        <row r="482">
          <cell r="A482">
            <v>2598.6200000000367</v>
          </cell>
          <cell r="B482">
            <v>2604.0400000000368</v>
          </cell>
          <cell r="C482">
            <v>479</v>
          </cell>
        </row>
        <row r="483">
          <cell r="A483">
            <v>2604.050000000037</v>
          </cell>
          <cell r="B483">
            <v>2609.4700000000371</v>
          </cell>
          <cell r="C483">
            <v>480</v>
          </cell>
        </row>
        <row r="484">
          <cell r="A484">
            <v>2609.4800000000373</v>
          </cell>
          <cell r="B484">
            <v>2614.9000000000374</v>
          </cell>
          <cell r="C484">
            <v>481</v>
          </cell>
        </row>
        <row r="485">
          <cell r="A485">
            <v>2614.9100000000376</v>
          </cell>
          <cell r="B485">
            <v>2620.3300000000377</v>
          </cell>
          <cell r="C485">
            <v>482</v>
          </cell>
        </row>
        <row r="486">
          <cell r="A486">
            <v>2620.3400000000379</v>
          </cell>
          <cell r="B486">
            <v>2625.760000000038</v>
          </cell>
          <cell r="C486">
            <v>483</v>
          </cell>
        </row>
        <row r="487">
          <cell r="A487">
            <v>2625.7700000000382</v>
          </cell>
          <cell r="B487">
            <v>2631.1900000000383</v>
          </cell>
          <cell r="C487">
            <v>484</v>
          </cell>
        </row>
        <row r="488">
          <cell r="A488">
            <v>2631.2000000000385</v>
          </cell>
          <cell r="B488">
            <v>2636.6200000000385</v>
          </cell>
          <cell r="C488">
            <v>485</v>
          </cell>
        </row>
        <row r="489">
          <cell r="A489">
            <v>2636.6300000000388</v>
          </cell>
          <cell r="B489">
            <v>2642.0500000000388</v>
          </cell>
          <cell r="C489">
            <v>486</v>
          </cell>
        </row>
        <row r="490">
          <cell r="A490">
            <v>2642.0600000000391</v>
          </cell>
          <cell r="B490">
            <v>2647.4800000000391</v>
          </cell>
          <cell r="C490">
            <v>487</v>
          </cell>
        </row>
        <row r="491">
          <cell r="A491">
            <v>2647.4900000000393</v>
          </cell>
          <cell r="B491">
            <v>2652.9100000000394</v>
          </cell>
          <cell r="C491">
            <v>488</v>
          </cell>
        </row>
        <row r="492">
          <cell r="A492">
            <v>2652.9200000000396</v>
          </cell>
          <cell r="B492">
            <v>2658.3400000000397</v>
          </cell>
          <cell r="C492">
            <v>489</v>
          </cell>
        </row>
        <row r="493">
          <cell r="A493">
            <v>2658.3500000000399</v>
          </cell>
          <cell r="B493">
            <v>2663.77000000004</v>
          </cell>
          <cell r="C493">
            <v>490</v>
          </cell>
        </row>
        <row r="494">
          <cell r="A494">
            <v>2663.7800000000402</v>
          </cell>
          <cell r="B494">
            <v>2669.2000000000403</v>
          </cell>
          <cell r="C494">
            <v>491</v>
          </cell>
        </row>
        <row r="495">
          <cell r="A495">
            <v>2669.2100000000405</v>
          </cell>
          <cell r="B495">
            <v>2674.6300000000406</v>
          </cell>
          <cell r="C495">
            <v>492</v>
          </cell>
        </row>
        <row r="496">
          <cell r="A496">
            <v>2674.6400000000408</v>
          </cell>
          <cell r="B496">
            <v>2680.0600000000409</v>
          </cell>
          <cell r="C496">
            <v>493</v>
          </cell>
        </row>
        <row r="497">
          <cell r="A497">
            <v>2680.0700000000411</v>
          </cell>
          <cell r="B497">
            <v>2685.4900000000412</v>
          </cell>
          <cell r="C497">
            <v>494</v>
          </cell>
        </row>
        <row r="498">
          <cell r="A498">
            <v>2685.5000000000414</v>
          </cell>
          <cell r="B498">
            <v>2690.9200000000415</v>
          </cell>
          <cell r="C498">
            <v>495</v>
          </cell>
        </row>
        <row r="499">
          <cell r="A499">
            <v>2690.9300000000417</v>
          </cell>
          <cell r="B499">
            <v>2696.3500000000417</v>
          </cell>
          <cell r="C499">
            <v>496</v>
          </cell>
        </row>
        <row r="500">
          <cell r="A500">
            <v>2696.360000000042</v>
          </cell>
          <cell r="B500">
            <v>2701.780000000042</v>
          </cell>
          <cell r="C500">
            <v>497</v>
          </cell>
        </row>
        <row r="501">
          <cell r="A501">
            <v>2701.7900000000423</v>
          </cell>
          <cell r="B501">
            <v>2707.2100000000423</v>
          </cell>
          <cell r="C501">
            <v>498</v>
          </cell>
        </row>
        <row r="502">
          <cell r="A502">
            <v>2707.2200000000425</v>
          </cell>
          <cell r="B502">
            <v>2712.6400000000426</v>
          </cell>
          <cell r="C502">
            <v>499</v>
          </cell>
        </row>
        <row r="503">
          <cell r="A503">
            <v>2712.6500000000428</v>
          </cell>
          <cell r="B503">
            <v>2718.0700000000429</v>
          </cell>
          <cell r="C503">
            <v>500</v>
          </cell>
        </row>
        <row r="504">
          <cell r="A504">
            <v>2718.0800000000431</v>
          </cell>
          <cell r="B504">
            <v>2723.5000000000432</v>
          </cell>
          <cell r="C504">
            <v>501</v>
          </cell>
        </row>
        <row r="505">
          <cell r="A505">
            <v>2723.5100000000434</v>
          </cell>
          <cell r="B505">
            <v>2728.9300000000435</v>
          </cell>
          <cell r="C505">
            <v>502</v>
          </cell>
        </row>
        <row r="506">
          <cell r="A506">
            <v>2728.9400000000437</v>
          </cell>
          <cell r="B506">
            <v>2734.3600000000438</v>
          </cell>
          <cell r="C506">
            <v>503</v>
          </cell>
        </row>
        <row r="507">
          <cell r="A507">
            <v>2734.370000000044</v>
          </cell>
          <cell r="B507">
            <v>2739.7900000000441</v>
          </cell>
          <cell r="C507">
            <v>504</v>
          </cell>
        </row>
        <row r="508">
          <cell r="A508">
            <v>2739.8000000000443</v>
          </cell>
          <cell r="B508">
            <v>2745.2200000000444</v>
          </cell>
          <cell r="C508">
            <v>505</v>
          </cell>
        </row>
        <row r="509">
          <cell r="A509">
            <v>2745.2300000000446</v>
          </cell>
          <cell r="B509">
            <v>2750.6500000000447</v>
          </cell>
          <cell r="C509">
            <v>506</v>
          </cell>
        </row>
        <row r="510">
          <cell r="A510">
            <v>2750.6600000000449</v>
          </cell>
          <cell r="B510">
            <v>2756.0800000000449</v>
          </cell>
          <cell r="C510">
            <v>507</v>
          </cell>
        </row>
        <row r="511">
          <cell r="A511">
            <v>2756.0900000000452</v>
          </cell>
          <cell r="B511">
            <v>2761.5100000000452</v>
          </cell>
          <cell r="C511">
            <v>508</v>
          </cell>
        </row>
        <row r="512">
          <cell r="A512">
            <v>2761.5200000000455</v>
          </cell>
          <cell r="B512">
            <v>2766.9400000000455</v>
          </cell>
          <cell r="C512">
            <v>509</v>
          </cell>
        </row>
        <row r="513">
          <cell r="A513">
            <v>2766.9500000000457</v>
          </cell>
          <cell r="B513">
            <v>2772.3700000000458</v>
          </cell>
          <cell r="C513">
            <v>510</v>
          </cell>
        </row>
        <row r="514">
          <cell r="A514">
            <v>2772.380000000046</v>
          </cell>
          <cell r="B514">
            <v>2777.8000000000461</v>
          </cell>
          <cell r="C514">
            <v>511</v>
          </cell>
        </row>
        <row r="515">
          <cell r="A515">
            <v>2777.8100000000463</v>
          </cell>
          <cell r="B515">
            <v>2783.2300000000464</v>
          </cell>
          <cell r="C515">
            <v>512</v>
          </cell>
        </row>
        <row r="516">
          <cell r="A516">
            <v>2783.2400000000466</v>
          </cell>
          <cell r="B516">
            <v>2788.6600000000467</v>
          </cell>
          <cell r="C516">
            <v>513</v>
          </cell>
        </row>
        <row r="517">
          <cell r="A517">
            <v>2788.6700000000469</v>
          </cell>
          <cell r="B517">
            <v>2794.090000000047</v>
          </cell>
          <cell r="C517">
            <v>514</v>
          </cell>
        </row>
        <row r="518">
          <cell r="A518">
            <v>2794.1000000000472</v>
          </cell>
          <cell r="B518">
            <v>2799.5200000000473</v>
          </cell>
          <cell r="C518">
            <v>515</v>
          </cell>
        </row>
        <row r="519">
          <cell r="A519">
            <v>2799.5300000000475</v>
          </cell>
          <cell r="B519">
            <v>2804.9500000000476</v>
          </cell>
          <cell r="C519">
            <v>516</v>
          </cell>
        </row>
        <row r="520">
          <cell r="A520">
            <v>2804.9600000000478</v>
          </cell>
          <cell r="B520">
            <v>2810.3800000000479</v>
          </cell>
          <cell r="C520">
            <v>517</v>
          </cell>
        </row>
        <row r="521">
          <cell r="A521">
            <v>2810.3900000000481</v>
          </cell>
          <cell r="B521">
            <v>2815.8100000000481</v>
          </cell>
          <cell r="C521">
            <v>518</v>
          </cell>
        </row>
        <row r="522">
          <cell r="A522">
            <v>2815.8200000000484</v>
          </cell>
          <cell r="B522">
            <v>2821.2400000000484</v>
          </cell>
          <cell r="C522">
            <v>519</v>
          </cell>
        </row>
        <row r="523">
          <cell r="A523">
            <v>2821.2500000000487</v>
          </cell>
          <cell r="B523">
            <v>2826.6700000000487</v>
          </cell>
          <cell r="C523">
            <v>520</v>
          </cell>
        </row>
        <row r="524">
          <cell r="A524">
            <v>2826.6800000000489</v>
          </cell>
          <cell r="B524">
            <v>2832.100000000049</v>
          </cell>
          <cell r="C524">
            <v>521</v>
          </cell>
        </row>
        <row r="525">
          <cell r="A525">
            <v>2832.1100000000492</v>
          </cell>
          <cell r="B525">
            <v>2837.5300000000493</v>
          </cell>
          <cell r="C525">
            <v>522</v>
          </cell>
        </row>
        <row r="526">
          <cell r="A526">
            <v>2837.5400000000495</v>
          </cell>
          <cell r="B526">
            <v>2842.9600000000496</v>
          </cell>
          <cell r="C526">
            <v>523</v>
          </cell>
        </row>
        <row r="527">
          <cell r="A527">
            <v>2842.9700000000498</v>
          </cell>
          <cell r="B527">
            <v>2848.3900000000499</v>
          </cell>
          <cell r="C527">
            <v>524</v>
          </cell>
        </row>
        <row r="528">
          <cell r="A528">
            <v>2848.4000000000501</v>
          </cell>
          <cell r="B528">
            <v>2853.8200000000502</v>
          </cell>
          <cell r="C528">
            <v>525</v>
          </cell>
        </row>
        <row r="529">
          <cell r="A529">
            <v>2853.8300000000504</v>
          </cell>
          <cell r="B529">
            <v>2859.2500000000505</v>
          </cell>
          <cell r="C529">
            <v>526</v>
          </cell>
        </row>
        <row r="530">
          <cell r="A530">
            <v>2859.2600000000507</v>
          </cell>
          <cell r="B530">
            <v>2864.6800000000508</v>
          </cell>
          <cell r="C530">
            <v>527</v>
          </cell>
        </row>
        <row r="531">
          <cell r="A531">
            <v>2864.690000000051</v>
          </cell>
          <cell r="B531">
            <v>2870.1100000000511</v>
          </cell>
          <cell r="C531">
            <v>528</v>
          </cell>
        </row>
        <row r="532">
          <cell r="A532">
            <v>2870.1200000000513</v>
          </cell>
          <cell r="B532">
            <v>2875.5400000000514</v>
          </cell>
          <cell r="C532">
            <v>529</v>
          </cell>
        </row>
        <row r="533">
          <cell r="A533">
            <v>2875.5500000000516</v>
          </cell>
          <cell r="B533">
            <v>2880.9700000000516</v>
          </cell>
          <cell r="C533">
            <v>530</v>
          </cell>
        </row>
        <row r="534">
          <cell r="A534">
            <v>2880.9800000000519</v>
          </cell>
          <cell r="B534">
            <v>2886.4000000000519</v>
          </cell>
          <cell r="C534">
            <v>531</v>
          </cell>
        </row>
        <row r="535">
          <cell r="A535">
            <v>2886.4100000000522</v>
          </cell>
          <cell r="B535">
            <v>2891.8300000000522</v>
          </cell>
          <cell r="C535">
            <v>532</v>
          </cell>
        </row>
        <row r="536">
          <cell r="A536">
            <v>2891.8400000000524</v>
          </cell>
          <cell r="B536">
            <v>2897.2600000000525</v>
          </cell>
          <cell r="C536">
            <v>533</v>
          </cell>
        </row>
        <row r="537">
          <cell r="A537">
            <v>2897.2700000000527</v>
          </cell>
          <cell r="B537">
            <v>2902.6900000000528</v>
          </cell>
          <cell r="C537">
            <v>534</v>
          </cell>
        </row>
        <row r="538">
          <cell r="A538">
            <v>2902.700000000053</v>
          </cell>
          <cell r="B538">
            <v>2908.1200000000531</v>
          </cell>
          <cell r="C538">
            <v>535</v>
          </cell>
        </row>
        <row r="539">
          <cell r="A539">
            <v>2908.1300000000533</v>
          </cell>
          <cell r="B539">
            <v>2913.5500000000534</v>
          </cell>
          <cell r="C539">
            <v>536</v>
          </cell>
        </row>
        <row r="540">
          <cell r="A540">
            <v>2913.5600000000536</v>
          </cell>
          <cell r="B540">
            <v>2918.9800000000537</v>
          </cell>
          <cell r="C540">
            <v>537</v>
          </cell>
        </row>
        <row r="541">
          <cell r="A541">
            <v>2918.9900000000539</v>
          </cell>
          <cell r="B541">
            <v>2924.410000000054</v>
          </cell>
          <cell r="C541">
            <v>538</v>
          </cell>
        </row>
        <row r="542">
          <cell r="A542">
            <v>2924.4200000000542</v>
          </cell>
          <cell r="B542">
            <v>2929.8400000000543</v>
          </cell>
          <cell r="C542">
            <v>539</v>
          </cell>
        </row>
        <row r="543">
          <cell r="A543">
            <v>2929.8500000000545</v>
          </cell>
          <cell r="B543">
            <v>2935.2700000000546</v>
          </cell>
          <cell r="C543">
            <v>540</v>
          </cell>
        </row>
        <row r="544">
          <cell r="A544">
            <v>2935.2800000000548</v>
          </cell>
          <cell r="B544">
            <v>2940.7000000000548</v>
          </cell>
          <cell r="C544">
            <v>541</v>
          </cell>
        </row>
        <row r="545">
          <cell r="A545">
            <v>2940.7100000000551</v>
          </cell>
          <cell r="B545">
            <v>2946.1300000000551</v>
          </cell>
          <cell r="C545">
            <v>542</v>
          </cell>
        </row>
        <row r="546">
          <cell r="A546">
            <v>2946.1400000000554</v>
          </cell>
          <cell r="B546">
            <v>2951.5600000000554</v>
          </cell>
          <cell r="C546">
            <v>543</v>
          </cell>
        </row>
        <row r="547">
          <cell r="A547">
            <v>2951.5700000000556</v>
          </cell>
          <cell r="B547">
            <v>2956.9900000000557</v>
          </cell>
          <cell r="C547">
            <v>544</v>
          </cell>
        </row>
        <row r="548">
          <cell r="A548">
            <v>2957.0000000000559</v>
          </cell>
          <cell r="B548">
            <v>2962.420000000056</v>
          </cell>
          <cell r="C548">
            <v>545</v>
          </cell>
        </row>
        <row r="549">
          <cell r="A549">
            <v>2962.4300000000562</v>
          </cell>
          <cell r="B549">
            <v>2967.8500000000563</v>
          </cell>
          <cell r="C549">
            <v>546</v>
          </cell>
        </row>
        <row r="550">
          <cell r="A550">
            <v>2967.8600000000565</v>
          </cell>
          <cell r="B550">
            <v>2973.2800000000566</v>
          </cell>
          <cell r="C550">
            <v>547</v>
          </cell>
        </row>
        <row r="551">
          <cell r="A551">
            <v>2973.2900000000568</v>
          </cell>
          <cell r="B551">
            <v>2978.7100000000569</v>
          </cell>
          <cell r="C551">
            <v>548</v>
          </cell>
        </row>
        <row r="552">
          <cell r="A552">
            <v>2978.7200000000571</v>
          </cell>
          <cell r="B552">
            <v>2984.1400000000572</v>
          </cell>
          <cell r="C552">
            <v>549</v>
          </cell>
        </row>
        <row r="553">
          <cell r="A553">
            <v>2984.1500000000574</v>
          </cell>
          <cell r="B553">
            <v>2989.5700000000575</v>
          </cell>
          <cell r="C553">
            <v>550</v>
          </cell>
        </row>
        <row r="554">
          <cell r="A554">
            <v>2989.5800000000577</v>
          </cell>
          <cell r="B554">
            <v>2995.0000000000578</v>
          </cell>
          <cell r="C554">
            <v>551</v>
          </cell>
        </row>
        <row r="555">
          <cell r="A555">
            <v>2995.010000000058</v>
          </cell>
          <cell r="B555">
            <v>3000.430000000058</v>
          </cell>
          <cell r="C555">
            <v>552</v>
          </cell>
        </row>
        <row r="556">
          <cell r="A556">
            <v>3000.4400000000583</v>
          </cell>
          <cell r="B556">
            <v>3005.8600000000583</v>
          </cell>
          <cell r="C556">
            <v>553</v>
          </cell>
        </row>
        <row r="557">
          <cell r="A557">
            <v>3005.8700000000586</v>
          </cell>
          <cell r="B557">
            <v>3011.2900000000586</v>
          </cell>
          <cell r="C557">
            <v>554</v>
          </cell>
        </row>
        <row r="558">
          <cell r="A558">
            <v>3011.3000000000588</v>
          </cell>
          <cell r="B558">
            <v>3016.7200000000589</v>
          </cell>
          <cell r="C558">
            <v>555</v>
          </cell>
        </row>
        <row r="559">
          <cell r="A559">
            <v>3016.7300000000591</v>
          </cell>
          <cell r="B559">
            <v>3022.1500000000592</v>
          </cell>
          <cell r="C559">
            <v>556</v>
          </cell>
        </row>
        <row r="560">
          <cell r="A560">
            <v>3022.1600000000594</v>
          </cell>
          <cell r="B560">
            <v>3027.5800000000595</v>
          </cell>
          <cell r="C560">
            <v>557</v>
          </cell>
        </row>
        <row r="561">
          <cell r="A561">
            <v>3027.5900000000597</v>
          </cell>
          <cell r="B561">
            <v>3033.0100000000598</v>
          </cell>
          <cell r="C561">
            <v>558</v>
          </cell>
        </row>
        <row r="562">
          <cell r="A562">
            <v>3033.02000000006</v>
          </cell>
          <cell r="B562">
            <v>3038.4400000000601</v>
          </cell>
          <cell r="C562">
            <v>559</v>
          </cell>
        </row>
        <row r="563">
          <cell r="A563">
            <v>3038.4500000000603</v>
          </cell>
          <cell r="B563">
            <v>3043.8700000000604</v>
          </cell>
          <cell r="C563">
            <v>560</v>
          </cell>
        </row>
        <row r="564">
          <cell r="A564">
            <v>3043.8800000000606</v>
          </cell>
          <cell r="B564">
            <v>3049.3000000000607</v>
          </cell>
          <cell r="C564">
            <v>561</v>
          </cell>
        </row>
        <row r="565">
          <cell r="A565">
            <v>3049.3100000000609</v>
          </cell>
          <cell r="B565">
            <v>3054.730000000061</v>
          </cell>
          <cell r="C565">
            <v>562</v>
          </cell>
        </row>
        <row r="566">
          <cell r="A566">
            <v>3054.7400000000612</v>
          </cell>
          <cell r="B566">
            <v>3060.1600000000612</v>
          </cell>
          <cell r="C566">
            <v>563</v>
          </cell>
        </row>
        <row r="567">
          <cell r="A567">
            <v>3060.1700000000615</v>
          </cell>
          <cell r="B567">
            <v>3065.5900000000615</v>
          </cell>
          <cell r="C567">
            <v>564</v>
          </cell>
        </row>
        <row r="568">
          <cell r="A568">
            <v>3065.6000000000618</v>
          </cell>
          <cell r="B568">
            <v>3071.0200000000618</v>
          </cell>
          <cell r="C568">
            <v>565</v>
          </cell>
        </row>
        <row r="569">
          <cell r="A569">
            <v>3071.030000000062</v>
          </cell>
          <cell r="B569">
            <v>3076.4500000000621</v>
          </cell>
          <cell r="C569">
            <v>566</v>
          </cell>
        </row>
        <row r="570">
          <cell r="A570">
            <v>3076.4600000000623</v>
          </cell>
          <cell r="B570">
            <v>3081.8800000000624</v>
          </cell>
          <cell r="C570">
            <v>567</v>
          </cell>
        </row>
        <row r="571">
          <cell r="A571">
            <v>3081.8900000000626</v>
          </cell>
          <cell r="B571">
            <v>3087.3100000000627</v>
          </cell>
          <cell r="C571">
            <v>568</v>
          </cell>
        </row>
        <row r="572">
          <cell r="A572">
            <v>3087.3200000000629</v>
          </cell>
          <cell r="B572">
            <v>3092.740000000063</v>
          </cell>
          <cell r="C572">
            <v>569</v>
          </cell>
        </row>
        <row r="573">
          <cell r="A573">
            <v>3092.7500000000632</v>
          </cell>
          <cell r="B573">
            <v>3098.1700000000633</v>
          </cell>
          <cell r="C573">
            <v>570</v>
          </cell>
        </row>
        <row r="574">
          <cell r="A574">
            <v>3098.1800000000635</v>
          </cell>
          <cell r="B574">
            <v>3103.6000000000636</v>
          </cell>
          <cell r="C574">
            <v>571</v>
          </cell>
        </row>
        <row r="575">
          <cell r="A575">
            <v>3103.6100000000638</v>
          </cell>
          <cell r="B575">
            <v>3109.0300000000639</v>
          </cell>
          <cell r="C575">
            <v>572</v>
          </cell>
        </row>
        <row r="576">
          <cell r="A576">
            <v>3109.0400000000641</v>
          </cell>
          <cell r="B576">
            <v>3114.4600000000642</v>
          </cell>
          <cell r="C576">
            <v>573</v>
          </cell>
        </row>
        <row r="577">
          <cell r="A577">
            <v>3114.4700000000644</v>
          </cell>
          <cell r="B577">
            <v>3119.8900000000644</v>
          </cell>
          <cell r="C577">
            <v>574</v>
          </cell>
        </row>
        <row r="578">
          <cell r="A578">
            <v>3119.9000000000647</v>
          </cell>
          <cell r="B578">
            <v>3125.3200000000647</v>
          </cell>
          <cell r="C578">
            <v>575</v>
          </cell>
        </row>
        <row r="579">
          <cell r="A579">
            <v>3125.330000000065</v>
          </cell>
          <cell r="B579">
            <v>3130.750000000065</v>
          </cell>
          <cell r="C579">
            <v>576</v>
          </cell>
        </row>
        <row r="580">
          <cell r="A580">
            <v>3130.7600000000652</v>
          </cell>
          <cell r="B580">
            <v>3136.1800000000653</v>
          </cell>
          <cell r="C580">
            <v>577</v>
          </cell>
        </row>
        <row r="581">
          <cell r="A581">
            <v>3136.1900000000655</v>
          </cell>
          <cell r="B581">
            <v>3141.6100000000656</v>
          </cell>
          <cell r="C581">
            <v>578</v>
          </cell>
        </row>
        <row r="582">
          <cell r="A582">
            <v>3141.6200000000658</v>
          </cell>
          <cell r="B582">
            <v>3147.0400000000659</v>
          </cell>
          <cell r="C582">
            <v>579</v>
          </cell>
        </row>
        <row r="583">
          <cell r="A583">
            <v>3147.0500000000661</v>
          </cell>
          <cell r="B583">
            <v>3152.4700000000662</v>
          </cell>
          <cell r="C583">
            <v>580</v>
          </cell>
        </row>
        <row r="584">
          <cell r="A584">
            <v>3152.4800000000664</v>
          </cell>
          <cell r="B584">
            <v>3157.9000000000665</v>
          </cell>
          <cell r="C584">
            <v>581</v>
          </cell>
        </row>
        <row r="585">
          <cell r="A585">
            <v>3157.9100000000667</v>
          </cell>
          <cell r="B585">
            <v>3163.3300000000668</v>
          </cell>
          <cell r="C585">
            <v>582</v>
          </cell>
        </row>
        <row r="586">
          <cell r="A586">
            <v>3163.340000000067</v>
          </cell>
          <cell r="B586">
            <v>3168.7600000000671</v>
          </cell>
          <cell r="C586">
            <v>583</v>
          </cell>
        </row>
        <row r="587">
          <cell r="A587">
            <v>3168.7700000000673</v>
          </cell>
          <cell r="B587">
            <v>3174.1900000000674</v>
          </cell>
          <cell r="C587">
            <v>584</v>
          </cell>
        </row>
        <row r="588">
          <cell r="A588">
            <v>3174.2000000000676</v>
          </cell>
          <cell r="B588">
            <v>3179.6200000000676</v>
          </cell>
          <cell r="C588">
            <v>585</v>
          </cell>
        </row>
        <row r="589">
          <cell r="A589">
            <v>3179.6300000000679</v>
          </cell>
          <cell r="B589">
            <v>3185.0500000000679</v>
          </cell>
          <cell r="C589">
            <v>586</v>
          </cell>
        </row>
        <row r="590">
          <cell r="A590">
            <v>3185.0600000000682</v>
          </cell>
          <cell r="B590">
            <v>3190.4800000000682</v>
          </cell>
          <cell r="C590">
            <v>587</v>
          </cell>
        </row>
        <row r="591">
          <cell r="A591">
            <v>3190.4900000000684</v>
          </cell>
          <cell r="B591">
            <v>3195.9100000000685</v>
          </cell>
          <cell r="C591">
            <v>588</v>
          </cell>
        </row>
        <row r="592">
          <cell r="A592">
            <v>3195.9200000000687</v>
          </cell>
          <cell r="B592">
            <v>3201.3400000000688</v>
          </cell>
          <cell r="C592">
            <v>589</v>
          </cell>
        </row>
        <row r="593">
          <cell r="A593">
            <v>3201.350000000069</v>
          </cell>
          <cell r="B593">
            <v>3206.7700000000691</v>
          </cell>
          <cell r="C593">
            <v>590</v>
          </cell>
        </row>
        <row r="594">
          <cell r="A594">
            <v>3206.7800000000693</v>
          </cell>
          <cell r="B594">
            <v>3212.2000000000694</v>
          </cell>
          <cell r="C594">
            <v>591</v>
          </cell>
        </row>
        <row r="595">
          <cell r="A595">
            <v>3212.2100000000696</v>
          </cell>
          <cell r="B595">
            <v>3217.6300000000697</v>
          </cell>
          <cell r="C595">
            <v>592</v>
          </cell>
        </row>
        <row r="596">
          <cell r="A596">
            <v>3217.6400000000699</v>
          </cell>
          <cell r="B596">
            <v>3223.06000000007</v>
          </cell>
          <cell r="C596">
            <v>593</v>
          </cell>
        </row>
        <row r="597">
          <cell r="A597">
            <v>3223.0700000000702</v>
          </cell>
          <cell r="B597">
            <v>3228.4900000000703</v>
          </cell>
          <cell r="C597">
            <v>594</v>
          </cell>
        </row>
        <row r="598">
          <cell r="A598">
            <v>3228.5000000000705</v>
          </cell>
          <cell r="B598">
            <v>3233.9200000000706</v>
          </cell>
          <cell r="C598">
            <v>595</v>
          </cell>
        </row>
        <row r="599">
          <cell r="A599">
            <v>3233.9300000000708</v>
          </cell>
          <cell r="B599">
            <v>3239.3500000000708</v>
          </cell>
          <cell r="C599">
            <v>596</v>
          </cell>
        </row>
        <row r="600">
          <cell r="A600">
            <v>3239.3600000000711</v>
          </cell>
          <cell r="B600">
            <v>3244.7800000000711</v>
          </cell>
          <cell r="C600">
            <v>597</v>
          </cell>
        </row>
        <row r="601">
          <cell r="A601">
            <v>3244.7900000000714</v>
          </cell>
          <cell r="B601">
            <v>3250.2100000000714</v>
          </cell>
          <cell r="C601">
            <v>598</v>
          </cell>
        </row>
        <row r="602">
          <cell r="A602">
            <v>3250.2200000000716</v>
          </cell>
          <cell r="B602">
            <v>3255.6400000000717</v>
          </cell>
          <cell r="C602">
            <v>599</v>
          </cell>
        </row>
        <row r="603">
          <cell r="A603">
            <v>3255.6500000000719</v>
          </cell>
          <cell r="B603">
            <v>3261.070000000072</v>
          </cell>
          <cell r="C603">
            <v>600</v>
          </cell>
        </row>
        <row r="604">
          <cell r="A604">
            <v>3261.0800000000722</v>
          </cell>
          <cell r="B604">
            <v>3266.5000000000723</v>
          </cell>
          <cell r="C604">
            <v>601</v>
          </cell>
        </row>
        <row r="605">
          <cell r="A605">
            <v>3266.5100000000725</v>
          </cell>
          <cell r="B605">
            <v>3271.9300000000726</v>
          </cell>
          <cell r="C605">
            <v>602</v>
          </cell>
        </row>
        <row r="606">
          <cell r="A606">
            <v>3271.9400000000728</v>
          </cell>
          <cell r="B606">
            <v>3277.3600000000729</v>
          </cell>
          <cell r="C606">
            <v>603</v>
          </cell>
        </row>
        <row r="607">
          <cell r="A607">
            <v>3277.3700000000731</v>
          </cell>
          <cell r="B607">
            <v>3282.7900000000732</v>
          </cell>
          <cell r="C607">
            <v>604</v>
          </cell>
        </row>
        <row r="608">
          <cell r="A608">
            <v>3282.8000000000734</v>
          </cell>
          <cell r="B608">
            <v>3288.2200000000735</v>
          </cell>
          <cell r="C608">
            <v>605</v>
          </cell>
        </row>
        <row r="609">
          <cell r="A609">
            <v>3288.2300000000737</v>
          </cell>
          <cell r="B609">
            <v>3293.6500000000738</v>
          </cell>
          <cell r="C609">
            <v>606</v>
          </cell>
        </row>
        <row r="610">
          <cell r="A610">
            <v>3293.660000000074</v>
          </cell>
          <cell r="B610">
            <v>3299.0800000000741</v>
          </cell>
          <cell r="C610">
            <v>607</v>
          </cell>
        </row>
        <row r="611">
          <cell r="A611">
            <v>3299.0900000000743</v>
          </cell>
          <cell r="B611">
            <v>3304.5100000000743</v>
          </cell>
          <cell r="C611">
            <v>608</v>
          </cell>
        </row>
        <row r="612">
          <cell r="A612">
            <v>3304.5200000000746</v>
          </cell>
          <cell r="B612">
            <v>3309.9400000000746</v>
          </cell>
          <cell r="C612">
            <v>609</v>
          </cell>
        </row>
        <row r="613">
          <cell r="A613">
            <v>3309.9500000000749</v>
          </cell>
          <cell r="B613">
            <v>3315.3700000000749</v>
          </cell>
          <cell r="C613">
            <v>610</v>
          </cell>
        </row>
        <row r="614">
          <cell r="A614">
            <v>3315.3800000000751</v>
          </cell>
          <cell r="B614">
            <v>3320.8000000000752</v>
          </cell>
          <cell r="C614">
            <v>611</v>
          </cell>
        </row>
        <row r="615">
          <cell r="A615">
            <v>3320.8100000000754</v>
          </cell>
          <cell r="B615">
            <v>3326.2300000000755</v>
          </cell>
          <cell r="C615">
            <v>612</v>
          </cell>
        </row>
        <row r="616">
          <cell r="A616">
            <v>3326.2400000000757</v>
          </cell>
          <cell r="B616">
            <v>3331.6600000000758</v>
          </cell>
          <cell r="C616">
            <v>613</v>
          </cell>
        </row>
        <row r="617">
          <cell r="A617">
            <v>3331.670000000076</v>
          </cell>
          <cell r="B617">
            <v>3337.0900000000761</v>
          </cell>
          <cell r="C617">
            <v>614</v>
          </cell>
        </row>
        <row r="618">
          <cell r="A618">
            <v>3337.1000000000763</v>
          </cell>
          <cell r="B618">
            <v>3342.5200000000764</v>
          </cell>
          <cell r="C618">
            <v>615</v>
          </cell>
        </row>
        <row r="619">
          <cell r="A619">
            <v>3342.5300000000766</v>
          </cell>
          <cell r="B619">
            <v>3347.9500000000767</v>
          </cell>
          <cell r="C619">
            <v>616</v>
          </cell>
        </row>
        <row r="620">
          <cell r="A620">
            <v>3347.9600000000769</v>
          </cell>
          <cell r="B620">
            <v>3353.380000000077</v>
          </cell>
          <cell r="C620">
            <v>617</v>
          </cell>
        </row>
        <row r="621">
          <cell r="A621">
            <v>3353.3900000000772</v>
          </cell>
          <cell r="B621">
            <v>3358.8100000000773</v>
          </cell>
          <cell r="C621">
            <v>618</v>
          </cell>
        </row>
        <row r="622">
          <cell r="A622">
            <v>3358.8200000000775</v>
          </cell>
          <cell r="B622">
            <v>3364.2400000000775</v>
          </cell>
          <cell r="C622">
            <v>619</v>
          </cell>
        </row>
        <row r="623">
          <cell r="A623">
            <v>3364.2500000000778</v>
          </cell>
          <cell r="B623">
            <v>3369.6700000000778</v>
          </cell>
          <cell r="C623">
            <v>620</v>
          </cell>
        </row>
        <row r="624">
          <cell r="A624">
            <v>3369.6800000000781</v>
          </cell>
          <cell r="B624">
            <v>3375.1000000000781</v>
          </cell>
          <cell r="C624">
            <v>621</v>
          </cell>
        </row>
        <row r="625">
          <cell r="A625">
            <v>3375.1100000000783</v>
          </cell>
          <cell r="B625">
            <v>3380.5300000000784</v>
          </cell>
          <cell r="C625">
            <v>622</v>
          </cell>
        </row>
        <row r="626">
          <cell r="A626">
            <v>3380.5400000000786</v>
          </cell>
          <cell r="B626">
            <v>3385.9600000000787</v>
          </cell>
          <cell r="C626">
            <v>623</v>
          </cell>
        </row>
        <row r="627">
          <cell r="A627">
            <v>3385.9700000000789</v>
          </cell>
          <cell r="B627">
            <v>3391.390000000079</v>
          </cell>
          <cell r="C627">
            <v>624</v>
          </cell>
        </row>
        <row r="628">
          <cell r="A628">
            <v>3391.4000000000792</v>
          </cell>
          <cell r="B628">
            <v>3396.8200000000793</v>
          </cell>
          <cell r="C628">
            <v>625</v>
          </cell>
        </row>
        <row r="629">
          <cell r="A629">
            <v>3396.8300000000795</v>
          </cell>
          <cell r="B629">
            <v>3402.2500000000796</v>
          </cell>
          <cell r="C629">
            <v>626</v>
          </cell>
        </row>
        <row r="630">
          <cell r="A630">
            <v>3402.2600000000798</v>
          </cell>
          <cell r="B630">
            <v>3407.6800000000799</v>
          </cell>
          <cell r="C630">
            <v>627</v>
          </cell>
        </row>
        <row r="631">
          <cell r="A631">
            <v>3407.6900000000801</v>
          </cell>
          <cell r="B631">
            <v>3413.1100000000802</v>
          </cell>
          <cell r="C631">
            <v>628</v>
          </cell>
        </row>
        <row r="632">
          <cell r="A632">
            <v>3413.1200000000804</v>
          </cell>
          <cell r="B632">
            <v>3418.5400000000805</v>
          </cell>
          <cell r="C632">
            <v>629</v>
          </cell>
        </row>
        <row r="633">
          <cell r="A633">
            <v>3418.5500000000807</v>
          </cell>
          <cell r="B633">
            <v>3423.9700000000807</v>
          </cell>
          <cell r="C633">
            <v>630</v>
          </cell>
        </row>
        <row r="634">
          <cell r="A634">
            <v>3423.980000000081</v>
          </cell>
          <cell r="B634">
            <v>3429.400000000081</v>
          </cell>
          <cell r="C634">
            <v>631</v>
          </cell>
        </row>
        <row r="635">
          <cell r="A635">
            <v>3429.4100000000813</v>
          </cell>
          <cell r="B635">
            <v>3434.8300000000813</v>
          </cell>
          <cell r="C635">
            <v>632</v>
          </cell>
        </row>
        <row r="636">
          <cell r="A636">
            <v>3434.8400000000815</v>
          </cell>
          <cell r="B636">
            <v>3440.2600000000816</v>
          </cell>
          <cell r="C636">
            <v>633</v>
          </cell>
        </row>
        <row r="637">
          <cell r="A637">
            <v>3440.2700000000818</v>
          </cell>
          <cell r="B637">
            <v>3445.6900000000819</v>
          </cell>
          <cell r="C637">
            <v>634</v>
          </cell>
        </row>
        <row r="638">
          <cell r="A638">
            <v>3445.7000000000821</v>
          </cell>
          <cell r="B638">
            <v>3451.1200000000822</v>
          </cell>
          <cell r="C638">
            <v>635</v>
          </cell>
        </row>
        <row r="639">
          <cell r="A639">
            <v>3451.1300000000824</v>
          </cell>
          <cell r="B639">
            <v>3456.5500000000825</v>
          </cell>
          <cell r="C639">
            <v>636</v>
          </cell>
        </row>
        <row r="640">
          <cell r="A640">
            <v>3456.5600000000827</v>
          </cell>
          <cell r="B640">
            <v>3461.9800000000828</v>
          </cell>
          <cell r="C640">
            <v>637</v>
          </cell>
        </row>
        <row r="641">
          <cell r="A641">
            <v>3461.990000000083</v>
          </cell>
          <cell r="B641">
            <v>3467.4100000000831</v>
          </cell>
          <cell r="C641">
            <v>638</v>
          </cell>
        </row>
        <row r="642">
          <cell r="A642">
            <v>3467.4200000000833</v>
          </cell>
          <cell r="B642">
            <v>3472.8400000000834</v>
          </cell>
          <cell r="C642">
            <v>639</v>
          </cell>
        </row>
        <row r="643">
          <cell r="A643">
            <v>3472.8500000000836</v>
          </cell>
          <cell r="B643">
            <v>3478.2700000000837</v>
          </cell>
          <cell r="C643">
            <v>640</v>
          </cell>
        </row>
        <row r="644">
          <cell r="A644">
            <v>3478.2800000000839</v>
          </cell>
          <cell r="B644">
            <v>3483.7000000000839</v>
          </cell>
          <cell r="C644">
            <v>641</v>
          </cell>
        </row>
        <row r="645">
          <cell r="A645">
            <v>3483.7100000000842</v>
          </cell>
          <cell r="B645">
            <v>3489.1300000000842</v>
          </cell>
          <cell r="C645">
            <v>642</v>
          </cell>
        </row>
        <row r="646">
          <cell r="A646">
            <v>3489.1400000000845</v>
          </cell>
          <cell r="B646">
            <v>3494.5600000000845</v>
          </cell>
          <cell r="C646">
            <v>643</v>
          </cell>
        </row>
        <row r="647">
          <cell r="A647">
            <v>3494.5700000000847</v>
          </cell>
          <cell r="B647">
            <v>3499.9900000000848</v>
          </cell>
          <cell r="C647">
            <v>644</v>
          </cell>
        </row>
        <row r="648">
          <cell r="A648">
            <v>3500.000000000085</v>
          </cell>
          <cell r="B648">
            <v>3505.4200000000851</v>
          </cell>
          <cell r="C648">
            <v>645</v>
          </cell>
        </row>
        <row r="649">
          <cell r="A649">
            <v>3505.4300000000853</v>
          </cell>
          <cell r="B649">
            <v>3510.8500000000854</v>
          </cell>
          <cell r="C649">
            <v>646</v>
          </cell>
        </row>
        <row r="650">
          <cell r="A650">
            <v>3510.8600000000856</v>
          </cell>
          <cell r="B650">
            <v>3516.2800000000857</v>
          </cell>
          <cell r="C650">
            <v>647</v>
          </cell>
        </row>
        <row r="651">
          <cell r="A651">
            <v>3516.2900000000859</v>
          </cell>
          <cell r="B651">
            <v>3521.710000000086</v>
          </cell>
          <cell r="C651">
            <v>648</v>
          </cell>
        </row>
        <row r="652">
          <cell r="A652">
            <v>3521.7200000000862</v>
          </cell>
          <cell r="B652">
            <v>3527.1400000000863</v>
          </cell>
          <cell r="C652">
            <v>649</v>
          </cell>
        </row>
        <row r="653">
          <cell r="A653">
            <v>3527.1500000000865</v>
          </cell>
          <cell r="B653">
            <v>3532.5700000000866</v>
          </cell>
          <cell r="C653">
            <v>650</v>
          </cell>
        </row>
        <row r="654">
          <cell r="A654">
            <v>3532.5800000000868</v>
          </cell>
          <cell r="B654">
            <v>3538.0000000000869</v>
          </cell>
          <cell r="C654">
            <v>651</v>
          </cell>
        </row>
        <row r="655">
          <cell r="A655">
            <v>3538.0100000000871</v>
          </cell>
          <cell r="B655">
            <v>3543.4300000000871</v>
          </cell>
          <cell r="C655">
            <v>652</v>
          </cell>
        </row>
        <row r="656">
          <cell r="A656">
            <v>3543.4400000000874</v>
          </cell>
          <cell r="B656">
            <v>3548.8600000000874</v>
          </cell>
          <cell r="C656">
            <v>653</v>
          </cell>
        </row>
        <row r="657">
          <cell r="A657">
            <v>3548.8700000000877</v>
          </cell>
          <cell r="B657">
            <v>3554.2900000000877</v>
          </cell>
          <cell r="C657">
            <v>654</v>
          </cell>
        </row>
        <row r="658">
          <cell r="A658">
            <v>3554.3000000000879</v>
          </cell>
          <cell r="B658">
            <v>3559.720000000088</v>
          </cell>
          <cell r="C658">
            <v>655</v>
          </cell>
        </row>
        <row r="659">
          <cell r="A659">
            <v>3559.7300000000882</v>
          </cell>
          <cell r="B659">
            <v>3565.1500000000883</v>
          </cell>
          <cell r="C659">
            <v>656</v>
          </cell>
        </row>
        <row r="660">
          <cell r="A660">
            <v>3565.1600000000885</v>
          </cell>
          <cell r="B660">
            <v>3570.5800000000886</v>
          </cell>
          <cell r="C660">
            <v>657</v>
          </cell>
        </row>
        <row r="661">
          <cell r="A661">
            <v>3570.5900000000888</v>
          </cell>
          <cell r="B661">
            <v>3576.0100000000889</v>
          </cell>
          <cell r="C661">
            <v>658</v>
          </cell>
        </row>
        <row r="662">
          <cell r="A662">
            <v>3576.0200000000891</v>
          </cell>
          <cell r="B662">
            <v>3581.4400000000892</v>
          </cell>
          <cell r="C662">
            <v>659</v>
          </cell>
        </row>
        <row r="663">
          <cell r="A663">
            <v>3581.4500000000894</v>
          </cell>
          <cell r="B663">
            <v>3586.8700000000895</v>
          </cell>
          <cell r="C663">
            <v>660</v>
          </cell>
        </row>
        <row r="664">
          <cell r="A664">
            <v>3586.8800000000897</v>
          </cell>
          <cell r="B664">
            <v>3592.3000000000898</v>
          </cell>
          <cell r="C664">
            <v>661</v>
          </cell>
        </row>
        <row r="665">
          <cell r="A665">
            <v>3592.31000000009</v>
          </cell>
          <cell r="B665">
            <v>3597.7300000000901</v>
          </cell>
          <cell r="C665">
            <v>662</v>
          </cell>
        </row>
        <row r="666">
          <cell r="A666">
            <v>3597.7400000000903</v>
          </cell>
          <cell r="B666">
            <v>3603.1600000000903</v>
          </cell>
          <cell r="C666">
            <v>663</v>
          </cell>
        </row>
        <row r="667">
          <cell r="A667">
            <v>3603.1700000000906</v>
          </cell>
          <cell r="B667">
            <v>3608.5900000000906</v>
          </cell>
          <cell r="C667">
            <v>664</v>
          </cell>
        </row>
        <row r="668">
          <cell r="A668">
            <v>3608.6000000000909</v>
          </cell>
          <cell r="B668">
            <v>3614.0200000000909</v>
          </cell>
          <cell r="C668">
            <v>665</v>
          </cell>
        </row>
        <row r="669">
          <cell r="A669">
            <v>3614.0300000000911</v>
          </cell>
          <cell r="B669">
            <v>3619.4500000000912</v>
          </cell>
          <cell r="C669">
            <v>666</v>
          </cell>
        </row>
        <row r="670">
          <cell r="A670">
            <v>3619.4600000000914</v>
          </cell>
          <cell r="B670">
            <v>3624.8800000000915</v>
          </cell>
          <cell r="C670">
            <v>667</v>
          </cell>
        </row>
        <row r="671">
          <cell r="A671">
            <v>3624.8900000000917</v>
          </cell>
          <cell r="B671">
            <v>3630.3100000000918</v>
          </cell>
          <cell r="C671">
            <v>668</v>
          </cell>
        </row>
        <row r="672">
          <cell r="A672">
            <v>3630.320000000092</v>
          </cell>
          <cell r="B672">
            <v>3635.7400000000921</v>
          </cell>
          <cell r="C672">
            <v>669</v>
          </cell>
        </row>
        <row r="673">
          <cell r="A673">
            <v>3635.7500000000923</v>
          </cell>
          <cell r="B673">
            <v>3641.1700000000924</v>
          </cell>
          <cell r="C673">
            <v>670</v>
          </cell>
        </row>
        <row r="674">
          <cell r="A674">
            <v>3641.1800000000926</v>
          </cell>
          <cell r="B674">
            <v>3646.6000000000927</v>
          </cell>
          <cell r="C674">
            <v>671</v>
          </cell>
        </row>
        <row r="675">
          <cell r="A675">
            <v>3646.6100000000929</v>
          </cell>
          <cell r="B675">
            <v>3652.030000000093</v>
          </cell>
          <cell r="C675">
            <v>672</v>
          </cell>
        </row>
        <row r="676">
          <cell r="A676">
            <v>3652.0400000000932</v>
          </cell>
          <cell r="B676">
            <v>3657.4600000000933</v>
          </cell>
          <cell r="C676">
            <v>673</v>
          </cell>
        </row>
        <row r="677">
          <cell r="A677">
            <v>3657.4700000000935</v>
          </cell>
          <cell r="B677">
            <v>3662.8900000000936</v>
          </cell>
          <cell r="C677">
            <v>674</v>
          </cell>
        </row>
        <row r="678">
          <cell r="A678">
            <v>3662.9000000000938</v>
          </cell>
          <cell r="B678">
            <v>3668.3200000000938</v>
          </cell>
          <cell r="C678">
            <v>675</v>
          </cell>
        </row>
        <row r="679">
          <cell r="A679">
            <v>3668.3300000000941</v>
          </cell>
          <cell r="B679">
            <v>3673.7500000000941</v>
          </cell>
          <cell r="C679">
            <v>676</v>
          </cell>
        </row>
        <row r="680">
          <cell r="A680">
            <v>3673.7600000000944</v>
          </cell>
          <cell r="B680">
            <v>3679.1800000000944</v>
          </cell>
          <cell r="C680">
            <v>677</v>
          </cell>
        </row>
        <row r="681">
          <cell r="A681">
            <v>3679.1900000000946</v>
          </cell>
          <cell r="B681">
            <v>3684.6100000000947</v>
          </cell>
          <cell r="C681">
            <v>678</v>
          </cell>
        </row>
        <row r="682">
          <cell r="A682">
            <v>3684.6200000000949</v>
          </cell>
          <cell r="B682">
            <v>3690.040000000095</v>
          </cell>
          <cell r="C682">
            <v>679</v>
          </cell>
        </row>
        <row r="683">
          <cell r="A683">
            <v>3690.0500000000952</v>
          </cell>
          <cell r="B683">
            <v>3695.4700000000953</v>
          </cell>
          <cell r="C683">
            <v>680</v>
          </cell>
        </row>
        <row r="684">
          <cell r="A684">
            <v>3695.4800000000955</v>
          </cell>
          <cell r="B684">
            <v>3700.9000000000956</v>
          </cell>
          <cell r="C684">
            <v>681</v>
          </cell>
        </row>
        <row r="685">
          <cell r="A685">
            <v>3700.9100000000958</v>
          </cell>
          <cell r="B685">
            <v>3706.3300000000959</v>
          </cell>
          <cell r="C685">
            <v>682</v>
          </cell>
        </row>
        <row r="686">
          <cell r="A686">
            <v>3706.3400000000961</v>
          </cell>
          <cell r="B686">
            <v>3711.7600000000962</v>
          </cell>
          <cell r="C686">
            <v>683</v>
          </cell>
        </row>
        <row r="687">
          <cell r="A687">
            <v>3711.7700000000964</v>
          </cell>
          <cell r="B687">
            <v>3717.1900000000965</v>
          </cell>
          <cell r="C687">
            <v>684</v>
          </cell>
        </row>
        <row r="688">
          <cell r="A688">
            <v>3717.2000000000967</v>
          </cell>
          <cell r="B688">
            <v>3722.6200000000968</v>
          </cell>
          <cell r="C688">
            <v>685</v>
          </cell>
        </row>
        <row r="689">
          <cell r="A689">
            <v>3722.630000000097</v>
          </cell>
          <cell r="B689">
            <v>3728.050000000097</v>
          </cell>
          <cell r="C689">
            <v>686</v>
          </cell>
        </row>
        <row r="690">
          <cell r="A690">
            <v>3728.0600000000973</v>
          </cell>
          <cell r="B690">
            <v>3733.4800000000973</v>
          </cell>
          <cell r="C690">
            <v>687</v>
          </cell>
        </row>
        <row r="691">
          <cell r="A691">
            <v>3733.4900000000976</v>
          </cell>
          <cell r="B691">
            <v>3738.9100000000976</v>
          </cell>
          <cell r="C691">
            <v>688</v>
          </cell>
        </row>
        <row r="692">
          <cell r="A692">
            <v>3738.9200000000978</v>
          </cell>
          <cell r="B692">
            <v>3744.3400000000979</v>
          </cell>
          <cell r="C692">
            <v>689</v>
          </cell>
        </row>
        <row r="693">
          <cell r="A693">
            <v>3744.3500000000981</v>
          </cell>
          <cell r="B693">
            <v>3749.7700000000982</v>
          </cell>
          <cell r="C693">
            <v>690</v>
          </cell>
        </row>
        <row r="694">
          <cell r="A694">
            <v>3749.7800000000984</v>
          </cell>
          <cell r="B694">
            <v>3755.2000000000985</v>
          </cell>
          <cell r="C694">
            <v>691</v>
          </cell>
        </row>
        <row r="695">
          <cell r="A695">
            <v>3755.2100000000987</v>
          </cell>
          <cell r="B695">
            <v>3760.6300000000988</v>
          </cell>
          <cell r="C695">
            <v>692</v>
          </cell>
        </row>
        <row r="696">
          <cell r="A696">
            <v>3760.640000000099</v>
          </cell>
          <cell r="B696">
            <v>3766.0600000000991</v>
          </cell>
          <cell r="C696">
            <v>693</v>
          </cell>
        </row>
        <row r="697">
          <cell r="A697">
            <v>3766.0700000000993</v>
          </cell>
          <cell r="B697">
            <v>3771.4900000000994</v>
          </cell>
          <cell r="C697">
            <v>694</v>
          </cell>
        </row>
        <row r="698">
          <cell r="A698">
            <v>3771.5000000000996</v>
          </cell>
          <cell r="B698">
            <v>3776.9200000000997</v>
          </cell>
          <cell r="C698">
            <v>695</v>
          </cell>
        </row>
        <row r="699">
          <cell r="A699">
            <v>3776.9300000000999</v>
          </cell>
          <cell r="B699">
            <v>3782.3500000001</v>
          </cell>
          <cell r="C699">
            <v>696</v>
          </cell>
        </row>
        <row r="700">
          <cell r="A700">
            <v>3782.3600000001002</v>
          </cell>
          <cell r="B700">
            <v>3787.7800000001002</v>
          </cell>
          <cell r="C700">
            <v>697</v>
          </cell>
        </row>
        <row r="701">
          <cell r="A701">
            <v>3787.7900000001005</v>
          </cell>
          <cell r="B701">
            <v>3793.2100000001005</v>
          </cell>
          <cell r="C701">
            <v>698</v>
          </cell>
        </row>
        <row r="702">
          <cell r="A702">
            <v>3793.2200000001008</v>
          </cell>
          <cell r="B702">
            <v>3798.6400000001008</v>
          </cell>
          <cell r="C702">
            <v>699</v>
          </cell>
        </row>
        <row r="703">
          <cell r="A703">
            <v>3798.650000000101</v>
          </cell>
          <cell r="B703">
            <v>3804.0700000001011</v>
          </cell>
          <cell r="C703">
            <v>700</v>
          </cell>
        </row>
        <row r="704">
          <cell r="A704">
            <v>3804.0800000001013</v>
          </cell>
          <cell r="B704">
            <v>3809.5000000001014</v>
          </cell>
          <cell r="C704">
            <v>701</v>
          </cell>
        </row>
        <row r="705">
          <cell r="A705">
            <v>3809.5100000001016</v>
          </cell>
          <cell r="B705">
            <v>3814.9300000001017</v>
          </cell>
          <cell r="C705">
            <v>702</v>
          </cell>
        </row>
        <row r="706">
          <cell r="A706">
            <v>3814.9400000001019</v>
          </cell>
          <cell r="B706">
            <v>3820.360000000102</v>
          </cell>
          <cell r="C706">
            <v>703</v>
          </cell>
        </row>
        <row r="707">
          <cell r="A707">
            <v>3820.3700000001022</v>
          </cell>
          <cell r="B707">
            <v>3825.7900000001023</v>
          </cell>
          <cell r="C707">
            <v>704</v>
          </cell>
        </row>
        <row r="708">
          <cell r="A708">
            <v>3825.8000000001025</v>
          </cell>
          <cell r="B708">
            <v>3831.2200000001026</v>
          </cell>
          <cell r="C708">
            <v>705</v>
          </cell>
        </row>
        <row r="709">
          <cell r="A709">
            <v>3831.2300000001028</v>
          </cell>
          <cell r="B709">
            <v>3836.6500000001029</v>
          </cell>
          <cell r="C709">
            <v>706</v>
          </cell>
        </row>
        <row r="710">
          <cell r="A710">
            <v>3836.6600000001031</v>
          </cell>
          <cell r="B710">
            <v>3842.0800000001032</v>
          </cell>
          <cell r="C710">
            <v>707</v>
          </cell>
        </row>
        <row r="711">
          <cell r="A711">
            <v>3842.0900000001034</v>
          </cell>
          <cell r="B711">
            <v>3847.5100000001034</v>
          </cell>
          <cell r="C711">
            <v>708</v>
          </cell>
        </row>
        <row r="712">
          <cell r="A712">
            <v>3847.5200000001037</v>
          </cell>
          <cell r="B712">
            <v>3852.9400000001037</v>
          </cell>
          <cell r="C712">
            <v>709</v>
          </cell>
        </row>
        <row r="713">
          <cell r="A713">
            <v>3852.950000000104</v>
          </cell>
          <cell r="B713">
            <v>3858.370000000104</v>
          </cell>
          <cell r="C713">
            <v>710</v>
          </cell>
        </row>
        <row r="714">
          <cell r="A714">
            <v>3858.3800000001042</v>
          </cell>
          <cell r="B714">
            <v>3863.8000000001043</v>
          </cell>
          <cell r="C714">
            <v>711</v>
          </cell>
        </row>
        <row r="715">
          <cell r="A715">
            <v>3863.8100000001045</v>
          </cell>
          <cell r="B715">
            <v>3869.2300000001046</v>
          </cell>
          <cell r="C715">
            <v>712</v>
          </cell>
        </row>
        <row r="716">
          <cell r="A716">
            <v>3869.2400000001048</v>
          </cell>
          <cell r="B716">
            <v>3874.6600000001049</v>
          </cell>
          <cell r="C716">
            <v>713</v>
          </cell>
        </row>
        <row r="717">
          <cell r="A717">
            <v>3874.6700000001051</v>
          </cell>
          <cell r="B717">
            <v>3880.0900000001052</v>
          </cell>
          <cell r="C717">
            <v>714</v>
          </cell>
        </row>
        <row r="718">
          <cell r="A718">
            <v>3880.1000000001054</v>
          </cell>
          <cell r="B718">
            <v>3885.5200000001055</v>
          </cell>
          <cell r="C718">
            <v>715</v>
          </cell>
        </row>
        <row r="719">
          <cell r="A719">
            <v>3885.5300000001057</v>
          </cell>
          <cell r="B719">
            <v>3890.9500000001058</v>
          </cell>
          <cell r="C719">
            <v>716</v>
          </cell>
        </row>
        <row r="720">
          <cell r="A720">
            <v>3890.960000000106</v>
          </cell>
          <cell r="B720">
            <v>3896.3800000001061</v>
          </cell>
          <cell r="C720">
            <v>717</v>
          </cell>
        </row>
        <row r="721">
          <cell r="A721">
            <v>3896.3900000001063</v>
          </cell>
          <cell r="B721">
            <v>3901.8100000001064</v>
          </cell>
          <cell r="C721">
            <v>718</v>
          </cell>
        </row>
        <row r="722">
          <cell r="A722">
            <v>3901.8200000001066</v>
          </cell>
          <cell r="B722">
            <v>3907.2400000001066</v>
          </cell>
          <cell r="C722">
            <v>719</v>
          </cell>
        </row>
        <row r="723">
          <cell r="A723">
            <v>3907.2500000001069</v>
          </cell>
          <cell r="B723">
            <v>3912.6700000001069</v>
          </cell>
          <cell r="C723">
            <v>720</v>
          </cell>
        </row>
        <row r="724">
          <cell r="A724">
            <v>3912.6800000001072</v>
          </cell>
          <cell r="B724">
            <v>3918.1000000001072</v>
          </cell>
          <cell r="C724">
            <v>721</v>
          </cell>
        </row>
        <row r="725">
          <cell r="A725">
            <v>3918.1100000001074</v>
          </cell>
          <cell r="B725">
            <v>3923.5300000001075</v>
          </cell>
          <cell r="C725">
            <v>722</v>
          </cell>
        </row>
        <row r="726">
          <cell r="A726">
            <v>3923.5400000001077</v>
          </cell>
          <cell r="B726">
            <v>3928.9600000001078</v>
          </cell>
          <cell r="C726">
            <v>723</v>
          </cell>
        </row>
        <row r="727">
          <cell r="A727">
            <v>3928.970000000108</v>
          </cell>
          <cell r="B727">
            <v>3934.3900000001081</v>
          </cell>
          <cell r="C727">
            <v>724</v>
          </cell>
        </row>
        <row r="728">
          <cell r="A728">
            <v>3934.4000000001083</v>
          </cell>
          <cell r="B728">
            <v>3939.8200000001084</v>
          </cell>
          <cell r="C728">
            <v>725</v>
          </cell>
        </row>
        <row r="729">
          <cell r="A729">
            <v>3939.8300000001086</v>
          </cell>
          <cell r="B729">
            <v>3945.2500000001087</v>
          </cell>
          <cell r="C729">
            <v>726</v>
          </cell>
        </row>
        <row r="730">
          <cell r="A730">
            <v>3945.2600000001089</v>
          </cell>
          <cell r="B730">
            <v>3950.680000000109</v>
          </cell>
          <cell r="C730">
            <v>727</v>
          </cell>
        </row>
        <row r="731">
          <cell r="A731">
            <v>3950.6900000001092</v>
          </cell>
          <cell r="B731">
            <v>3956.1100000001093</v>
          </cell>
          <cell r="C731">
            <v>728</v>
          </cell>
        </row>
        <row r="732">
          <cell r="A732">
            <v>3956.1200000001095</v>
          </cell>
          <cell r="B732">
            <v>3961.5400000001096</v>
          </cell>
          <cell r="C732">
            <v>729</v>
          </cell>
        </row>
        <row r="733">
          <cell r="A733">
            <v>3961.5500000001098</v>
          </cell>
          <cell r="B733">
            <v>3966.9700000001098</v>
          </cell>
          <cell r="C733">
            <v>730</v>
          </cell>
        </row>
        <row r="734">
          <cell r="A734">
            <v>3966.9800000001101</v>
          </cell>
          <cell r="B734">
            <v>3972.4000000001101</v>
          </cell>
          <cell r="C734">
            <v>731</v>
          </cell>
        </row>
        <row r="735">
          <cell r="A735">
            <v>3972.4100000001104</v>
          </cell>
          <cell r="B735">
            <v>3977.8300000001104</v>
          </cell>
          <cell r="C735">
            <v>732</v>
          </cell>
        </row>
        <row r="736">
          <cell r="A736">
            <v>3977.8400000001106</v>
          </cell>
          <cell r="B736">
            <v>3983.2600000001107</v>
          </cell>
          <cell r="C736">
            <v>733</v>
          </cell>
        </row>
        <row r="737">
          <cell r="A737">
            <v>3983.2700000001109</v>
          </cell>
          <cell r="B737">
            <v>3988.690000000111</v>
          </cell>
          <cell r="C737">
            <v>734</v>
          </cell>
        </row>
        <row r="738">
          <cell r="A738">
            <v>3988.7000000001112</v>
          </cell>
          <cell r="B738">
            <v>3994.1200000001113</v>
          </cell>
          <cell r="C738">
            <v>735</v>
          </cell>
        </row>
        <row r="739">
          <cell r="A739">
            <v>3994.1300000001115</v>
          </cell>
          <cell r="B739">
            <v>3999.5500000001116</v>
          </cell>
          <cell r="C739">
            <v>736</v>
          </cell>
        </row>
        <row r="740">
          <cell r="A740">
            <v>3999.5600000001118</v>
          </cell>
          <cell r="B740">
            <v>4004.9800000001119</v>
          </cell>
          <cell r="C740">
            <v>737</v>
          </cell>
        </row>
        <row r="741">
          <cell r="A741">
            <v>4004.9900000001121</v>
          </cell>
          <cell r="B741">
            <v>4010.4100000001122</v>
          </cell>
          <cell r="C741">
            <v>738</v>
          </cell>
        </row>
        <row r="742">
          <cell r="A742">
            <v>4010.4200000001124</v>
          </cell>
          <cell r="B742">
            <v>4015.8400000001125</v>
          </cell>
          <cell r="C742">
            <v>739</v>
          </cell>
        </row>
        <row r="743">
          <cell r="A743">
            <v>4015.8500000001127</v>
          </cell>
          <cell r="B743">
            <v>4021.2700000001128</v>
          </cell>
          <cell r="C743">
            <v>740</v>
          </cell>
        </row>
        <row r="744">
          <cell r="A744">
            <v>4021.280000000113</v>
          </cell>
          <cell r="B744">
            <v>4026.7000000001131</v>
          </cell>
          <cell r="C744">
            <v>741</v>
          </cell>
        </row>
        <row r="745">
          <cell r="A745">
            <v>4026.7100000001133</v>
          </cell>
          <cell r="B745">
            <v>4032.1300000001133</v>
          </cell>
          <cell r="C745">
            <v>742</v>
          </cell>
        </row>
        <row r="746">
          <cell r="A746">
            <v>4032.1400000001136</v>
          </cell>
          <cell r="B746">
            <v>4037.5600000001136</v>
          </cell>
          <cell r="C746">
            <v>743</v>
          </cell>
        </row>
        <row r="747">
          <cell r="A747">
            <v>4037.5700000001139</v>
          </cell>
          <cell r="B747">
            <v>4042.9900000001139</v>
          </cell>
          <cell r="C747">
            <v>744</v>
          </cell>
        </row>
        <row r="748">
          <cell r="A748">
            <v>4043.0000000001141</v>
          </cell>
          <cell r="B748">
            <v>4048.4200000001142</v>
          </cell>
          <cell r="C748">
            <v>745</v>
          </cell>
        </row>
        <row r="749">
          <cell r="A749">
            <v>4048.4300000001144</v>
          </cell>
          <cell r="B749">
            <v>4053.8500000001145</v>
          </cell>
          <cell r="C749">
            <v>746</v>
          </cell>
        </row>
        <row r="750">
          <cell r="A750">
            <v>4053.8600000001147</v>
          </cell>
          <cell r="B750">
            <v>4059.2800000001148</v>
          </cell>
          <cell r="C750">
            <v>747</v>
          </cell>
        </row>
        <row r="751">
          <cell r="A751">
            <v>4059.290000000115</v>
          </cell>
          <cell r="B751">
            <v>4064.7100000001151</v>
          </cell>
          <cell r="C751">
            <v>748</v>
          </cell>
        </row>
        <row r="752">
          <cell r="A752">
            <v>4064.7200000001153</v>
          </cell>
          <cell r="B752">
            <v>4070.1400000001154</v>
          </cell>
          <cell r="C752">
            <v>749</v>
          </cell>
        </row>
        <row r="753">
          <cell r="A753">
            <v>4070.1500000001156</v>
          </cell>
          <cell r="B753">
            <v>4075.5700000001157</v>
          </cell>
          <cell r="C753">
            <v>750</v>
          </cell>
        </row>
        <row r="754">
          <cell r="A754">
            <v>4075.5800000001159</v>
          </cell>
          <cell r="B754">
            <v>4081.000000000116</v>
          </cell>
          <cell r="C754">
            <v>751</v>
          </cell>
        </row>
        <row r="755">
          <cell r="A755">
            <v>4081.0100000001162</v>
          </cell>
          <cell r="B755">
            <v>4086.4300000001163</v>
          </cell>
          <cell r="C755">
            <v>752</v>
          </cell>
        </row>
        <row r="756">
          <cell r="A756">
            <v>4086.4400000001165</v>
          </cell>
          <cell r="B756">
            <v>4091.8600000001165</v>
          </cell>
          <cell r="C756">
            <v>753</v>
          </cell>
        </row>
        <row r="757">
          <cell r="A757">
            <v>4091.8700000001168</v>
          </cell>
          <cell r="B757">
            <v>4097.2900000001164</v>
          </cell>
          <cell r="C757">
            <v>754</v>
          </cell>
        </row>
        <row r="758">
          <cell r="A758">
            <v>4097.3000000001166</v>
          </cell>
          <cell r="B758">
            <v>4102.7200000001167</v>
          </cell>
          <cell r="C758">
            <v>755</v>
          </cell>
        </row>
        <row r="759">
          <cell r="A759">
            <v>4102.7300000001169</v>
          </cell>
          <cell r="B759">
            <v>4108.150000000117</v>
          </cell>
          <cell r="C759">
            <v>756</v>
          </cell>
        </row>
        <row r="760">
          <cell r="A760">
            <v>4108.1600000001172</v>
          </cell>
          <cell r="B760">
            <v>4113.5800000001173</v>
          </cell>
          <cell r="C760">
            <v>757</v>
          </cell>
        </row>
        <row r="761">
          <cell r="A761">
            <v>4113.5900000001175</v>
          </cell>
          <cell r="B761">
            <v>4119.0100000001175</v>
          </cell>
          <cell r="C761">
            <v>758</v>
          </cell>
        </row>
        <row r="762">
          <cell r="A762">
            <v>4119.0200000001178</v>
          </cell>
          <cell r="B762">
            <v>4124.4400000001178</v>
          </cell>
          <cell r="C762">
            <v>759</v>
          </cell>
        </row>
        <row r="763">
          <cell r="A763">
            <v>4124.4500000001181</v>
          </cell>
          <cell r="B763">
            <v>4129.8700000001181</v>
          </cell>
          <cell r="C763">
            <v>760</v>
          </cell>
        </row>
        <row r="764">
          <cell r="A764">
            <v>4129.8800000001183</v>
          </cell>
          <cell r="B764">
            <v>4135.3000000001184</v>
          </cell>
          <cell r="C764">
            <v>761</v>
          </cell>
        </row>
        <row r="765">
          <cell r="A765">
            <v>4135.3100000001186</v>
          </cell>
          <cell r="B765">
            <v>4140.7300000001187</v>
          </cell>
          <cell r="C765">
            <v>762</v>
          </cell>
        </row>
        <row r="766">
          <cell r="A766">
            <v>4140.7400000001189</v>
          </cell>
          <cell r="B766">
            <v>4146.160000000119</v>
          </cell>
          <cell r="C766">
            <v>763</v>
          </cell>
        </row>
        <row r="767">
          <cell r="A767">
            <v>4146.1700000001192</v>
          </cell>
          <cell r="B767">
            <v>4151.5900000001193</v>
          </cell>
          <cell r="C767">
            <v>764</v>
          </cell>
        </row>
        <row r="768">
          <cell r="A768">
            <v>4151.6000000001195</v>
          </cell>
          <cell r="B768">
            <v>4157.0200000001196</v>
          </cell>
          <cell r="C768">
            <v>765</v>
          </cell>
        </row>
        <row r="769">
          <cell r="A769">
            <v>4157.0300000001198</v>
          </cell>
          <cell r="B769">
            <v>4162.4500000001199</v>
          </cell>
          <cell r="C769">
            <v>766</v>
          </cell>
        </row>
        <row r="770">
          <cell r="A770">
            <v>4162.4600000001201</v>
          </cell>
          <cell r="B770">
            <v>4167.8800000001202</v>
          </cell>
          <cell r="C770">
            <v>767</v>
          </cell>
        </row>
        <row r="771">
          <cell r="A771">
            <v>4167.8900000001204</v>
          </cell>
          <cell r="B771">
            <v>4173.3100000001205</v>
          </cell>
          <cell r="C771">
            <v>768</v>
          </cell>
        </row>
        <row r="772">
          <cell r="A772">
            <v>4173.3200000001207</v>
          </cell>
          <cell r="B772">
            <v>4178.7400000001207</v>
          </cell>
          <cell r="C772">
            <v>769</v>
          </cell>
        </row>
        <row r="773">
          <cell r="A773">
            <v>4178.750000000121</v>
          </cell>
          <cell r="B773">
            <v>4184.170000000121</v>
          </cell>
          <cell r="C773">
            <v>770</v>
          </cell>
        </row>
        <row r="774">
          <cell r="A774">
            <v>4184.1800000001213</v>
          </cell>
          <cell r="B774">
            <v>4189.6000000001213</v>
          </cell>
          <cell r="C774">
            <v>771</v>
          </cell>
        </row>
        <row r="775">
          <cell r="A775">
            <v>4189.6100000001215</v>
          </cell>
          <cell r="B775">
            <v>4195.0300000001216</v>
          </cell>
          <cell r="C775">
            <v>772</v>
          </cell>
        </row>
        <row r="776">
          <cell r="A776">
            <v>4195.0400000001218</v>
          </cell>
          <cell r="B776">
            <v>4200.4600000001219</v>
          </cell>
          <cell r="C776">
            <v>773</v>
          </cell>
        </row>
        <row r="777">
          <cell r="A777">
            <v>4200.4700000001221</v>
          </cell>
          <cell r="B777">
            <v>4205.8900000001222</v>
          </cell>
          <cell r="C777">
            <v>774</v>
          </cell>
        </row>
        <row r="778">
          <cell r="A778">
            <v>4205.9000000001224</v>
          </cell>
          <cell r="B778">
            <v>4211.3200000001225</v>
          </cell>
          <cell r="C778">
            <v>775</v>
          </cell>
        </row>
        <row r="779">
          <cell r="A779">
            <v>4211.3300000001227</v>
          </cell>
          <cell r="B779">
            <v>4216.7500000001228</v>
          </cell>
          <cell r="C779">
            <v>776</v>
          </cell>
        </row>
        <row r="780">
          <cell r="A780">
            <v>4216.760000000123</v>
          </cell>
          <cell r="B780">
            <v>4222.1800000001231</v>
          </cell>
          <cell r="C780">
            <v>777</v>
          </cell>
        </row>
        <row r="781">
          <cell r="A781">
            <v>4222.1900000001233</v>
          </cell>
          <cell r="B781">
            <v>4227.6100000001234</v>
          </cell>
          <cell r="C781">
            <v>778</v>
          </cell>
        </row>
        <row r="782">
          <cell r="A782">
            <v>4227.6200000001236</v>
          </cell>
          <cell r="B782">
            <v>4233.0400000001237</v>
          </cell>
          <cell r="C782">
            <v>779</v>
          </cell>
        </row>
        <row r="783">
          <cell r="A783">
            <v>4233.0500000001239</v>
          </cell>
          <cell r="B783">
            <v>4238.4700000001239</v>
          </cell>
          <cell r="C783">
            <v>780</v>
          </cell>
        </row>
        <row r="784">
          <cell r="A784">
            <v>4238.4800000001242</v>
          </cell>
          <cell r="B784">
            <v>4243.9000000001242</v>
          </cell>
          <cell r="C784">
            <v>781</v>
          </cell>
        </row>
        <row r="785">
          <cell r="A785">
            <v>4243.9100000001245</v>
          </cell>
          <cell r="B785">
            <v>4249.3300000001245</v>
          </cell>
          <cell r="C785">
            <v>782</v>
          </cell>
        </row>
        <row r="786">
          <cell r="A786">
            <v>4249.3400000001247</v>
          </cell>
          <cell r="B786">
            <v>4254.7600000001248</v>
          </cell>
          <cell r="C786">
            <v>783</v>
          </cell>
        </row>
        <row r="787">
          <cell r="A787">
            <v>4254.770000000125</v>
          </cell>
          <cell r="B787">
            <v>4260.1900000001251</v>
          </cell>
          <cell r="C787">
            <v>784</v>
          </cell>
        </row>
        <row r="788">
          <cell r="A788">
            <v>4260.2000000001253</v>
          </cell>
          <cell r="B788">
            <v>4265.6200000001254</v>
          </cell>
          <cell r="C788">
            <v>785</v>
          </cell>
        </row>
        <row r="789">
          <cell r="A789">
            <v>4265.6300000001256</v>
          </cell>
          <cell r="B789">
            <v>4271.0500000001257</v>
          </cell>
          <cell r="C789">
            <v>786</v>
          </cell>
        </row>
        <row r="790">
          <cell r="A790">
            <v>4271.0600000001259</v>
          </cell>
          <cell r="B790">
            <v>4276.480000000126</v>
          </cell>
          <cell r="C790">
            <v>787</v>
          </cell>
        </row>
        <row r="791">
          <cell r="A791">
            <v>4276.4900000001262</v>
          </cell>
          <cell r="B791">
            <v>4281.9100000001263</v>
          </cell>
          <cell r="C791">
            <v>788</v>
          </cell>
        </row>
        <row r="792">
          <cell r="A792">
            <v>4281.9200000001265</v>
          </cell>
          <cell r="B792">
            <v>4287.3400000001266</v>
          </cell>
          <cell r="C792">
            <v>789</v>
          </cell>
        </row>
        <row r="793">
          <cell r="A793">
            <v>4287.3500000001268</v>
          </cell>
          <cell r="B793">
            <v>4292.7700000001269</v>
          </cell>
          <cell r="C793">
            <v>790</v>
          </cell>
        </row>
        <row r="794">
          <cell r="A794">
            <v>4292.7800000001271</v>
          </cell>
          <cell r="B794">
            <v>4298.2000000001271</v>
          </cell>
          <cell r="C794">
            <v>791</v>
          </cell>
        </row>
        <row r="795">
          <cell r="A795">
            <v>4298.2100000001274</v>
          </cell>
          <cell r="B795">
            <v>4303.6300000001274</v>
          </cell>
          <cell r="C795">
            <v>792</v>
          </cell>
        </row>
        <row r="796">
          <cell r="A796">
            <v>4303.6400000001277</v>
          </cell>
          <cell r="B796">
            <v>4309.0600000001277</v>
          </cell>
          <cell r="C796">
            <v>793</v>
          </cell>
        </row>
        <row r="797">
          <cell r="A797">
            <v>4309.0700000001279</v>
          </cell>
          <cell r="B797">
            <v>4314.490000000128</v>
          </cell>
          <cell r="C797">
            <v>794</v>
          </cell>
        </row>
        <row r="798">
          <cell r="A798">
            <v>4314.5000000001282</v>
          </cell>
          <cell r="B798">
            <v>4319.9200000001283</v>
          </cell>
          <cell r="C798">
            <v>795</v>
          </cell>
        </row>
        <row r="799">
          <cell r="A799">
            <v>4319.9300000001285</v>
          </cell>
          <cell r="B799">
            <v>4325.3500000001286</v>
          </cell>
          <cell r="C799">
            <v>796</v>
          </cell>
        </row>
        <row r="800">
          <cell r="A800">
            <v>4325.3600000001288</v>
          </cell>
          <cell r="B800">
            <v>4330.7800000001289</v>
          </cell>
          <cell r="C800">
            <v>797</v>
          </cell>
        </row>
        <row r="801">
          <cell r="A801">
            <v>4330.7900000001291</v>
          </cell>
          <cell r="B801">
            <v>4336.2100000001292</v>
          </cell>
          <cell r="C801">
            <v>798</v>
          </cell>
        </row>
        <row r="802">
          <cell r="A802">
            <v>4336.2200000001294</v>
          </cell>
          <cell r="B802">
            <v>4341.6400000001295</v>
          </cell>
          <cell r="C802">
            <v>799</v>
          </cell>
        </row>
        <row r="803">
          <cell r="A803">
            <v>4341.6500000001297</v>
          </cell>
          <cell r="B803">
            <v>4347.0700000001298</v>
          </cell>
          <cell r="C803">
            <v>800</v>
          </cell>
        </row>
        <row r="804">
          <cell r="A804">
            <v>4347.08000000013</v>
          </cell>
          <cell r="B804">
            <v>4352.5000000001301</v>
          </cell>
          <cell r="C804">
            <v>801</v>
          </cell>
        </row>
        <row r="805">
          <cell r="A805">
            <v>4352.5100000001303</v>
          </cell>
          <cell r="B805">
            <v>4357.9300000001303</v>
          </cell>
          <cell r="C805">
            <v>802</v>
          </cell>
        </row>
        <row r="806">
          <cell r="A806">
            <v>4357.9400000001306</v>
          </cell>
          <cell r="B806">
            <v>4363.3600000001306</v>
          </cell>
          <cell r="C806">
            <v>803</v>
          </cell>
        </row>
        <row r="807">
          <cell r="A807">
            <v>4363.3700000001309</v>
          </cell>
          <cell r="B807">
            <v>4368.7900000001309</v>
          </cell>
          <cell r="C807">
            <v>804</v>
          </cell>
        </row>
        <row r="808">
          <cell r="A808">
            <v>4368.8000000001311</v>
          </cell>
          <cell r="B808">
            <v>4374.2200000001312</v>
          </cell>
          <cell r="C808">
            <v>805</v>
          </cell>
        </row>
        <row r="809">
          <cell r="A809">
            <v>4374.2300000001314</v>
          </cell>
          <cell r="B809">
            <v>4379.6500000001315</v>
          </cell>
          <cell r="C809">
            <v>806</v>
          </cell>
        </row>
        <row r="810">
          <cell r="A810">
            <v>4379.6600000001317</v>
          </cell>
          <cell r="B810">
            <v>4385.0800000001318</v>
          </cell>
          <cell r="C810">
            <v>807</v>
          </cell>
        </row>
        <row r="811">
          <cell r="A811">
            <v>4385.090000000132</v>
          </cell>
          <cell r="B811">
            <v>4390.5100000001321</v>
          </cell>
          <cell r="C811">
            <v>808</v>
          </cell>
        </row>
        <row r="812">
          <cell r="A812">
            <v>4390.5200000001323</v>
          </cell>
          <cell r="B812">
            <v>4395.9400000001324</v>
          </cell>
          <cell r="C812">
            <v>809</v>
          </cell>
        </row>
        <row r="813">
          <cell r="A813">
            <v>4395.9500000001326</v>
          </cell>
          <cell r="B813">
            <v>4401.3700000001327</v>
          </cell>
          <cell r="C813">
            <v>810</v>
          </cell>
        </row>
        <row r="814">
          <cell r="A814">
            <v>4401.3800000001329</v>
          </cell>
          <cell r="B814">
            <v>4406.800000000133</v>
          </cell>
          <cell r="C814">
            <v>811</v>
          </cell>
        </row>
        <row r="815">
          <cell r="A815">
            <v>4406.8100000001332</v>
          </cell>
          <cell r="B815">
            <v>4412.2300000001333</v>
          </cell>
          <cell r="C815">
            <v>812</v>
          </cell>
        </row>
        <row r="816">
          <cell r="A816">
            <v>4412.2400000001335</v>
          </cell>
          <cell r="B816">
            <v>4417.6600000001336</v>
          </cell>
          <cell r="C816">
            <v>813</v>
          </cell>
        </row>
        <row r="817">
          <cell r="A817">
            <v>4417.6700000001338</v>
          </cell>
          <cell r="B817">
            <v>4423.0900000001338</v>
          </cell>
          <cell r="C817">
            <v>814</v>
          </cell>
        </row>
        <row r="818">
          <cell r="A818">
            <v>4423.1000000001341</v>
          </cell>
          <cell r="B818">
            <v>4428.5200000001341</v>
          </cell>
          <cell r="C818">
            <v>815</v>
          </cell>
        </row>
        <row r="819">
          <cell r="A819">
            <v>4428.5300000001344</v>
          </cell>
          <cell r="B819">
            <v>4433.9500000001344</v>
          </cell>
          <cell r="C819">
            <v>816</v>
          </cell>
        </row>
        <row r="820">
          <cell r="A820">
            <v>4433.9600000001346</v>
          </cell>
          <cell r="B820">
            <v>4439.3800000001347</v>
          </cell>
          <cell r="C820">
            <v>817</v>
          </cell>
        </row>
        <row r="821">
          <cell r="A821">
            <v>4439.3900000001349</v>
          </cell>
          <cell r="B821">
            <v>4444.810000000135</v>
          </cell>
          <cell r="C821">
            <v>818</v>
          </cell>
        </row>
        <row r="822">
          <cell r="A822">
            <v>4444.8200000001352</v>
          </cell>
          <cell r="B822">
            <v>4450.2400000001353</v>
          </cell>
          <cell r="C822">
            <v>819</v>
          </cell>
        </row>
        <row r="823">
          <cell r="A823">
            <v>4450.2500000001355</v>
          </cell>
          <cell r="B823">
            <v>4455.6700000001356</v>
          </cell>
          <cell r="C823">
            <v>820</v>
          </cell>
        </row>
        <row r="824">
          <cell r="A824">
            <v>4455.6800000001358</v>
          </cell>
          <cell r="B824">
            <v>4461.1000000001359</v>
          </cell>
          <cell r="C824">
            <v>821</v>
          </cell>
        </row>
        <row r="825">
          <cell r="A825">
            <v>4461.1100000001361</v>
          </cell>
          <cell r="B825">
            <v>4466.5300000001362</v>
          </cell>
          <cell r="C825">
            <v>822</v>
          </cell>
        </row>
        <row r="826">
          <cell r="A826">
            <v>4466.5400000001364</v>
          </cell>
          <cell r="B826">
            <v>4471.9600000001365</v>
          </cell>
          <cell r="C826">
            <v>823</v>
          </cell>
        </row>
        <row r="827">
          <cell r="A827">
            <v>4471.9700000001367</v>
          </cell>
          <cell r="B827">
            <v>4477.3900000001368</v>
          </cell>
          <cell r="C827">
            <v>824</v>
          </cell>
        </row>
        <row r="828">
          <cell r="A828">
            <v>4477.400000000137</v>
          </cell>
          <cell r="B828">
            <v>4482.820000000137</v>
          </cell>
          <cell r="C828">
            <v>825</v>
          </cell>
        </row>
        <row r="829">
          <cell r="A829">
            <v>4482.8300000001373</v>
          </cell>
          <cell r="B829">
            <v>4488.2500000001373</v>
          </cell>
          <cell r="C829">
            <v>826</v>
          </cell>
        </row>
        <row r="830">
          <cell r="A830">
            <v>4488.2600000001376</v>
          </cell>
          <cell r="B830">
            <v>4493.6800000001376</v>
          </cell>
          <cell r="C830">
            <v>827</v>
          </cell>
        </row>
        <row r="831">
          <cell r="A831">
            <v>4493.6900000001378</v>
          </cell>
          <cell r="B831">
            <v>4499.1100000001379</v>
          </cell>
          <cell r="C831">
            <v>828</v>
          </cell>
        </row>
        <row r="832">
          <cell r="A832">
            <v>4499.1200000001381</v>
          </cell>
          <cell r="B832">
            <v>4504.5400000001382</v>
          </cell>
          <cell r="C832">
            <v>829</v>
          </cell>
        </row>
        <row r="833">
          <cell r="A833">
            <v>4504.5500000001384</v>
          </cell>
          <cell r="B833">
            <v>4509.9700000001385</v>
          </cell>
          <cell r="C833">
            <v>830</v>
          </cell>
        </row>
        <row r="834">
          <cell r="A834">
            <v>4509.9800000001387</v>
          </cell>
          <cell r="B834">
            <v>4515.4000000001388</v>
          </cell>
          <cell r="C834">
            <v>831</v>
          </cell>
        </row>
        <row r="835">
          <cell r="A835">
            <v>4515.410000000139</v>
          </cell>
          <cell r="B835">
            <v>4520.8300000001391</v>
          </cell>
          <cell r="C835">
            <v>832</v>
          </cell>
        </row>
        <row r="836">
          <cell r="A836">
            <v>4520.8400000001393</v>
          </cell>
          <cell r="B836">
            <v>4526.2600000001394</v>
          </cell>
          <cell r="C836">
            <v>833</v>
          </cell>
        </row>
        <row r="837">
          <cell r="A837">
            <v>4526.2700000001396</v>
          </cell>
          <cell r="B837">
            <v>4531.6900000001397</v>
          </cell>
          <cell r="C837">
            <v>834</v>
          </cell>
        </row>
        <row r="838">
          <cell r="A838">
            <v>4531.7000000001399</v>
          </cell>
          <cell r="B838">
            <v>4537.12000000014</v>
          </cell>
          <cell r="C838">
            <v>835</v>
          </cell>
        </row>
        <row r="839">
          <cell r="A839">
            <v>4537.1300000001402</v>
          </cell>
          <cell r="B839">
            <v>4542.5500000001402</v>
          </cell>
          <cell r="C839">
            <v>836</v>
          </cell>
        </row>
        <row r="840">
          <cell r="A840">
            <v>4542.5600000001405</v>
          </cell>
          <cell r="B840">
            <v>4547.9800000001405</v>
          </cell>
          <cell r="C840">
            <v>837</v>
          </cell>
        </row>
        <row r="841">
          <cell r="A841">
            <v>4547.9900000001408</v>
          </cell>
          <cell r="B841">
            <v>4553.4100000001408</v>
          </cell>
          <cell r="C841">
            <v>838</v>
          </cell>
        </row>
        <row r="842">
          <cell r="A842">
            <v>4553.420000000141</v>
          </cell>
          <cell r="B842">
            <v>4558.8400000001411</v>
          </cell>
          <cell r="C842">
            <v>839</v>
          </cell>
        </row>
        <row r="843">
          <cell r="A843">
            <v>4558.8500000001413</v>
          </cell>
          <cell r="B843">
            <v>4564.2700000001414</v>
          </cell>
          <cell r="C843">
            <v>840</v>
          </cell>
        </row>
        <row r="844">
          <cell r="A844">
            <v>4564.2800000001416</v>
          </cell>
          <cell r="B844">
            <v>4569.7000000001417</v>
          </cell>
          <cell r="C844">
            <v>841</v>
          </cell>
        </row>
        <row r="845">
          <cell r="A845">
            <v>4569.7100000001419</v>
          </cell>
          <cell r="B845">
            <v>4575.130000000142</v>
          </cell>
          <cell r="C845">
            <v>842</v>
          </cell>
        </row>
        <row r="846">
          <cell r="A846">
            <v>4575.1400000001422</v>
          </cell>
          <cell r="B846">
            <v>4580.5600000001423</v>
          </cell>
          <cell r="C846">
            <v>843</v>
          </cell>
        </row>
        <row r="847">
          <cell r="A847">
            <v>4580.5700000001425</v>
          </cell>
          <cell r="B847">
            <v>4585.9900000001426</v>
          </cell>
          <cell r="C847">
            <v>844</v>
          </cell>
        </row>
        <row r="848">
          <cell r="A848">
            <v>4586.0000000001428</v>
          </cell>
          <cell r="B848">
            <v>4591.4200000001429</v>
          </cell>
          <cell r="C848">
            <v>845</v>
          </cell>
        </row>
        <row r="849">
          <cell r="A849">
            <v>4591.4300000001431</v>
          </cell>
          <cell r="B849">
            <v>4596.8500000001432</v>
          </cell>
          <cell r="C849">
            <v>846</v>
          </cell>
        </row>
        <row r="850">
          <cell r="A850">
            <v>4596.8600000001434</v>
          </cell>
          <cell r="B850">
            <v>4602.2800000001434</v>
          </cell>
          <cell r="C850">
            <v>847</v>
          </cell>
        </row>
        <row r="851">
          <cell r="A851">
            <v>4602.2900000001437</v>
          </cell>
          <cell r="B851">
            <v>4607.7100000001437</v>
          </cell>
          <cell r="C851">
            <v>848</v>
          </cell>
        </row>
        <row r="852">
          <cell r="A852">
            <v>4607.720000000144</v>
          </cell>
          <cell r="B852">
            <v>4613.140000000144</v>
          </cell>
          <cell r="C852">
            <v>849</v>
          </cell>
        </row>
        <row r="853">
          <cell r="A853">
            <v>4613.1500000001442</v>
          </cell>
          <cell r="B853">
            <v>4618.5700000001443</v>
          </cell>
          <cell r="C853">
            <v>850</v>
          </cell>
        </row>
        <row r="854">
          <cell r="A854">
            <v>4618.5800000001445</v>
          </cell>
          <cell r="B854">
            <v>4624.0000000001446</v>
          </cell>
          <cell r="C854">
            <v>851</v>
          </cell>
        </row>
        <row r="855">
          <cell r="A855">
            <v>4624.0100000001448</v>
          </cell>
          <cell r="B855">
            <v>4629.4300000001449</v>
          </cell>
          <cell r="C855">
            <v>852</v>
          </cell>
        </row>
        <row r="856">
          <cell r="A856">
            <v>4629.4400000001451</v>
          </cell>
          <cell r="B856">
            <v>4634.8600000001452</v>
          </cell>
          <cell r="C856">
            <v>853</v>
          </cell>
        </row>
        <row r="857">
          <cell r="A857">
            <v>4634.8700000001454</v>
          </cell>
          <cell r="B857">
            <v>4640.2900000001455</v>
          </cell>
          <cell r="C857">
            <v>854</v>
          </cell>
        </row>
        <row r="858">
          <cell r="A858">
            <v>4640.3000000001457</v>
          </cell>
          <cell r="B858">
            <v>4645.7200000001458</v>
          </cell>
          <cell r="C858">
            <v>855</v>
          </cell>
        </row>
        <row r="859">
          <cell r="A859">
            <v>4645.730000000146</v>
          </cell>
          <cell r="B859">
            <v>4651.1500000001461</v>
          </cell>
          <cell r="C859">
            <v>856</v>
          </cell>
        </row>
        <row r="860">
          <cell r="A860">
            <v>4651.1600000001463</v>
          </cell>
          <cell r="B860">
            <v>4656.5800000001464</v>
          </cell>
          <cell r="C860">
            <v>857</v>
          </cell>
        </row>
        <row r="861">
          <cell r="A861">
            <v>4656.5900000001466</v>
          </cell>
          <cell r="B861">
            <v>4662.0100000001466</v>
          </cell>
          <cell r="C861">
            <v>858</v>
          </cell>
        </row>
        <row r="862">
          <cell r="A862">
            <v>4662.0200000001469</v>
          </cell>
          <cell r="B862">
            <v>4667.4400000001469</v>
          </cell>
          <cell r="C862">
            <v>859</v>
          </cell>
        </row>
        <row r="863">
          <cell r="A863">
            <v>4667.4500000001472</v>
          </cell>
          <cell r="B863">
            <v>4672.8700000001472</v>
          </cell>
          <cell r="C863">
            <v>860</v>
          </cell>
        </row>
        <row r="864">
          <cell r="A864">
            <v>4672.8800000001474</v>
          </cell>
          <cell r="B864">
            <v>4678.3000000001475</v>
          </cell>
          <cell r="C864">
            <v>861</v>
          </cell>
        </row>
        <row r="865">
          <cell r="A865">
            <v>4678.3100000001477</v>
          </cell>
          <cell r="B865">
            <v>4683.7300000001478</v>
          </cell>
          <cell r="C865">
            <v>862</v>
          </cell>
        </row>
        <row r="866">
          <cell r="A866">
            <v>4683.740000000148</v>
          </cell>
          <cell r="B866">
            <v>4689.1600000001481</v>
          </cell>
          <cell r="C866">
            <v>863</v>
          </cell>
        </row>
        <row r="867">
          <cell r="A867">
            <v>4689.1700000001483</v>
          </cell>
          <cell r="B867">
            <v>4694.5900000001484</v>
          </cell>
          <cell r="C867">
            <v>864</v>
          </cell>
        </row>
        <row r="868">
          <cell r="A868">
            <v>4694.6000000001486</v>
          </cell>
          <cell r="B868">
            <v>4700.0200000001487</v>
          </cell>
          <cell r="C868">
            <v>865</v>
          </cell>
        </row>
        <row r="869">
          <cell r="A869">
            <v>4700.0300000001489</v>
          </cell>
          <cell r="B869">
            <v>4705.450000000149</v>
          </cell>
          <cell r="C869">
            <v>866</v>
          </cell>
        </row>
        <row r="870">
          <cell r="A870">
            <v>4705.4600000001492</v>
          </cell>
          <cell r="B870">
            <v>4710.8800000001493</v>
          </cell>
          <cell r="C870">
            <v>867</v>
          </cell>
        </row>
        <row r="871">
          <cell r="A871">
            <v>4710.8900000001495</v>
          </cell>
          <cell r="B871">
            <v>4716.3100000001496</v>
          </cell>
          <cell r="C871">
            <v>868</v>
          </cell>
        </row>
        <row r="872">
          <cell r="A872">
            <v>4716.3200000001498</v>
          </cell>
          <cell r="B872">
            <v>4721.7400000001498</v>
          </cell>
          <cell r="C872">
            <v>869</v>
          </cell>
        </row>
        <row r="873">
          <cell r="A873">
            <v>4721.7500000001501</v>
          </cell>
          <cell r="B873">
            <v>4727.1700000001501</v>
          </cell>
          <cell r="C873">
            <v>870</v>
          </cell>
        </row>
        <row r="874">
          <cell r="A874">
            <v>4727.1800000001504</v>
          </cell>
          <cell r="B874">
            <v>4732.6000000001504</v>
          </cell>
          <cell r="C874">
            <v>871</v>
          </cell>
        </row>
        <row r="875">
          <cell r="A875">
            <v>4732.6100000001506</v>
          </cell>
          <cell r="B875">
            <v>4738.0300000001507</v>
          </cell>
          <cell r="C875">
            <v>872</v>
          </cell>
        </row>
        <row r="876">
          <cell r="A876">
            <v>4738.0400000001509</v>
          </cell>
          <cell r="B876">
            <v>4743.460000000151</v>
          </cell>
          <cell r="C876">
            <v>873</v>
          </cell>
        </row>
        <row r="877">
          <cell r="A877">
            <v>4743.4700000001512</v>
          </cell>
          <cell r="B877">
            <v>4748.8900000001513</v>
          </cell>
          <cell r="C877">
            <v>874</v>
          </cell>
        </row>
        <row r="878">
          <cell r="A878">
            <v>4748.9000000001515</v>
          </cell>
          <cell r="B878">
            <v>4754.3200000001516</v>
          </cell>
          <cell r="C878">
            <v>875</v>
          </cell>
        </row>
        <row r="879">
          <cell r="A879">
            <v>4754.3300000001518</v>
          </cell>
          <cell r="B879">
            <v>4759.7500000001519</v>
          </cell>
          <cell r="C879">
            <v>876</v>
          </cell>
        </row>
        <row r="880">
          <cell r="A880">
            <v>4759.7600000001521</v>
          </cell>
          <cell r="B880">
            <v>4765.1800000001522</v>
          </cell>
          <cell r="C880">
            <v>877</v>
          </cell>
        </row>
        <row r="881">
          <cell r="A881">
            <v>4765.1900000001524</v>
          </cell>
          <cell r="B881">
            <v>4770.6100000001525</v>
          </cell>
          <cell r="C881">
            <v>878</v>
          </cell>
        </row>
        <row r="882">
          <cell r="A882">
            <v>4770.6200000001527</v>
          </cell>
          <cell r="B882">
            <v>4776.0400000001528</v>
          </cell>
          <cell r="C882">
            <v>879</v>
          </cell>
        </row>
        <row r="883">
          <cell r="A883">
            <v>4776.050000000153</v>
          </cell>
          <cell r="B883">
            <v>4781.470000000153</v>
          </cell>
          <cell r="C883">
            <v>880</v>
          </cell>
        </row>
        <row r="884">
          <cell r="A884">
            <v>4781.4800000001533</v>
          </cell>
          <cell r="B884">
            <v>4786.9000000001533</v>
          </cell>
          <cell r="C884">
            <v>881</v>
          </cell>
        </row>
        <row r="885">
          <cell r="A885">
            <v>4786.9100000001536</v>
          </cell>
          <cell r="B885">
            <v>4792.3300000001536</v>
          </cell>
          <cell r="C885">
            <v>882</v>
          </cell>
        </row>
        <row r="886">
          <cell r="A886">
            <v>4792.3400000001539</v>
          </cell>
          <cell r="B886">
            <v>4797.7600000001539</v>
          </cell>
          <cell r="C886">
            <v>883</v>
          </cell>
        </row>
        <row r="887">
          <cell r="A887">
            <v>4797.7700000001541</v>
          </cell>
          <cell r="B887">
            <v>4803.1900000001542</v>
          </cell>
          <cell r="C887">
            <v>884</v>
          </cell>
        </row>
        <row r="888">
          <cell r="A888">
            <v>4803.2000000001544</v>
          </cell>
          <cell r="B888">
            <v>4808.6200000001545</v>
          </cell>
          <cell r="C888">
            <v>885</v>
          </cell>
        </row>
        <row r="889">
          <cell r="A889">
            <v>4808.6300000001547</v>
          </cell>
          <cell r="B889">
            <v>4814.0500000001548</v>
          </cell>
          <cell r="C889">
            <v>886</v>
          </cell>
        </row>
        <row r="890">
          <cell r="A890">
            <v>4814.060000000155</v>
          </cell>
          <cell r="B890">
            <v>4819.4800000001551</v>
          </cell>
          <cell r="C890">
            <v>887</v>
          </cell>
        </row>
        <row r="891">
          <cell r="A891">
            <v>4819.4900000001553</v>
          </cell>
          <cell r="B891">
            <v>4824.9100000001554</v>
          </cell>
          <cell r="C891">
            <v>888</v>
          </cell>
        </row>
        <row r="892">
          <cell r="A892">
            <v>4824.9200000001556</v>
          </cell>
          <cell r="B892">
            <v>4830.3400000001557</v>
          </cell>
          <cell r="C892">
            <v>889</v>
          </cell>
        </row>
        <row r="893">
          <cell r="A893">
            <v>4830.3500000001559</v>
          </cell>
          <cell r="B893">
            <v>4835.770000000156</v>
          </cell>
          <cell r="C893">
            <v>890</v>
          </cell>
        </row>
        <row r="894">
          <cell r="A894">
            <v>4835.7800000001562</v>
          </cell>
          <cell r="B894">
            <v>4841.2000000001563</v>
          </cell>
          <cell r="C894">
            <v>891</v>
          </cell>
        </row>
        <row r="895">
          <cell r="A895">
            <v>4841.2100000001565</v>
          </cell>
          <cell r="B895">
            <v>4846.6300000001565</v>
          </cell>
          <cell r="C895">
            <v>892</v>
          </cell>
        </row>
        <row r="896">
          <cell r="A896">
            <v>4846.6400000001568</v>
          </cell>
          <cell r="B896">
            <v>4852.0600000001568</v>
          </cell>
          <cell r="C896">
            <v>893</v>
          </cell>
        </row>
        <row r="897">
          <cell r="A897">
            <v>4852.0700000001571</v>
          </cell>
          <cell r="B897">
            <v>4857.4900000001571</v>
          </cell>
          <cell r="C897">
            <v>894</v>
          </cell>
        </row>
        <row r="898">
          <cell r="A898">
            <v>4857.5000000001573</v>
          </cell>
          <cell r="B898">
            <v>4862.9200000001574</v>
          </cell>
          <cell r="C898">
            <v>895</v>
          </cell>
        </row>
        <row r="899">
          <cell r="A899">
            <v>4862.9300000001576</v>
          </cell>
          <cell r="B899">
            <v>4868.3500000001577</v>
          </cell>
          <cell r="C899">
            <v>896</v>
          </cell>
        </row>
        <row r="900">
          <cell r="A900">
            <v>4868.3600000001579</v>
          </cell>
          <cell r="B900">
            <v>4873.780000000158</v>
          </cell>
          <cell r="C900">
            <v>897</v>
          </cell>
        </row>
        <row r="901">
          <cell r="A901">
            <v>4873.7900000001582</v>
          </cell>
          <cell r="B901">
            <v>4879.2100000001583</v>
          </cell>
          <cell r="C901">
            <v>898</v>
          </cell>
        </row>
        <row r="902">
          <cell r="A902">
            <v>4879.2200000001585</v>
          </cell>
          <cell r="B902">
            <v>4884.6400000001586</v>
          </cell>
          <cell r="C902">
            <v>899</v>
          </cell>
        </row>
        <row r="903">
          <cell r="A903">
            <v>4884.6500000001588</v>
          </cell>
          <cell r="B903">
            <v>4890.0700000001589</v>
          </cell>
          <cell r="C903">
            <v>900</v>
          </cell>
        </row>
        <row r="904">
          <cell r="A904">
            <v>4890.0800000001591</v>
          </cell>
          <cell r="B904">
            <v>4895.5000000001592</v>
          </cell>
          <cell r="C904">
            <v>901</v>
          </cell>
        </row>
        <row r="905">
          <cell r="A905">
            <v>4895.5100000001594</v>
          </cell>
          <cell r="B905">
            <v>4900.9300000001595</v>
          </cell>
          <cell r="C905">
            <v>902</v>
          </cell>
        </row>
        <row r="906">
          <cell r="A906">
            <v>4900.9400000001597</v>
          </cell>
          <cell r="B906">
            <v>4906.3600000001597</v>
          </cell>
          <cell r="C906">
            <v>903</v>
          </cell>
        </row>
        <row r="907">
          <cell r="A907">
            <v>4906.37000000016</v>
          </cell>
          <cell r="B907">
            <v>4911.79000000016</v>
          </cell>
          <cell r="C907">
            <v>904</v>
          </cell>
        </row>
        <row r="908">
          <cell r="A908">
            <v>4911.8000000001603</v>
          </cell>
          <cell r="B908">
            <v>4917.2200000001603</v>
          </cell>
          <cell r="C908">
            <v>905</v>
          </cell>
        </row>
        <row r="909">
          <cell r="A909">
            <v>4917.2300000001605</v>
          </cell>
          <cell r="B909">
            <v>4922.6500000001606</v>
          </cell>
          <cell r="C909">
            <v>906</v>
          </cell>
        </row>
        <row r="910">
          <cell r="A910">
            <v>4922.6600000001608</v>
          </cell>
          <cell r="B910">
            <v>4928.0800000001609</v>
          </cell>
          <cell r="C910">
            <v>907</v>
          </cell>
        </row>
        <row r="911">
          <cell r="A911">
            <v>4928.0900000001611</v>
          </cell>
          <cell r="B911">
            <v>4933.5100000001612</v>
          </cell>
          <cell r="C911">
            <v>908</v>
          </cell>
        </row>
        <row r="912">
          <cell r="A912">
            <v>4933.5200000001614</v>
          </cell>
          <cell r="B912">
            <v>4938.9400000001615</v>
          </cell>
          <cell r="C912">
            <v>909</v>
          </cell>
        </row>
        <row r="913">
          <cell r="A913">
            <v>4938.9500000001617</v>
          </cell>
          <cell r="B913">
            <v>4944.3700000001618</v>
          </cell>
          <cell r="C913">
            <v>910</v>
          </cell>
        </row>
        <row r="914">
          <cell r="A914">
            <v>4944.380000000162</v>
          </cell>
          <cell r="B914">
            <v>4949.8000000001621</v>
          </cell>
          <cell r="C914">
            <v>911</v>
          </cell>
        </row>
        <row r="915">
          <cell r="A915">
            <v>4949.8100000001623</v>
          </cell>
          <cell r="B915">
            <v>4955.2300000001624</v>
          </cell>
          <cell r="C915">
            <v>912</v>
          </cell>
        </row>
        <row r="916">
          <cell r="A916">
            <v>4955.2400000001626</v>
          </cell>
          <cell r="B916">
            <v>4960.6600000001627</v>
          </cell>
          <cell r="C916">
            <v>913</v>
          </cell>
        </row>
        <row r="917">
          <cell r="A917">
            <v>4960.6700000001629</v>
          </cell>
          <cell r="B917">
            <v>4966.0900000001629</v>
          </cell>
          <cell r="C917">
            <v>914</v>
          </cell>
        </row>
        <row r="918">
          <cell r="A918">
            <v>4966.1000000001632</v>
          </cell>
          <cell r="B918">
            <v>4971.5200000001632</v>
          </cell>
          <cell r="C918">
            <v>915</v>
          </cell>
        </row>
        <row r="919">
          <cell r="A919">
            <v>4971.5300000001635</v>
          </cell>
          <cell r="B919">
            <v>4976.9500000001635</v>
          </cell>
          <cell r="C919">
            <v>916</v>
          </cell>
        </row>
        <row r="920">
          <cell r="A920">
            <v>4976.9600000001637</v>
          </cell>
          <cell r="B920">
            <v>4982.3800000001638</v>
          </cell>
          <cell r="C920">
            <v>917</v>
          </cell>
        </row>
        <row r="921">
          <cell r="A921">
            <v>4982.390000000164</v>
          </cell>
          <cell r="B921">
            <v>4987.8100000001641</v>
          </cell>
          <cell r="C921">
            <v>918</v>
          </cell>
        </row>
        <row r="922">
          <cell r="A922">
            <v>4987.8200000001643</v>
          </cell>
          <cell r="B922">
            <v>4993.2400000001644</v>
          </cell>
          <cell r="C922">
            <v>919</v>
          </cell>
        </row>
        <row r="923">
          <cell r="A923">
            <v>4993.2500000001646</v>
          </cell>
          <cell r="B923">
            <v>4998.6700000001647</v>
          </cell>
          <cell r="C923">
            <v>920</v>
          </cell>
        </row>
        <row r="924">
          <cell r="A924">
            <v>4998.6800000001649</v>
          </cell>
          <cell r="B924">
            <v>5004.100000000165</v>
          </cell>
          <cell r="C924">
            <v>921</v>
          </cell>
        </row>
        <row r="925">
          <cell r="A925">
            <v>5004.1100000001652</v>
          </cell>
          <cell r="B925">
            <v>5009.5300000001653</v>
          </cell>
          <cell r="C925">
            <v>922</v>
          </cell>
        </row>
        <row r="926">
          <cell r="A926">
            <v>5009.5400000001655</v>
          </cell>
          <cell r="B926">
            <v>5014.9600000001656</v>
          </cell>
          <cell r="C926">
            <v>923</v>
          </cell>
        </row>
        <row r="927">
          <cell r="A927">
            <v>5014.9700000001658</v>
          </cell>
          <cell r="B927">
            <v>5020.3900000001659</v>
          </cell>
          <cell r="C927">
            <v>924</v>
          </cell>
        </row>
        <row r="928">
          <cell r="A928">
            <v>5020.4000000001661</v>
          </cell>
          <cell r="B928">
            <v>5025.8200000001661</v>
          </cell>
          <cell r="C928">
            <v>925</v>
          </cell>
        </row>
        <row r="929">
          <cell r="A929">
            <v>5025.8300000001664</v>
          </cell>
          <cell r="B929">
            <v>5031.2500000001664</v>
          </cell>
          <cell r="C929">
            <v>926</v>
          </cell>
        </row>
        <row r="930">
          <cell r="A930">
            <v>5031.2600000001667</v>
          </cell>
          <cell r="B930">
            <v>5036.6800000001667</v>
          </cell>
          <cell r="C930">
            <v>927</v>
          </cell>
        </row>
        <row r="931">
          <cell r="A931">
            <v>5036.6900000001669</v>
          </cell>
          <cell r="B931">
            <v>5042.110000000167</v>
          </cell>
          <cell r="C931">
            <v>928</v>
          </cell>
        </row>
        <row r="932">
          <cell r="A932">
            <v>5042.1200000001672</v>
          </cell>
          <cell r="B932">
            <v>5047.5400000001673</v>
          </cell>
          <cell r="C932">
            <v>929</v>
          </cell>
        </row>
        <row r="933">
          <cell r="A933">
            <v>5047.5500000001675</v>
          </cell>
          <cell r="B933">
            <v>5052.9700000001676</v>
          </cell>
          <cell r="C933">
            <v>930</v>
          </cell>
        </row>
        <row r="934">
          <cell r="A934">
            <v>5052.9800000001678</v>
          </cell>
          <cell r="B934">
            <v>5058.4000000001679</v>
          </cell>
          <cell r="C934">
            <v>931</v>
          </cell>
        </row>
        <row r="935">
          <cell r="A935">
            <v>5058.4100000001681</v>
          </cell>
          <cell r="B935">
            <v>5063.8300000001682</v>
          </cell>
          <cell r="C935">
            <v>932</v>
          </cell>
        </row>
        <row r="936">
          <cell r="A936">
            <v>5063.8400000001684</v>
          </cell>
          <cell r="B936">
            <v>5069.2600000001685</v>
          </cell>
          <cell r="C936">
            <v>933</v>
          </cell>
        </row>
        <row r="937">
          <cell r="A937">
            <v>5069.2700000001687</v>
          </cell>
          <cell r="B937">
            <v>5074.6900000001688</v>
          </cell>
          <cell r="C937">
            <v>934</v>
          </cell>
        </row>
        <row r="938">
          <cell r="A938">
            <v>5074.700000000169</v>
          </cell>
          <cell r="B938">
            <v>5080.1200000001691</v>
          </cell>
          <cell r="C938">
            <v>935</v>
          </cell>
        </row>
        <row r="939">
          <cell r="A939">
            <v>5080.1300000001693</v>
          </cell>
          <cell r="B939">
            <v>5085.5500000001693</v>
          </cell>
          <cell r="C939">
            <v>936</v>
          </cell>
        </row>
        <row r="940">
          <cell r="A940">
            <v>5085.5600000001696</v>
          </cell>
          <cell r="B940">
            <v>5090.9800000001696</v>
          </cell>
          <cell r="C940">
            <v>937</v>
          </cell>
        </row>
        <row r="941">
          <cell r="A941">
            <v>5090.9900000001699</v>
          </cell>
          <cell r="B941">
            <v>5096.4100000001699</v>
          </cell>
          <cell r="C941">
            <v>938</v>
          </cell>
        </row>
        <row r="942">
          <cell r="A942">
            <v>5096.4200000001701</v>
          </cell>
          <cell r="B942">
            <v>5101.8400000001702</v>
          </cell>
          <cell r="C942">
            <v>939</v>
          </cell>
        </row>
        <row r="943">
          <cell r="A943">
            <v>5101.8500000001704</v>
          </cell>
          <cell r="B943">
            <v>5107.2700000001705</v>
          </cell>
          <cell r="C943">
            <v>940</v>
          </cell>
        </row>
        <row r="944">
          <cell r="A944">
            <v>5107.2800000001707</v>
          </cell>
          <cell r="B944">
            <v>5112.7000000001708</v>
          </cell>
          <cell r="C944">
            <v>941</v>
          </cell>
        </row>
        <row r="945">
          <cell r="A945">
            <v>5112.710000000171</v>
          </cell>
          <cell r="B945">
            <v>5118.1300000001711</v>
          </cell>
          <cell r="C945">
            <v>942</v>
          </cell>
        </row>
        <row r="946">
          <cell r="A946">
            <v>5118.1400000001713</v>
          </cell>
          <cell r="B946">
            <v>5123.5600000001714</v>
          </cell>
          <cell r="C946">
            <v>943</v>
          </cell>
        </row>
        <row r="947">
          <cell r="A947">
            <v>5123.5700000001716</v>
          </cell>
          <cell r="B947">
            <v>5128.9900000001717</v>
          </cell>
          <cell r="C947">
            <v>944</v>
          </cell>
        </row>
        <row r="948">
          <cell r="A948">
            <v>5129.0000000001719</v>
          </cell>
          <cell r="B948">
            <v>5134.420000000172</v>
          </cell>
          <cell r="C948">
            <v>945</v>
          </cell>
        </row>
        <row r="949">
          <cell r="A949">
            <v>5134.4300000001722</v>
          </cell>
          <cell r="B949">
            <v>5139.8500000001723</v>
          </cell>
          <cell r="C949">
            <v>946</v>
          </cell>
        </row>
        <row r="950">
          <cell r="A950">
            <v>5139.8600000001725</v>
          </cell>
          <cell r="B950">
            <v>5145.2800000001725</v>
          </cell>
          <cell r="C950">
            <v>947</v>
          </cell>
        </row>
        <row r="951">
          <cell r="A951">
            <v>5145.2900000001728</v>
          </cell>
          <cell r="B951">
            <v>5150.7100000001728</v>
          </cell>
          <cell r="C951">
            <v>948</v>
          </cell>
        </row>
        <row r="952">
          <cell r="A952">
            <v>5150.7200000001731</v>
          </cell>
          <cell r="B952">
            <v>5156.1400000001731</v>
          </cell>
          <cell r="C952">
            <v>949</v>
          </cell>
        </row>
        <row r="953">
          <cell r="A953">
            <v>5156.1500000001733</v>
          </cell>
          <cell r="B953">
            <v>5161.5700000001734</v>
          </cell>
          <cell r="C953">
            <v>950</v>
          </cell>
        </row>
        <row r="954">
          <cell r="A954">
            <v>5161.5800000001736</v>
          </cell>
          <cell r="B954">
            <v>5167.0000000001737</v>
          </cell>
          <cell r="C954">
            <v>951</v>
          </cell>
        </row>
        <row r="955">
          <cell r="A955">
            <v>5167.0100000001739</v>
          </cell>
          <cell r="B955">
            <v>5172.430000000174</v>
          </cell>
          <cell r="C955">
            <v>952</v>
          </cell>
        </row>
        <row r="956">
          <cell r="A956">
            <v>5172.4400000001742</v>
          </cell>
          <cell r="B956">
            <v>5177.8600000001743</v>
          </cell>
          <cell r="C956">
            <v>953</v>
          </cell>
        </row>
        <row r="957">
          <cell r="A957">
            <v>5177.8700000001745</v>
          </cell>
          <cell r="B957">
            <v>5183.2900000001746</v>
          </cell>
          <cell r="C957">
            <v>954</v>
          </cell>
        </row>
        <row r="958">
          <cell r="A958">
            <v>5183.3000000001748</v>
          </cell>
          <cell r="B958">
            <v>5188.7200000001749</v>
          </cell>
          <cell r="C958">
            <v>955</v>
          </cell>
        </row>
        <row r="959">
          <cell r="A959">
            <v>5188.7300000001751</v>
          </cell>
          <cell r="B959">
            <v>5194.1500000001752</v>
          </cell>
          <cell r="C959">
            <v>956</v>
          </cell>
        </row>
        <row r="960">
          <cell r="A960">
            <v>5194.1600000001754</v>
          </cell>
          <cell r="B960">
            <v>5199.5800000001755</v>
          </cell>
          <cell r="C960">
            <v>957</v>
          </cell>
        </row>
        <row r="961">
          <cell r="A961">
            <v>5199.5900000001757</v>
          </cell>
          <cell r="B961">
            <v>5205.0100000001758</v>
          </cell>
          <cell r="C961">
            <v>958</v>
          </cell>
        </row>
        <row r="962">
          <cell r="A962">
            <v>5205.020000000176</v>
          </cell>
          <cell r="B962">
            <v>5210.440000000176</v>
          </cell>
          <cell r="C962">
            <v>959</v>
          </cell>
        </row>
        <row r="963">
          <cell r="A963">
            <v>5210.4500000001763</v>
          </cell>
          <cell r="B963">
            <v>5215.8700000001763</v>
          </cell>
          <cell r="C963">
            <v>960</v>
          </cell>
        </row>
        <row r="964">
          <cell r="A964">
            <v>5215.8800000001766</v>
          </cell>
          <cell r="B964">
            <v>5221.3000000001766</v>
          </cell>
          <cell r="C964">
            <v>961</v>
          </cell>
        </row>
        <row r="965">
          <cell r="A965">
            <v>5221.3100000001768</v>
          </cell>
          <cell r="B965">
            <v>5226.7300000001769</v>
          </cell>
          <cell r="C965">
            <v>962</v>
          </cell>
        </row>
        <row r="966">
          <cell r="A966">
            <v>5226.7400000001771</v>
          </cell>
          <cell r="B966">
            <v>5232.1600000001772</v>
          </cell>
          <cell r="C966">
            <v>963</v>
          </cell>
        </row>
        <row r="967">
          <cell r="A967">
            <v>5232.1700000001774</v>
          </cell>
          <cell r="B967">
            <v>5237.5900000001775</v>
          </cell>
          <cell r="C967">
            <v>964</v>
          </cell>
        </row>
        <row r="968">
          <cell r="A968">
            <v>5237.6000000001777</v>
          </cell>
          <cell r="B968">
            <v>5243.0200000001778</v>
          </cell>
          <cell r="C968">
            <v>965</v>
          </cell>
        </row>
        <row r="969">
          <cell r="A969">
            <v>5243.030000000178</v>
          </cell>
          <cell r="B969">
            <v>5248.4500000001781</v>
          </cell>
          <cell r="C969">
            <v>966</v>
          </cell>
        </row>
        <row r="970">
          <cell r="A970">
            <v>5248.4600000001783</v>
          </cell>
          <cell r="B970">
            <v>5253.8800000001784</v>
          </cell>
          <cell r="C970">
            <v>967</v>
          </cell>
        </row>
        <row r="971">
          <cell r="A971">
            <v>5253.8900000001786</v>
          </cell>
          <cell r="B971">
            <v>5259.3100000001787</v>
          </cell>
          <cell r="C971">
            <v>968</v>
          </cell>
        </row>
        <row r="972">
          <cell r="A972">
            <v>5259.3200000001789</v>
          </cell>
          <cell r="B972">
            <v>5264.740000000179</v>
          </cell>
          <cell r="C972">
            <v>969</v>
          </cell>
        </row>
        <row r="973">
          <cell r="A973">
            <v>5264.7500000001792</v>
          </cell>
          <cell r="B973">
            <v>5270.1700000001792</v>
          </cell>
          <cell r="C973">
            <v>970</v>
          </cell>
        </row>
        <row r="974">
          <cell r="A974">
            <v>5270.1800000001795</v>
          </cell>
          <cell r="B974">
            <v>5275.6000000001795</v>
          </cell>
          <cell r="C974">
            <v>971</v>
          </cell>
        </row>
        <row r="975">
          <cell r="A975">
            <v>5275.6100000001798</v>
          </cell>
          <cell r="B975">
            <v>5281.0300000001798</v>
          </cell>
          <cell r="C975">
            <v>972</v>
          </cell>
        </row>
        <row r="976">
          <cell r="A976">
            <v>5281.04000000018</v>
          </cell>
          <cell r="B976">
            <v>5286.4600000001801</v>
          </cell>
          <cell r="C976">
            <v>973</v>
          </cell>
        </row>
        <row r="977">
          <cell r="A977">
            <v>5286.4700000001803</v>
          </cell>
          <cell r="B977">
            <v>5291.8900000001804</v>
          </cell>
          <cell r="C977">
            <v>974</v>
          </cell>
        </row>
        <row r="978">
          <cell r="A978">
            <v>5291.9000000001806</v>
          </cell>
          <cell r="B978">
            <v>5297.3200000001807</v>
          </cell>
          <cell r="C978">
            <v>975</v>
          </cell>
        </row>
        <row r="979">
          <cell r="A979">
            <v>5297.3300000001809</v>
          </cell>
          <cell r="B979">
            <v>5302.750000000181</v>
          </cell>
          <cell r="C979">
            <v>976</v>
          </cell>
        </row>
        <row r="980">
          <cell r="A980">
            <v>5302.7600000001812</v>
          </cell>
          <cell r="B980">
            <v>5308.1800000001813</v>
          </cell>
          <cell r="C980">
            <v>977</v>
          </cell>
        </row>
        <row r="981">
          <cell r="A981">
            <v>5308.1900000001815</v>
          </cell>
          <cell r="B981">
            <v>5313.6100000001816</v>
          </cell>
          <cell r="C981">
            <v>978</v>
          </cell>
        </row>
        <row r="982">
          <cell r="A982">
            <v>5313.6200000001818</v>
          </cell>
          <cell r="B982">
            <v>5319.0400000001819</v>
          </cell>
          <cell r="C982">
            <v>979</v>
          </cell>
        </row>
        <row r="983">
          <cell r="A983">
            <v>5319.0500000001821</v>
          </cell>
          <cell r="B983">
            <v>5324.4700000001822</v>
          </cell>
          <cell r="C983">
            <v>980</v>
          </cell>
        </row>
        <row r="984">
          <cell r="A984">
            <v>5324.4800000001824</v>
          </cell>
          <cell r="B984">
            <v>5329.9000000001824</v>
          </cell>
          <cell r="C984">
            <v>981</v>
          </cell>
        </row>
        <row r="985">
          <cell r="A985">
            <v>5329.9100000001827</v>
          </cell>
          <cell r="B985">
            <v>5335.3300000001827</v>
          </cell>
          <cell r="C985">
            <v>982</v>
          </cell>
        </row>
        <row r="986">
          <cell r="A986">
            <v>5335.340000000183</v>
          </cell>
          <cell r="B986">
            <v>5340.760000000183</v>
          </cell>
          <cell r="C986">
            <v>983</v>
          </cell>
        </row>
        <row r="987">
          <cell r="A987">
            <v>5340.7700000001832</v>
          </cell>
          <cell r="B987">
            <v>5346.1900000001833</v>
          </cell>
          <cell r="C987">
            <v>984</v>
          </cell>
        </row>
        <row r="988">
          <cell r="A988">
            <v>5346.2000000001835</v>
          </cell>
          <cell r="B988">
            <v>5351.6200000001836</v>
          </cell>
          <cell r="C988">
            <v>985</v>
          </cell>
        </row>
        <row r="989">
          <cell r="A989">
            <v>5351.6300000001838</v>
          </cell>
          <cell r="B989">
            <v>5357.0500000001839</v>
          </cell>
          <cell r="C989">
            <v>986</v>
          </cell>
        </row>
        <row r="990">
          <cell r="A990">
            <v>5357.0600000001841</v>
          </cell>
          <cell r="B990">
            <v>5362.4800000001842</v>
          </cell>
          <cell r="C990">
            <v>987</v>
          </cell>
        </row>
        <row r="991">
          <cell r="A991">
            <v>5362.4900000001844</v>
          </cell>
          <cell r="B991">
            <v>5367.9100000001845</v>
          </cell>
          <cell r="C991">
            <v>988</v>
          </cell>
        </row>
        <row r="992">
          <cell r="A992">
            <v>5367.9200000001847</v>
          </cell>
          <cell r="B992">
            <v>5373.3400000001848</v>
          </cell>
          <cell r="C992">
            <v>989</v>
          </cell>
        </row>
        <row r="993">
          <cell r="A993">
            <v>5373.350000000185</v>
          </cell>
          <cell r="B993">
            <v>5378.7700000001851</v>
          </cell>
          <cell r="C993">
            <v>990</v>
          </cell>
        </row>
        <row r="994">
          <cell r="A994">
            <v>5378.7800000001853</v>
          </cell>
          <cell r="B994">
            <v>5384.2000000001854</v>
          </cell>
          <cell r="C994">
            <v>991</v>
          </cell>
        </row>
        <row r="995">
          <cell r="A995">
            <v>5384.2100000001856</v>
          </cell>
          <cell r="B995">
            <v>5389.6300000001856</v>
          </cell>
          <cell r="C995">
            <v>992</v>
          </cell>
        </row>
        <row r="996">
          <cell r="A996">
            <v>5389.6400000001859</v>
          </cell>
          <cell r="B996">
            <v>5395.0600000001859</v>
          </cell>
          <cell r="C996">
            <v>993</v>
          </cell>
        </row>
        <row r="997">
          <cell r="A997">
            <v>5395.0700000001862</v>
          </cell>
          <cell r="B997">
            <v>5400.4900000001862</v>
          </cell>
          <cell r="C997">
            <v>994</v>
          </cell>
        </row>
        <row r="998">
          <cell r="A998">
            <v>5400.5000000001864</v>
          </cell>
          <cell r="B998">
            <v>5405.9200000001865</v>
          </cell>
          <cell r="C998">
            <v>995</v>
          </cell>
        </row>
        <row r="999">
          <cell r="A999">
            <v>5405.9300000001867</v>
          </cell>
          <cell r="B999">
            <v>5411.3500000001868</v>
          </cell>
          <cell r="C999">
            <v>996</v>
          </cell>
        </row>
        <row r="1000">
          <cell r="A1000">
            <v>5411.360000000187</v>
          </cell>
          <cell r="B1000">
            <v>5416.7800000001871</v>
          </cell>
          <cell r="C1000">
            <v>997</v>
          </cell>
        </row>
        <row r="1001">
          <cell r="A1001">
            <v>5416.7900000001873</v>
          </cell>
          <cell r="B1001">
            <v>5422.2100000001874</v>
          </cell>
          <cell r="C1001">
            <v>998</v>
          </cell>
        </row>
        <row r="1002">
          <cell r="A1002">
            <v>5422.2200000001876</v>
          </cell>
          <cell r="B1002">
            <v>5427.6400000001877</v>
          </cell>
          <cell r="C1002">
            <v>999</v>
          </cell>
        </row>
        <row r="1003">
          <cell r="A1003">
            <v>5427.6500000001879</v>
          </cell>
          <cell r="B1003">
            <v>5433.070000000188</v>
          </cell>
          <cell r="C1003">
            <v>1000</v>
          </cell>
        </row>
        <row r="1004">
          <cell r="A1004">
            <v>5433.0800000001882</v>
          </cell>
          <cell r="B1004">
            <v>5438.5000000001883</v>
          </cell>
          <cell r="C1004">
            <v>1001</v>
          </cell>
        </row>
        <row r="1005">
          <cell r="A1005">
            <v>5438.5100000001885</v>
          </cell>
          <cell r="B1005">
            <v>5443.9300000001886</v>
          </cell>
          <cell r="C1005">
            <v>1002</v>
          </cell>
        </row>
        <row r="1006">
          <cell r="A1006">
            <v>5443.9400000001888</v>
          </cell>
          <cell r="B1006">
            <v>5449.3600000001888</v>
          </cell>
          <cell r="C1006">
            <v>1003</v>
          </cell>
        </row>
        <row r="1007">
          <cell r="A1007">
            <v>5449.3700000001891</v>
          </cell>
          <cell r="B1007">
            <v>5454.7900000001891</v>
          </cell>
          <cell r="C1007">
            <v>1004</v>
          </cell>
        </row>
        <row r="1008">
          <cell r="A1008">
            <v>5454.8000000001894</v>
          </cell>
          <cell r="B1008">
            <v>5460.2200000001894</v>
          </cell>
          <cell r="C1008">
            <v>1005</v>
          </cell>
        </row>
        <row r="1009">
          <cell r="A1009">
            <v>5460.2300000001896</v>
          </cell>
          <cell r="B1009">
            <v>5465.6500000001897</v>
          </cell>
          <cell r="C1009">
            <v>1006</v>
          </cell>
        </row>
        <row r="1010">
          <cell r="A1010">
            <v>5465.6600000001899</v>
          </cell>
          <cell r="B1010">
            <v>5471.08000000019</v>
          </cell>
          <cell r="C1010">
            <v>1007</v>
          </cell>
        </row>
        <row r="1011">
          <cell r="A1011">
            <v>5471.0900000001902</v>
          </cell>
          <cell r="B1011">
            <v>5476.5100000001903</v>
          </cell>
          <cell r="C1011">
            <v>1008</v>
          </cell>
        </row>
        <row r="1012">
          <cell r="A1012">
            <v>5476.5200000001905</v>
          </cell>
          <cell r="B1012">
            <v>5481.9400000001906</v>
          </cell>
          <cell r="C1012">
            <v>1009</v>
          </cell>
        </row>
        <row r="1013">
          <cell r="A1013">
            <v>5481.9500000001908</v>
          </cell>
          <cell r="B1013">
            <v>5487.3700000001909</v>
          </cell>
          <cell r="C1013">
            <v>1010</v>
          </cell>
        </row>
        <row r="1014">
          <cell r="A1014">
            <v>5487.3800000001911</v>
          </cell>
          <cell r="B1014">
            <v>5492.8000000001912</v>
          </cell>
          <cell r="C1014">
            <v>1011</v>
          </cell>
        </row>
        <row r="1015">
          <cell r="A1015">
            <v>5492.8100000001914</v>
          </cell>
          <cell r="B1015">
            <v>5498.2300000001915</v>
          </cell>
          <cell r="C1015">
            <v>1012</v>
          </cell>
        </row>
        <row r="1016">
          <cell r="A1016">
            <v>5498.2400000001917</v>
          </cell>
          <cell r="B1016">
            <v>5503.6600000001918</v>
          </cell>
          <cell r="C1016">
            <v>1013</v>
          </cell>
        </row>
        <row r="1017">
          <cell r="A1017">
            <v>5503.670000000192</v>
          </cell>
          <cell r="B1017">
            <v>5509.090000000192</v>
          </cell>
          <cell r="C1017">
            <v>1014</v>
          </cell>
        </row>
        <row r="1018">
          <cell r="A1018">
            <v>5509.1000000001923</v>
          </cell>
          <cell r="B1018">
            <v>5514.5200000001923</v>
          </cell>
          <cell r="C1018">
            <v>1015</v>
          </cell>
        </row>
        <row r="1019">
          <cell r="A1019">
            <v>5514.5300000001926</v>
          </cell>
          <cell r="B1019">
            <v>5519.9500000001926</v>
          </cell>
          <cell r="C1019">
            <v>1016</v>
          </cell>
        </row>
        <row r="1020">
          <cell r="A1020">
            <v>5519.9600000001928</v>
          </cell>
          <cell r="B1020">
            <v>5525.3800000001929</v>
          </cell>
          <cell r="C1020">
            <v>1017</v>
          </cell>
        </row>
        <row r="1021">
          <cell r="A1021">
            <v>5525.3900000001931</v>
          </cell>
          <cell r="B1021">
            <v>5530.8100000001932</v>
          </cell>
          <cell r="C1021">
            <v>1018</v>
          </cell>
        </row>
        <row r="1022">
          <cell r="A1022">
            <v>5530.8200000001934</v>
          </cell>
          <cell r="B1022">
            <v>5536.2400000001935</v>
          </cell>
          <cell r="C1022">
            <v>1019</v>
          </cell>
        </row>
        <row r="1023">
          <cell r="A1023">
            <v>5536.2500000001937</v>
          </cell>
          <cell r="B1023">
            <v>5541.6700000001938</v>
          </cell>
          <cell r="C1023">
            <v>1020</v>
          </cell>
        </row>
        <row r="1024">
          <cell r="A1024">
            <v>5541.680000000194</v>
          </cell>
          <cell r="B1024">
            <v>5547.1000000001941</v>
          </cell>
          <cell r="C1024">
            <v>1021</v>
          </cell>
        </row>
        <row r="1025">
          <cell r="A1025">
            <v>5547.1100000001943</v>
          </cell>
          <cell r="B1025">
            <v>5552.5300000001944</v>
          </cell>
          <cell r="C1025">
            <v>1022</v>
          </cell>
        </row>
        <row r="1026">
          <cell r="A1026">
            <v>5552.5400000001946</v>
          </cell>
          <cell r="B1026">
            <v>5557.9600000001947</v>
          </cell>
          <cell r="C1026">
            <v>1023</v>
          </cell>
        </row>
        <row r="1027">
          <cell r="A1027">
            <v>5557.9700000001949</v>
          </cell>
          <cell r="B1027">
            <v>5563.390000000195</v>
          </cell>
          <cell r="C1027">
            <v>1024</v>
          </cell>
        </row>
        <row r="1028">
          <cell r="A1028">
            <v>5563.4000000001952</v>
          </cell>
          <cell r="B1028">
            <v>5568.8200000001953</v>
          </cell>
          <cell r="C1028">
            <v>1025</v>
          </cell>
        </row>
        <row r="1029">
          <cell r="A1029">
            <v>5568.8300000001955</v>
          </cell>
          <cell r="B1029">
            <v>5574.2500000001955</v>
          </cell>
          <cell r="C1029">
            <v>1026</v>
          </cell>
        </row>
        <row r="1030">
          <cell r="A1030">
            <v>5574.2600000001958</v>
          </cell>
          <cell r="B1030">
            <v>5579.6800000001958</v>
          </cell>
          <cell r="C1030">
            <v>1027</v>
          </cell>
        </row>
        <row r="1031">
          <cell r="A1031">
            <v>5579.6900000001961</v>
          </cell>
          <cell r="B1031">
            <v>5585.1100000001961</v>
          </cell>
          <cell r="C1031">
            <v>1028</v>
          </cell>
        </row>
        <row r="1032">
          <cell r="A1032">
            <v>5585.1200000001963</v>
          </cell>
          <cell r="B1032">
            <v>5590.5400000001964</v>
          </cell>
          <cell r="C1032">
            <v>1029</v>
          </cell>
        </row>
        <row r="1033">
          <cell r="A1033">
            <v>5590.5500000001966</v>
          </cell>
          <cell r="B1033">
            <v>5595.9700000001967</v>
          </cell>
          <cell r="C1033">
            <v>1030</v>
          </cell>
        </row>
        <row r="1034">
          <cell r="A1034">
            <v>5595.9800000001969</v>
          </cell>
          <cell r="B1034">
            <v>5601.400000000197</v>
          </cell>
          <cell r="C1034">
            <v>1031</v>
          </cell>
        </row>
        <row r="1035">
          <cell r="A1035">
            <v>5601.4100000001972</v>
          </cell>
          <cell r="B1035">
            <v>5606.8300000001973</v>
          </cell>
          <cell r="C1035">
            <v>1032</v>
          </cell>
        </row>
        <row r="1036">
          <cell r="A1036">
            <v>5606.8400000001975</v>
          </cell>
          <cell r="B1036">
            <v>5612.2600000001976</v>
          </cell>
          <cell r="C1036">
            <v>1033</v>
          </cell>
        </row>
        <row r="1037">
          <cell r="A1037">
            <v>5612.2700000001978</v>
          </cell>
          <cell r="B1037">
            <v>5617.6900000001979</v>
          </cell>
          <cell r="C1037">
            <v>1034</v>
          </cell>
        </row>
        <row r="1038">
          <cell r="A1038">
            <v>5617.7000000001981</v>
          </cell>
          <cell r="B1038">
            <v>5623.1200000001982</v>
          </cell>
          <cell r="C1038">
            <v>1035</v>
          </cell>
        </row>
        <row r="1039">
          <cell r="A1039">
            <v>5623.1300000001984</v>
          </cell>
          <cell r="B1039">
            <v>5628.5500000001985</v>
          </cell>
          <cell r="C1039">
            <v>1036</v>
          </cell>
        </row>
        <row r="1040">
          <cell r="A1040">
            <v>5628.5600000001987</v>
          </cell>
          <cell r="B1040">
            <v>5633.9800000001987</v>
          </cell>
          <cell r="C1040">
            <v>1037</v>
          </cell>
        </row>
        <row r="1041">
          <cell r="A1041">
            <v>5633.990000000199</v>
          </cell>
          <cell r="B1041">
            <v>5639.410000000199</v>
          </cell>
          <cell r="C1041">
            <v>1038</v>
          </cell>
        </row>
        <row r="1042">
          <cell r="A1042">
            <v>5639.4200000001993</v>
          </cell>
          <cell r="B1042">
            <v>5644.8400000001993</v>
          </cell>
          <cell r="C1042">
            <v>1039</v>
          </cell>
        </row>
        <row r="1043">
          <cell r="A1043">
            <v>5644.8500000001995</v>
          </cell>
          <cell r="B1043">
            <v>5650.2700000001996</v>
          </cell>
          <cell r="C1043">
            <v>1040</v>
          </cell>
        </row>
        <row r="1044">
          <cell r="A1044">
            <v>5650.2800000001998</v>
          </cell>
          <cell r="B1044">
            <v>5655.7000000001999</v>
          </cell>
          <cell r="C1044">
            <v>1041</v>
          </cell>
        </row>
        <row r="1045">
          <cell r="A1045">
            <v>5655.7100000002001</v>
          </cell>
          <cell r="B1045">
            <v>5661.1300000002002</v>
          </cell>
          <cell r="C1045">
            <v>1042</v>
          </cell>
        </row>
        <row r="1046">
          <cell r="A1046">
            <v>5661.1400000002004</v>
          </cell>
          <cell r="B1046">
            <v>5666.5600000002005</v>
          </cell>
          <cell r="C1046">
            <v>1043</v>
          </cell>
        </row>
        <row r="1047">
          <cell r="A1047">
            <v>5666.5700000002007</v>
          </cell>
          <cell r="B1047">
            <v>5671.9900000002008</v>
          </cell>
          <cell r="C1047">
            <v>1044</v>
          </cell>
        </row>
        <row r="1048">
          <cell r="A1048">
            <v>5672.000000000201</v>
          </cell>
          <cell r="B1048">
            <v>5677.4200000002011</v>
          </cell>
          <cell r="C1048">
            <v>1045</v>
          </cell>
        </row>
        <row r="1049">
          <cell r="A1049">
            <v>5677.4300000002013</v>
          </cell>
          <cell r="B1049">
            <v>5682.8500000002014</v>
          </cell>
          <cell r="C1049">
            <v>1046</v>
          </cell>
        </row>
        <row r="1050">
          <cell r="A1050">
            <v>5682.8600000002016</v>
          </cell>
          <cell r="B1050">
            <v>5688.2800000002017</v>
          </cell>
          <cell r="C1050">
            <v>1047</v>
          </cell>
        </row>
        <row r="1051">
          <cell r="A1051">
            <v>5688.2900000002019</v>
          </cell>
          <cell r="B1051">
            <v>5693.7100000002019</v>
          </cell>
          <cell r="C1051">
            <v>1048</v>
          </cell>
        </row>
        <row r="1052">
          <cell r="A1052">
            <v>5693.7200000002022</v>
          </cell>
          <cell r="B1052">
            <v>5699.1400000002022</v>
          </cell>
          <cell r="C1052">
            <v>1049</v>
          </cell>
        </row>
        <row r="1053">
          <cell r="A1053">
            <v>5699.1500000002025</v>
          </cell>
          <cell r="B1053">
            <v>5704.5700000002025</v>
          </cell>
          <cell r="C1053">
            <v>1050</v>
          </cell>
        </row>
        <row r="1054">
          <cell r="A1054">
            <v>5704.5800000002027</v>
          </cell>
          <cell r="B1054">
            <v>5710.0000000002028</v>
          </cell>
          <cell r="C1054">
            <v>1051</v>
          </cell>
        </row>
        <row r="1055">
          <cell r="A1055">
            <v>5710.010000000203</v>
          </cell>
          <cell r="B1055">
            <v>5715.4300000002031</v>
          </cell>
          <cell r="C1055">
            <v>1052</v>
          </cell>
        </row>
        <row r="1056">
          <cell r="A1056">
            <v>5715.4400000002033</v>
          </cell>
          <cell r="B1056">
            <v>5720.8600000002034</v>
          </cell>
          <cell r="C1056">
            <v>1053</v>
          </cell>
        </row>
        <row r="1057">
          <cell r="A1057">
            <v>5720.8700000002036</v>
          </cell>
          <cell r="B1057">
            <v>5726.2900000002037</v>
          </cell>
          <cell r="C1057">
            <v>1054</v>
          </cell>
        </row>
        <row r="1058">
          <cell r="A1058">
            <v>5726.3000000002039</v>
          </cell>
          <cell r="B1058">
            <v>5731.720000000204</v>
          </cell>
          <cell r="C1058">
            <v>1055</v>
          </cell>
        </row>
        <row r="1059">
          <cell r="A1059">
            <v>5731.7300000002042</v>
          </cell>
          <cell r="B1059">
            <v>5737.1500000002043</v>
          </cell>
          <cell r="C1059">
            <v>1056</v>
          </cell>
        </row>
        <row r="1060">
          <cell r="A1060">
            <v>5737.1600000002045</v>
          </cell>
          <cell r="B1060">
            <v>5742.5800000002046</v>
          </cell>
          <cell r="C1060">
            <v>1057</v>
          </cell>
        </row>
        <row r="1061">
          <cell r="A1061">
            <v>5742.5900000002048</v>
          </cell>
          <cell r="B1061">
            <v>5748.0100000002049</v>
          </cell>
          <cell r="C1061">
            <v>1058</v>
          </cell>
        </row>
        <row r="1062">
          <cell r="A1062">
            <v>5748.0200000002051</v>
          </cell>
          <cell r="B1062">
            <v>5753.4400000002051</v>
          </cell>
          <cell r="C1062">
            <v>1059</v>
          </cell>
        </row>
        <row r="1063">
          <cell r="A1063">
            <v>5753.4500000002054</v>
          </cell>
          <cell r="B1063">
            <v>5758.8700000002054</v>
          </cell>
          <cell r="C1063">
            <v>1060</v>
          </cell>
        </row>
        <row r="1064">
          <cell r="A1064">
            <v>5758.8800000002057</v>
          </cell>
          <cell r="B1064">
            <v>5764.3000000002057</v>
          </cell>
          <cell r="C1064">
            <v>1061</v>
          </cell>
        </row>
        <row r="1065">
          <cell r="A1065">
            <v>5764.3100000002059</v>
          </cell>
          <cell r="B1065">
            <v>5769.730000000206</v>
          </cell>
          <cell r="C1065">
            <v>1062</v>
          </cell>
        </row>
        <row r="1066">
          <cell r="A1066">
            <v>5769.7400000002062</v>
          </cell>
          <cell r="B1066">
            <v>5775.1600000002063</v>
          </cell>
          <cell r="C1066">
            <v>1063</v>
          </cell>
        </row>
        <row r="1067">
          <cell r="A1067">
            <v>5775.1700000002065</v>
          </cell>
          <cell r="B1067">
            <v>5780.5900000002066</v>
          </cell>
          <cell r="C1067">
            <v>1064</v>
          </cell>
        </row>
        <row r="1068">
          <cell r="A1068">
            <v>5780.6000000002068</v>
          </cell>
          <cell r="B1068">
            <v>5786.0200000002069</v>
          </cell>
          <cell r="C1068">
            <v>1065</v>
          </cell>
        </row>
        <row r="1069">
          <cell r="A1069">
            <v>5786.0300000002071</v>
          </cell>
          <cell r="B1069">
            <v>5791.4500000002072</v>
          </cell>
          <cell r="C1069">
            <v>1066</v>
          </cell>
        </row>
        <row r="1070">
          <cell r="A1070">
            <v>5791.4600000002074</v>
          </cell>
          <cell r="B1070">
            <v>5796.8800000002075</v>
          </cell>
          <cell r="C1070">
            <v>1067</v>
          </cell>
        </row>
        <row r="1071">
          <cell r="A1071">
            <v>5796.8900000002077</v>
          </cell>
          <cell r="B1071">
            <v>5802.3100000002078</v>
          </cell>
          <cell r="C1071">
            <v>1068</v>
          </cell>
        </row>
        <row r="1072">
          <cell r="A1072">
            <v>5802.320000000208</v>
          </cell>
          <cell r="B1072">
            <v>5807.7400000002081</v>
          </cell>
          <cell r="C1072">
            <v>1069</v>
          </cell>
        </row>
        <row r="1073">
          <cell r="A1073">
            <v>5807.7500000002083</v>
          </cell>
          <cell r="B1073">
            <v>5813.1700000002083</v>
          </cell>
          <cell r="C1073">
            <v>1070</v>
          </cell>
        </row>
        <row r="1074">
          <cell r="A1074">
            <v>5813.1800000002086</v>
          </cell>
          <cell r="B1074">
            <v>5818.6000000002086</v>
          </cell>
          <cell r="C1074">
            <v>1071</v>
          </cell>
        </row>
        <row r="1075">
          <cell r="A1075">
            <v>5818.6100000002089</v>
          </cell>
          <cell r="B1075">
            <v>5824.0300000002089</v>
          </cell>
          <cell r="C1075">
            <v>1072</v>
          </cell>
        </row>
        <row r="1076">
          <cell r="A1076">
            <v>5824.0400000002091</v>
          </cell>
          <cell r="B1076">
            <v>5829.4600000002092</v>
          </cell>
          <cell r="C1076">
            <v>1073</v>
          </cell>
        </row>
        <row r="1077">
          <cell r="A1077">
            <v>5829.4700000002094</v>
          </cell>
          <cell r="B1077">
            <v>5834.8900000002095</v>
          </cell>
          <cell r="C1077">
            <v>1074</v>
          </cell>
        </row>
        <row r="1078">
          <cell r="A1078">
            <v>5834.9000000002097</v>
          </cell>
          <cell r="B1078">
            <v>5840.3200000002098</v>
          </cell>
          <cell r="C1078">
            <v>1075</v>
          </cell>
        </row>
        <row r="1079">
          <cell r="A1079">
            <v>5840.33000000021</v>
          </cell>
          <cell r="B1079">
            <v>5845.7500000002101</v>
          </cell>
          <cell r="C1079">
            <v>1076</v>
          </cell>
        </row>
        <row r="1080">
          <cell r="A1080">
            <v>5845.7600000002103</v>
          </cell>
          <cell r="B1080">
            <v>5851.1800000002104</v>
          </cell>
          <cell r="C1080">
            <v>1077</v>
          </cell>
        </row>
        <row r="1081">
          <cell r="A1081">
            <v>5851.1900000002106</v>
          </cell>
          <cell r="B1081">
            <v>5856.6100000002107</v>
          </cell>
          <cell r="C1081">
            <v>1078</v>
          </cell>
        </row>
        <row r="1082">
          <cell r="A1082">
            <v>5856.6200000002109</v>
          </cell>
          <cell r="B1082">
            <v>5862.040000000211</v>
          </cell>
          <cell r="C1082">
            <v>1079</v>
          </cell>
        </row>
        <row r="1083">
          <cell r="A1083">
            <v>5862.0500000002112</v>
          </cell>
          <cell r="B1083">
            <v>5867.4700000002113</v>
          </cell>
          <cell r="C1083">
            <v>1080</v>
          </cell>
        </row>
        <row r="1084">
          <cell r="A1084">
            <v>5867.4800000002115</v>
          </cell>
          <cell r="B1084">
            <v>5872.9000000002115</v>
          </cell>
          <cell r="C1084">
            <v>1081</v>
          </cell>
        </row>
        <row r="1085">
          <cell r="A1085">
            <v>5872.9100000002118</v>
          </cell>
          <cell r="B1085">
            <v>5878.3300000002118</v>
          </cell>
          <cell r="C1085">
            <v>1082</v>
          </cell>
        </row>
        <row r="1086">
          <cell r="A1086">
            <v>5878.3400000002121</v>
          </cell>
          <cell r="B1086">
            <v>5883.7600000002121</v>
          </cell>
          <cell r="C1086">
            <v>1083</v>
          </cell>
        </row>
        <row r="1087">
          <cell r="A1087">
            <v>5883.7700000002123</v>
          </cell>
          <cell r="B1087">
            <v>5889.1900000002124</v>
          </cell>
          <cell r="C1087">
            <v>1084</v>
          </cell>
        </row>
        <row r="1088">
          <cell r="A1088">
            <v>5889.2000000002126</v>
          </cell>
          <cell r="B1088">
            <v>5894.6200000002127</v>
          </cell>
          <cell r="C1088">
            <v>1085</v>
          </cell>
        </row>
        <row r="1089">
          <cell r="A1089">
            <v>5894.6300000002129</v>
          </cell>
          <cell r="B1089">
            <v>5900.050000000213</v>
          </cell>
          <cell r="C1089">
            <v>1086</v>
          </cell>
        </row>
        <row r="1090">
          <cell r="A1090">
            <v>5900.0600000002132</v>
          </cell>
          <cell r="B1090">
            <v>5905.4800000002133</v>
          </cell>
          <cell r="C1090">
            <v>1087</v>
          </cell>
        </row>
        <row r="1091">
          <cell r="A1091">
            <v>5905.4900000002135</v>
          </cell>
          <cell r="B1091">
            <v>5910.9100000002136</v>
          </cell>
          <cell r="C1091">
            <v>1088</v>
          </cell>
        </row>
        <row r="1092">
          <cell r="A1092">
            <v>5910.9200000002138</v>
          </cell>
          <cell r="B1092">
            <v>5916.3400000002139</v>
          </cell>
          <cell r="C1092">
            <v>1089</v>
          </cell>
        </row>
        <row r="1093">
          <cell r="A1093">
            <v>5916.3500000002141</v>
          </cell>
          <cell r="B1093">
            <v>5921.7700000002142</v>
          </cell>
          <cell r="C1093">
            <v>1090</v>
          </cell>
        </row>
        <row r="1094">
          <cell r="A1094">
            <v>5921.7800000002144</v>
          </cell>
          <cell r="B1094">
            <v>5927.2000000002145</v>
          </cell>
          <cell r="C1094">
            <v>1091</v>
          </cell>
        </row>
        <row r="1095">
          <cell r="A1095">
            <v>5927.2100000002147</v>
          </cell>
          <cell r="B1095">
            <v>5932.6300000002147</v>
          </cell>
          <cell r="C1095">
            <v>1092</v>
          </cell>
        </row>
        <row r="1096">
          <cell r="A1096">
            <v>5932.640000000215</v>
          </cell>
          <cell r="B1096">
            <v>5938.060000000215</v>
          </cell>
          <cell r="C1096">
            <v>1093</v>
          </cell>
        </row>
        <row r="1097">
          <cell r="A1097">
            <v>5938.0700000002153</v>
          </cell>
          <cell r="B1097">
            <v>5943.4900000002153</v>
          </cell>
          <cell r="C1097">
            <v>1094</v>
          </cell>
        </row>
        <row r="1098">
          <cell r="A1098">
            <v>5943.5000000002156</v>
          </cell>
          <cell r="B1098">
            <v>5948.9200000002156</v>
          </cell>
          <cell r="C1098">
            <v>1095</v>
          </cell>
        </row>
        <row r="1099">
          <cell r="A1099">
            <v>5948.9300000002158</v>
          </cell>
          <cell r="B1099">
            <v>5954.3500000002159</v>
          </cell>
          <cell r="C1099">
            <v>1096</v>
          </cell>
        </row>
        <row r="1100">
          <cell r="A1100">
            <v>5954.3600000002161</v>
          </cell>
          <cell r="B1100">
            <v>5959.7800000002162</v>
          </cell>
          <cell r="C1100">
            <v>1097</v>
          </cell>
        </row>
        <row r="1101">
          <cell r="A1101">
            <v>5959.7900000002164</v>
          </cell>
          <cell r="B1101">
            <v>5965.2100000002165</v>
          </cell>
          <cell r="C1101">
            <v>1098</v>
          </cell>
        </row>
        <row r="1102">
          <cell r="A1102">
            <v>5965.2200000002167</v>
          </cell>
          <cell r="B1102">
            <v>5970.6400000002168</v>
          </cell>
          <cell r="C1102">
            <v>1099</v>
          </cell>
        </row>
        <row r="1103">
          <cell r="A1103">
            <v>5970.650000000217</v>
          </cell>
          <cell r="B1103">
            <v>5976.0700000002171</v>
          </cell>
          <cell r="C1103">
            <v>1100</v>
          </cell>
        </row>
        <row r="1104">
          <cell r="A1104">
            <v>5976.0800000002173</v>
          </cell>
          <cell r="B1104">
            <v>5981.5000000002174</v>
          </cell>
          <cell r="C1104">
            <v>1101</v>
          </cell>
        </row>
        <row r="1105">
          <cell r="A1105">
            <v>5981.5100000002176</v>
          </cell>
          <cell r="B1105">
            <v>5986.9300000002177</v>
          </cell>
          <cell r="C1105">
            <v>1102</v>
          </cell>
        </row>
        <row r="1106">
          <cell r="A1106">
            <v>5986.9400000002179</v>
          </cell>
          <cell r="B1106">
            <v>5992.360000000218</v>
          </cell>
          <cell r="C1106">
            <v>1103</v>
          </cell>
        </row>
        <row r="1107">
          <cell r="A1107">
            <v>5992.3700000002182</v>
          </cell>
          <cell r="B1107">
            <v>5997.7900000002182</v>
          </cell>
          <cell r="C1107">
            <v>1104</v>
          </cell>
        </row>
        <row r="1108">
          <cell r="A1108">
            <v>5997.8000000002185</v>
          </cell>
          <cell r="B1108">
            <v>6003.2200000002185</v>
          </cell>
          <cell r="C1108">
            <v>1105</v>
          </cell>
        </row>
        <row r="1109">
          <cell r="A1109">
            <v>6003.2300000002188</v>
          </cell>
          <cell r="B1109">
            <v>6008.6500000002188</v>
          </cell>
          <cell r="C1109">
            <v>1106</v>
          </cell>
        </row>
        <row r="1110">
          <cell r="A1110">
            <v>6008.660000000219</v>
          </cell>
          <cell r="B1110">
            <v>6014.0800000002191</v>
          </cell>
          <cell r="C1110">
            <v>1107</v>
          </cell>
        </row>
        <row r="1111">
          <cell r="A1111">
            <v>6014.0900000002193</v>
          </cell>
          <cell r="B1111">
            <v>6019.5100000002194</v>
          </cell>
          <cell r="C1111">
            <v>1108</v>
          </cell>
        </row>
        <row r="1112">
          <cell r="A1112">
            <v>6019.5200000002196</v>
          </cell>
          <cell r="B1112">
            <v>6024.9400000002197</v>
          </cell>
          <cell r="C1112">
            <v>1109</v>
          </cell>
        </row>
        <row r="1113">
          <cell r="A1113">
            <v>6024.9500000002199</v>
          </cell>
          <cell r="B1113">
            <v>6030.37000000022</v>
          </cell>
          <cell r="C1113">
            <v>1110</v>
          </cell>
        </row>
        <row r="1114">
          <cell r="A1114">
            <v>6030.3800000002202</v>
          </cell>
          <cell r="B1114">
            <v>6035.8000000002203</v>
          </cell>
          <cell r="C1114">
            <v>1111</v>
          </cell>
        </row>
        <row r="1115">
          <cell r="A1115">
            <v>6035.8100000002205</v>
          </cell>
          <cell r="B1115">
            <v>6041.2300000002206</v>
          </cell>
          <cell r="C1115">
            <v>1112</v>
          </cell>
        </row>
        <row r="1116">
          <cell r="A1116">
            <v>6041.2400000002208</v>
          </cell>
          <cell r="B1116">
            <v>6046.6600000002209</v>
          </cell>
          <cell r="C1116">
            <v>1113</v>
          </cell>
        </row>
        <row r="1117">
          <cell r="A1117">
            <v>6046.6700000002211</v>
          </cell>
          <cell r="B1117">
            <v>6052.0900000002212</v>
          </cell>
          <cell r="C1117">
            <v>1114</v>
          </cell>
        </row>
        <row r="1118">
          <cell r="A1118">
            <v>6052.1000000002214</v>
          </cell>
          <cell r="B1118">
            <v>6057.5200000002214</v>
          </cell>
          <cell r="C1118">
            <v>1115</v>
          </cell>
        </row>
        <row r="1119">
          <cell r="A1119">
            <v>6057.5300000002217</v>
          </cell>
          <cell r="B1119">
            <v>6062.9500000002217</v>
          </cell>
          <cell r="C1119">
            <v>1116</v>
          </cell>
        </row>
        <row r="1120">
          <cell r="A1120">
            <v>6062.960000000222</v>
          </cell>
          <cell r="B1120">
            <v>6068.380000000222</v>
          </cell>
          <cell r="C1120">
            <v>1117</v>
          </cell>
        </row>
        <row r="1121">
          <cell r="A1121">
            <v>6068.3900000002222</v>
          </cell>
          <cell r="B1121">
            <v>6073.8100000002223</v>
          </cell>
          <cell r="C1121">
            <v>1118</v>
          </cell>
        </row>
        <row r="1122">
          <cell r="A1122">
            <v>6073.8200000002225</v>
          </cell>
          <cell r="B1122">
            <v>6079.2400000002226</v>
          </cell>
          <cell r="C1122">
            <v>1119</v>
          </cell>
        </row>
        <row r="1123">
          <cell r="A1123">
            <v>6079.2500000002228</v>
          </cell>
          <cell r="B1123">
            <v>6084.6700000002229</v>
          </cell>
          <cell r="C1123">
            <v>1120</v>
          </cell>
        </row>
        <row r="1124">
          <cell r="A1124">
            <v>6084.6800000002231</v>
          </cell>
          <cell r="B1124">
            <v>6090.1000000002232</v>
          </cell>
          <cell r="C1124">
            <v>1121</v>
          </cell>
        </row>
        <row r="1125">
          <cell r="A1125">
            <v>6090.1100000002234</v>
          </cell>
          <cell r="B1125">
            <v>6095.5300000002235</v>
          </cell>
          <cell r="C1125">
            <v>1122</v>
          </cell>
        </row>
        <row r="1126">
          <cell r="A1126">
            <v>6095.5400000002237</v>
          </cell>
          <cell r="B1126">
            <v>6100.9600000002238</v>
          </cell>
          <cell r="C1126">
            <v>1123</v>
          </cell>
        </row>
        <row r="1127">
          <cell r="A1127">
            <v>6100.970000000224</v>
          </cell>
          <cell r="B1127">
            <v>6106.3900000002241</v>
          </cell>
          <cell r="C1127">
            <v>1124</v>
          </cell>
        </row>
        <row r="1128">
          <cell r="A1128">
            <v>6106.4000000002243</v>
          </cell>
          <cell r="B1128">
            <v>6111.8200000002244</v>
          </cell>
          <cell r="C1128">
            <v>1125</v>
          </cell>
        </row>
        <row r="1129">
          <cell r="A1129">
            <v>6111.8300000002246</v>
          </cell>
          <cell r="B1129">
            <v>6117.2500000002246</v>
          </cell>
          <cell r="C1129">
            <v>1126</v>
          </cell>
        </row>
        <row r="1130">
          <cell r="A1130">
            <v>6117.2600000002249</v>
          </cell>
          <cell r="B1130">
            <v>6122.6800000002249</v>
          </cell>
          <cell r="C1130">
            <v>1127</v>
          </cell>
        </row>
        <row r="1131">
          <cell r="A1131">
            <v>6122.6900000002252</v>
          </cell>
          <cell r="B1131">
            <v>6128.1100000002252</v>
          </cell>
          <cell r="C1131">
            <v>1128</v>
          </cell>
        </row>
        <row r="1132">
          <cell r="A1132">
            <v>6128.1200000002254</v>
          </cell>
          <cell r="B1132">
            <v>6133.5400000002255</v>
          </cell>
          <cell r="C1132">
            <v>1129</v>
          </cell>
        </row>
        <row r="1133">
          <cell r="A1133">
            <v>6133.5500000002257</v>
          </cell>
          <cell r="B1133">
            <v>6138.9700000002258</v>
          </cell>
          <cell r="C1133">
            <v>1130</v>
          </cell>
        </row>
        <row r="1134">
          <cell r="A1134">
            <v>6138.980000000226</v>
          </cell>
          <cell r="B1134">
            <v>6144.4000000002261</v>
          </cell>
          <cell r="C1134">
            <v>1131</v>
          </cell>
        </row>
        <row r="1135">
          <cell r="A1135">
            <v>6144.4100000002263</v>
          </cell>
          <cell r="B1135">
            <v>6149.8300000002264</v>
          </cell>
          <cell r="C1135">
            <v>1132</v>
          </cell>
        </row>
        <row r="1136">
          <cell r="A1136">
            <v>6149.8400000002266</v>
          </cell>
          <cell r="B1136">
            <v>6155.2600000002267</v>
          </cell>
          <cell r="C1136">
            <v>1133</v>
          </cell>
        </row>
        <row r="1137">
          <cell r="A1137">
            <v>6155.2700000002269</v>
          </cell>
          <cell r="B1137">
            <v>6160.690000000227</v>
          </cell>
          <cell r="C1137">
            <v>1134</v>
          </cell>
        </row>
        <row r="1138">
          <cell r="A1138">
            <v>6160.7000000002272</v>
          </cell>
          <cell r="B1138">
            <v>6166.1200000002273</v>
          </cell>
          <cell r="C1138">
            <v>1135</v>
          </cell>
        </row>
        <row r="1139">
          <cell r="A1139">
            <v>6166.1300000002275</v>
          </cell>
          <cell r="B1139">
            <v>6171.5500000002276</v>
          </cell>
          <cell r="C1139">
            <v>1136</v>
          </cell>
        </row>
        <row r="1140">
          <cell r="A1140">
            <v>6171.5600000002278</v>
          </cell>
          <cell r="B1140">
            <v>6176.9800000002278</v>
          </cell>
          <cell r="C1140">
            <v>1137</v>
          </cell>
        </row>
        <row r="1141">
          <cell r="A1141">
            <v>6176.9900000002281</v>
          </cell>
          <cell r="B1141">
            <v>6182.4100000002281</v>
          </cell>
          <cell r="C1141">
            <v>1138</v>
          </cell>
        </row>
        <row r="1142">
          <cell r="A1142">
            <v>6182.4200000002284</v>
          </cell>
          <cell r="B1142">
            <v>6187.8400000002284</v>
          </cell>
          <cell r="C1142">
            <v>1139</v>
          </cell>
        </row>
        <row r="1143">
          <cell r="A1143">
            <v>6187.8500000002286</v>
          </cell>
          <cell r="B1143">
            <v>6193.2700000002287</v>
          </cell>
          <cell r="C1143">
            <v>1140</v>
          </cell>
        </row>
        <row r="1144">
          <cell r="A1144">
            <v>6193.2800000002289</v>
          </cell>
          <cell r="B1144">
            <v>6198.700000000229</v>
          </cell>
          <cell r="C1144">
            <v>1141</v>
          </cell>
        </row>
        <row r="1145">
          <cell r="A1145">
            <v>6198.7100000002292</v>
          </cell>
          <cell r="B1145">
            <v>6204.1300000002293</v>
          </cell>
          <cell r="C1145">
            <v>1142</v>
          </cell>
        </row>
        <row r="1146">
          <cell r="A1146">
            <v>6204.1400000002295</v>
          </cell>
          <cell r="B1146">
            <v>6209.5600000002296</v>
          </cell>
          <cell r="C1146">
            <v>1143</v>
          </cell>
        </row>
        <row r="1147">
          <cell r="A1147">
            <v>6209.5700000002298</v>
          </cell>
          <cell r="B1147">
            <v>6214.9900000002299</v>
          </cell>
          <cell r="C1147">
            <v>1144</v>
          </cell>
        </row>
        <row r="1148">
          <cell r="A1148">
            <v>6215.0000000002301</v>
          </cell>
          <cell r="B1148">
            <v>6220.4200000002302</v>
          </cell>
          <cell r="C1148">
            <v>1145</v>
          </cell>
        </row>
        <row r="1149">
          <cell r="A1149">
            <v>6220.4300000002304</v>
          </cell>
          <cell r="B1149">
            <v>6225.8500000002305</v>
          </cell>
          <cell r="C1149">
            <v>1146</v>
          </cell>
        </row>
        <row r="1150">
          <cell r="A1150">
            <v>6225.8600000002307</v>
          </cell>
          <cell r="B1150">
            <v>6231.2800000002308</v>
          </cell>
          <cell r="C1150">
            <v>1147</v>
          </cell>
        </row>
        <row r="1151">
          <cell r="A1151">
            <v>6231.290000000231</v>
          </cell>
          <cell r="B1151">
            <v>6236.710000000231</v>
          </cell>
          <cell r="C1151">
            <v>1148</v>
          </cell>
        </row>
        <row r="1152">
          <cell r="A1152">
            <v>6236.7200000002313</v>
          </cell>
          <cell r="B1152">
            <v>6242.1400000002313</v>
          </cell>
          <cell r="C1152">
            <v>1149</v>
          </cell>
        </row>
        <row r="1153">
          <cell r="A1153">
            <v>6242.1500000002316</v>
          </cell>
          <cell r="B1153">
            <v>6247.5700000002316</v>
          </cell>
          <cell r="C1153">
            <v>1150</v>
          </cell>
        </row>
        <row r="1154">
          <cell r="A1154">
            <v>6247.5800000002318</v>
          </cell>
          <cell r="B1154">
            <v>6253.0000000002319</v>
          </cell>
          <cell r="C1154">
            <v>1151</v>
          </cell>
        </row>
        <row r="1155">
          <cell r="A1155">
            <v>6253.0100000002321</v>
          </cell>
          <cell r="B1155">
            <v>6258.4300000002322</v>
          </cell>
          <cell r="C1155">
            <v>1152</v>
          </cell>
        </row>
        <row r="1156">
          <cell r="A1156">
            <v>6258.4400000002324</v>
          </cell>
          <cell r="B1156">
            <v>6263.8600000002325</v>
          </cell>
          <cell r="C1156">
            <v>1153</v>
          </cell>
        </row>
        <row r="1157">
          <cell r="A1157">
            <v>6263.8700000002327</v>
          </cell>
          <cell r="B1157">
            <v>6269.2900000002328</v>
          </cell>
          <cell r="C1157">
            <v>1154</v>
          </cell>
        </row>
        <row r="1158">
          <cell r="A1158">
            <v>6269.300000000233</v>
          </cell>
          <cell r="B1158">
            <v>6274.7200000002331</v>
          </cell>
          <cell r="C1158">
            <v>1155</v>
          </cell>
        </row>
        <row r="1159">
          <cell r="A1159">
            <v>6274.7300000002333</v>
          </cell>
          <cell r="B1159">
            <v>6280.1500000002334</v>
          </cell>
          <cell r="C1159">
            <v>1156</v>
          </cell>
        </row>
        <row r="1160">
          <cell r="A1160">
            <v>6280.1600000002336</v>
          </cell>
          <cell r="B1160">
            <v>6285.5800000002337</v>
          </cell>
          <cell r="C1160">
            <v>1157</v>
          </cell>
        </row>
        <row r="1161">
          <cell r="A1161">
            <v>6285.5900000002339</v>
          </cell>
          <cell r="B1161">
            <v>6291.010000000234</v>
          </cell>
          <cell r="C1161">
            <v>1158</v>
          </cell>
        </row>
        <row r="1162">
          <cell r="A1162">
            <v>6291.0200000002342</v>
          </cell>
          <cell r="B1162">
            <v>6296.4400000002342</v>
          </cell>
          <cell r="C1162">
            <v>1159</v>
          </cell>
        </row>
        <row r="1163">
          <cell r="A1163">
            <v>6296.4500000002345</v>
          </cell>
          <cell r="B1163">
            <v>6301.8700000002345</v>
          </cell>
          <cell r="C1163">
            <v>1160</v>
          </cell>
        </row>
        <row r="1164">
          <cell r="A1164">
            <v>6301.8800000002348</v>
          </cell>
          <cell r="B1164">
            <v>6307.3000000002348</v>
          </cell>
          <cell r="C1164">
            <v>1161</v>
          </cell>
        </row>
        <row r="1165">
          <cell r="A1165">
            <v>6307.310000000235</v>
          </cell>
          <cell r="B1165">
            <v>6312.7300000002351</v>
          </cell>
          <cell r="C1165">
            <v>1162</v>
          </cell>
        </row>
        <row r="1166">
          <cell r="A1166">
            <v>6312.7400000002353</v>
          </cell>
          <cell r="B1166">
            <v>6318.1600000002354</v>
          </cell>
          <cell r="C1166">
            <v>1163</v>
          </cell>
        </row>
        <row r="1167">
          <cell r="A1167">
            <v>6318.1700000002356</v>
          </cell>
          <cell r="B1167">
            <v>6323.5900000002357</v>
          </cell>
          <cell r="C1167">
            <v>1164</v>
          </cell>
        </row>
        <row r="1168">
          <cell r="A1168">
            <v>6323.6000000002359</v>
          </cell>
          <cell r="B1168">
            <v>6329.020000000236</v>
          </cell>
          <cell r="C1168">
            <v>1165</v>
          </cell>
        </row>
        <row r="1169">
          <cell r="A1169">
            <v>6329.0300000002362</v>
          </cell>
          <cell r="B1169">
            <v>6334.4500000002363</v>
          </cell>
          <cell r="C1169">
            <v>1166</v>
          </cell>
        </row>
        <row r="1170">
          <cell r="A1170">
            <v>6334.4600000002365</v>
          </cell>
          <cell r="B1170">
            <v>6339.8800000002366</v>
          </cell>
          <cell r="C1170">
            <v>1167</v>
          </cell>
        </row>
        <row r="1171">
          <cell r="A1171">
            <v>6339.8900000002368</v>
          </cell>
          <cell r="B1171">
            <v>6345.3100000002369</v>
          </cell>
          <cell r="C1171">
            <v>1168</v>
          </cell>
        </row>
        <row r="1172">
          <cell r="A1172">
            <v>6345.3200000002371</v>
          </cell>
          <cell r="B1172">
            <v>6350.7400000002372</v>
          </cell>
          <cell r="C1172">
            <v>1169</v>
          </cell>
        </row>
        <row r="1173">
          <cell r="A1173">
            <v>6350.7500000002374</v>
          </cell>
          <cell r="B1173">
            <v>6356.1700000002375</v>
          </cell>
          <cell r="C1173">
            <v>1170</v>
          </cell>
        </row>
        <row r="1174">
          <cell r="A1174">
            <v>6356.1800000002377</v>
          </cell>
          <cell r="B1174">
            <v>6361.6000000002377</v>
          </cell>
          <cell r="C1174">
            <v>1171</v>
          </cell>
        </row>
        <row r="1175">
          <cell r="A1175">
            <v>6361.610000000238</v>
          </cell>
          <cell r="B1175">
            <v>6367.030000000238</v>
          </cell>
          <cell r="C1175">
            <v>1172</v>
          </cell>
        </row>
        <row r="1176">
          <cell r="A1176">
            <v>6367.0400000002383</v>
          </cell>
          <cell r="B1176">
            <v>6372.4600000002383</v>
          </cell>
          <cell r="C1176">
            <v>1173</v>
          </cell>
        </row>
        <row r="1177">
          <cell r="A1177">
            <v>6372.4700000002385</v>
          </cell>
          <cell r="B1177">
            <v>6377.8900000002386</v>
          </cell>
          <cell r="C1177">
            <v>1174</v>
          </cell>
        </row>
        <row r="1178">
          <cell r="A1178">
            <v>6377.9000000002388</v>
          </cell>
          <cell r="B1178">
            <v>6383.3200000002389</v>
          </cell>
          <cell r="C1178">
            <v>1175</v>
          </cell>
        </row>
        <row r="1179">
          <cell r="A1179">
            <v>6383.3300000002391</v>
          </cell>
          <cell r="B1179">
            <v>6388.7500000002392</v>
          </cell>
          <cell r="C1179">
            <v>1176</v>
          </cell>
        </row>
        <row r="1180">
          <cell r="A1180">
            <v>6388.7600000002394</v>
          </cell>
          <cell r="B1180">
            <v>6394.1800000002395</v>
          </cell>
          <cell r="C1180">
            <v>1177</v>
          </cell>
        </row>
        <row r="1181">
          <cell r="A1181">
            <v>6394.1900000002397</v>
          </cell>
          <cell r="B1181">
            <v>6399.6100000002398</v>
          </cell>
          <cell r="C1181">
            <v>1178</v>
          </cell>
        </row>
        <row r="1182">
          <cell r="A1182">
            <v>6399.62000000024</v>
          </cell>
          <cell r="B1182">
            <v>6405.0400000002401</v>
          </cell>
          <cell r="C1182">
            <v>1179</v>
          </cell>
        </row>
        <row r="1183">
          <cell r="A1183">
            <v>6405.0500000002403</v>
          </cell>
          <cell r="B1183">
            <v>6410.4700000002404</v>
          </cell>
          <cell r="C1183">
            <v>1180</v>
          </cell>
        </row>
        <row r="1184">
          <cell r="A1184">
            <v>6410.4800000002406</v>
          </cell>
          <cell r="B1184">
            <v>6415.9000000002407</v>
          </cell>
          <cell r="C1184">
            <v>1181</v>
          </cell>
        </row>
        <row r="1185">
          <cell r="A1185">
            <v>6415.9100000002409</v>
          </cell>
          <cell r="B1185">
            <v>6421.3300000002409</v>
          </cell>
          <cell r="C1185">
            <v>1182</v>
          </cell>
        </row>
        <row r="1186">
          <cell r="A1186">
            <v>6421.3400000002412</v>
          </cell>
          <cell r="B1186">
            <v>6426.7600000002412</v>
          </cell>
          <cell r="C1186">
            <v>1183</v>
          </cell>
        </row>
        <row r="1187">
          <cell r="A1187">
            <v>6426.7700000002415</v>
          </cell>
          <cell r="B1187">
            <v>6432.1900000002415</v>
          </cell>
          <cell r="C1187">
            <v>1184</v>
          </cell>
        </row>
        <row r="1188">
          <cell r="A1188">
            <v>6432.2000000002417</v>
          </cell>
          <cell r="B1188">
            <v>6437.6200000002418</v>
          </cell>
          <cell r="C1188">
            <v>1185</v>
          </cell>
        </row>
        <row r="1189">
          <cell r="A1189">
            <v>6437.630000000242</v>
          </cell>
          <cell r="B1189">
            <v>6443.0500000002421</v>
          </cell>
          <cell r="C1189">
            <v>1186</v>
          </cell>
        </row>
        <row r="1190">
          <cell r="A1190">
            <v>6443.0600000002423</v>
          </cell>
          <cell r="B1190">
            <v>6448.4800000002424</v>
          </cell>
          <cell r="C1190">
            <v>1187</v>
          </cell>
        </row>
        <row r="1191">
          <cell r="A1191">
            <v>6448.4900000002426</v>
          </cell>
          <cell r="B1191">
            <v>6453.9100000002427</v>
          </cell>
          <cell r="C1191">
            <v>1188</v>
          </cell>
        </row>
        <row r="1192">
          <cell r="A1192">
            <v>6453.9200000002429</v>
          </cell>
          <cell r="B1192">
            <v>6459.340000000243</v>
          </cell>
          <cell r="C1192">
            <v>1189</v>
          </cell>
        </row>
        <row r="1193">
          <cell r="A1193">
            <v>6459.3500000002432</v>
          </cell>
          <cell r="B1193">
            <v>6464.7700000002433</v>
          </cell>
          <cell r="C1193">
            <v>1190</v>
          </cell>
        </row>
        <row r="1194">
          <cell r="A1194">
            <v>6464.7800000002435</v>
          </cell>
          <cell r="B1194">
            <v>6470.2000000002436</v>
          </cell>
          <cell r="C1194">
            <v>1191</v>
          </cell>
        </row>
        <row r="1195">
          <cell r="A1195">
            <v>6470.2100000002438</v>
          </cell>
          <cell r="B1195">
            <v>6475.6300000002439</v>
          </cell>
          <cell r="C1195">
            <v>1192</v>
          </cell>
        </row>
        <row r="1196">
          <cell r="A1196">
            <v>6475.6400000002441</v>
          </cell>
          <cell r="B1196">
            <v>6481.0600000002441</v>
          </cell>
          <cell r="C1196">
            <v>1193</v>
          </cell>
        </row>
        <row r="1197">
          <cell r="A1197">
            <v>6481.0700000002444</v>
          </cell>
          <cell r="B1197">
            <v>6486.4900000002444</v>
          </cell>
          <cell r="C1197">
            <v>1194</v>
          </cell>
        </row>
        <row r="1198">
          <cell r="A1198">
            <v>6486.5000000002447</v>
          </cell>
          <cell r="B1198">
            <v>6491.9200000002447</v>
          </cell>
          <cell r="C1198">
            <v>1195</v>
          </cell>
        </row>
        <row r="1199">
          <cell r="A1199">
            <v>6491.9300000002449</v>
          </cell>
          <cell r="B1199">
            <v>6497.350000000245</v>
          </cell>
          <cell r="C1199">
            <v>1196</v>
          </cell>
        </row>
        <row r="1200">
          <cell r="A1200">
            <v>6497.3600000002452</v>
          </cell>
          <cell r="B1200">
            <v>6502.7800000002453</v>
          </cell>
          <cell r="C1200">
            <v>1197</v>
          </cell>
        </row>
        <row r="1201">
          <cell r="A1201">
            <v>6502.7900000002455</v>
          </cell>
          <cell r="B1201">
            <v>6508.2100000002456</v>
          </cell>
          <cell r="C1201">
            <v>1198</v>
          </cell>
        </row>
        <row r="1202">
          <cell r="A1202">
            <v>6508.2200000002458</v>
          </cell>
          <cell r="B1202">
            <v>6513.6400000002459</v>
          </cell>
          <cell r="C1202">
            <v>1199</v>
          </cell>
        </row>
        <row r="1203">
          <cell r="A1203">
            <v>6513.6500000002461</v>
          </cell>
          <cell r="B1203">
            <v>6519.0700000002462</v>
          </cell>
          <cell r="C1203">
            <v>1200</v>
          </cell>
        </row>
        <row r="1204">
          <cell r="A1204">
            <v>6519.0800000002464</v>
          </cell>
          <cell r="B1204">
            <v>6524.5000000002465</v>
          </cell>
          <cell r="C1204">
            <v>1201</v>
          </cell>
        </row>
        <row r="1205">
          <cell r="A1205">
            <v>6524.5100000002467</v>
          </cell>
          <cell r="B1205">
            <v>6529.9300000002468</v>
          </cell>
          <cell r="C1205">
            <v>1202</v>
          </cell>
        </row>
        <row r="1206">
          <cell r="A1206">
            <v>6529.940000000247</v>
          </cell>
          <cell r="B1206">
            <v>6535.3600000002471</v>
          </cell>
          <cell r="C1206">
            <v>1203</v>
          </cell>
        </row>
        <row r="1207">
          <cell r="A1207">
            <v>6535.3700000002473</v>
          </cell>
          <cell r="B1207">
            <v>6540.7900000002473</v>
          </cell>
          <cell r="C1207">
            <v>1204</v>
          </cell>
        </row>
        <row r="1208">
          <cell r="A1208">
            <v>6540.8000000002476</v>
          </cell>
          <cell r="B1208">
            <v>6546.2200000002476</v>
          </cell>
          <cell r="C1208">
            <v>1205</v>
          </cell>
        </row>
        <row r="1209">
          <cell r="A1209">
            <v>6546.2300000002479</v>
          </cell>
          <cell r="B1209">
            <v>6551.6500000002479</v>
          </cell>
          <cell r="C1209">
            <v>1206</v>
          </cell>
        </row>
        <row r="1210">
          <cell r="A1210">
            <v>6551.6600000002481</v>
          </cell>
          <cell r="B1210">
            <v>6557.0800000002482</v>
          </cell>
          <cell r="C1210">
            <v>1207</v>
          </cell>
        </row>
        <row r="1211">
          <cell r="A1211">
            <v>6557.0900000002484</v>
          </cell>
          <cell r="B1211">
            <v>6562.5100000002485</v>
          </cell>
          <cell r="C1211">
            <v>1208</v>
          </cell>
        </row>
        <row r="1212">
          <cell r="A1212">
            <v>6562.5200000002487</v>
          </cell>
          <cell r="B1212">
            <v>6567.9400000002488</v>
          </cell>
          <cell r="C1212">
            <v>1209</v>
          </cell>
        </row>
        <row r="1213">
          <cell r="A1213">
            <v>6567.950000000249</v>
          </cell>
          <cell r="B1213">
            <v>6573.3700000002491</v>
          </cell>
          <cell r="C1213">
            <v>1210</v>
          </cell>
        </row>
        <row r="1214">
          <cell r="A1214">
            <v>6573.3800000002493</v>
          </cell>
          <cell r="B1214">
            <v>6578.8000000002494</v>
          </cell>
          <cell r="C1214">
            <v>1211</v>
          </cell>
        </row>
        <row r="1215">
          <cell r="A1215">
            <v>6578.8100000002496</v>
          </cell>
          <cell r="B1215">
            <v>6584.2300000002497</v>
          </cell>
          <cell r="C1215">
            <v>1212</v>
          </cell>
        </row>
        <row r="1216">
          <cell r="A1216">
            <v>6584.2400000002499</v>
          </cell>
          <cell r="B1216">
            <v>6589.66000000025</v>
          </cell>
          <cell r="C1216">
            <v>1213</v>
          </cell>
        </row>
        <row r="1217">
          <cell r="A1217">
            <v>6589.6700000002502</v>
          </cell>
          <cell r="B1217">
            <v>6595.0900000002503</v>
          </cell>
          <cell r="C1217">
            <v>1214</v>
          </cell>
        </row>
        <row r="1218">
          <cell r="A1218">
            <v>6595.1000000002505</v>
          </cell>
          <cell r="B1218">
            <v>6600.5200000002505</v>
          </cell>
          <cell r="C1218">
            <v>1215</v>
          </cell>
        </row>
        <row r="1219">
          <cell r="A1219">
            <v>6600.5300000002508</v>
          </cell>
          <cell r="B1219">
            <v>6605.9500000002508</v>
          </cell>
          <cell r="C1219">
            <v>1216</v>
          </cell>
        </row>
        <row r="1220">
          <cell r="A1220">
            <v>6605.9600000002511</v>
          </cell>
          <cell r="B1220">
            <v>6611.3800000002511</v>
          </cell>
          <cell r="C1220">
            <v>1217</v>
          </cell>
        </row>
        <row r="1221">
          <cell r="A1221">
            <v>6611.3900000002513</v>
          </cell>
          <cell r="B1221">
            <v>6616.8100000002514</v>
          </cell>
          <cell r="C1221">
            <v>1218</v>
          </cell>
        </row>
        <row r="1222">
          <cell r="A1222">
            <v>6616.8200000002516</v>
          </cell>
          <cell r="B1222">
            <v>6622.2400000002517</v>
          </cell>
          <cell r="C1222">
            <v>1219</v>
          </cell>
        </row>
        <row r="1223">
          <cell r="A1223">
            <v>6622.2500000002519</v>
          </cell>
          <cell r="B1223">
            <v>6627.670000000252</v>
          </cell>
          <cell r="C1223">
            <v>1220</v>
          </cell>
        </row>
        <row r="1224">
          <cell r="A1224">
            <v>6627.6800000002522</v>
          </cell>
          <cell r="B1224">
            <v>6633.1000000002523</v>
          </cell>
          <cell r="C1224">
            <v>1221</v>
          </cell>
        </row>
        <row r="1225">
          <cell r="A1225">
            <v>6633.1100000002525</v>
          </cell>
          <cell r="B1225">
            <v>6638.5300000002526</v>
          </cell>
          <cell r="C1225">
            <v>1222</v>
          </cell>
        </row>
        <row r="1226">
          <cell r="A1226">
            <v>6638.5400000002528</v>
          </cell>
          <cell r="B1226">
            <v>6643.9600000002529</v>
          </cell>
          <cell r="C1226">
            <v>1223</v>
          </cell>
        </row>
        <row r="1227">
          <cell r="A1227">
            <v>6643.9700000002531</v>
          </cell>
          <cell r="B1227">
            <v>6649.3900000002532</v>
          </cell>
          <cell r="C1227">
            <v>1224</v>
          </cell>
        </row>
        <row r="1228">
          <cell r="A1228">
            <v>6649.4000000002534</v>
          </cell>
          <cell r="B1228">
            <v>6654.8200000002535</v>
          </cell>
          <cell r="C1228">
            <v>1225</v>
          </cell>
        </row>
        <row r="1229">
          <cell r="A1229">
            <v>6654.8300000002537</v>
          </cell>
          <cell r="B1229">
            <v>6660.2500000002537</v>
          </cell>
          <cell r="C1229">
            <v>1226</v>
          </cell>
        </row>
        <row r="1230">
          <cell r="A1230">
            <v>6660.260000000254</v>
          </cell>
          <cell r="B1230">
            <v>6665.680000000254</v>
          </cell>
          <cell r="C1230">
            <v>1227</v>
          </cell>
        </row>
        <row r="1231">
          <cell r="A1231">
            <v>6665.6900000002543</v>
          </cell>
          <cell r="B1231">
            <v>6671.1100000002543</v>
          </cell>
          <cell r="C1231">
            <v>1228</v>
          </cell>
        </row>
        <row r="1232">
          <cell r="A1232">
            <v>6671.1200000002545</v>
          </cell>
          <cell r="B1232">
            <v>6676.5400000002546</v>
          </cell>
          <cell r="C1232">
            <v>1229</v>
          </cell>
        </row>
        <row r="1233">
          <cell r="A1233">
            <v>6676.5500000002548</v>
          </cell>
          <cell r="B1233">
            <v>6681.9700000002549</v>
          </cell>
          <cell r="C1233">
            <v>1230</v>
          </cell>
        </row>
        <row r="1234">
          <cell r="A1234">
            <v>6681.9800000002551</v>
          </cell>
          <cell r="B1234">
            <v>6687.4000000002552</v>
          </cell>
          <cell r="C1234">
            <v>1231</v>
          </cell>
        </row>
        <row r="1235">
          <cell r="A1235">
            <v>6687.4100000002554</v>
          </cell>
          <cell r="B1235">
            <v>6692.8300000002555</v>
          </cell>
          <cell r="C1235">
            <v>1232</v>
          </cell>
        </row>
        <row r="1236">
          <cell r="A1236">
            <v>6692.8400000002557</v>
          </cell>
          <cell r="B1236">
            <v>6698.2600000002558</v>
          </cell>
          <cell r="C1236">
            <v>1233</v>
          </cell>
        </row>
        <row r="1237">
          <cell r="A1237">
            <v>6698.270000000256</v>
          </cell>
          <cell r="B1237">
            <v>6703.6900000002561</v>
          </cell>
          <cell r="C1237">
            <v>1234</v>
          </cell>
        </row>
        <row r="1238">
          <cell r="A1238">
            <v>6703.7000000002563</v>
          </cell>
          <cell r="B1238">
            <v>6709.1200000002564</v>
          </cell>
          <cell r="C1238">
            <v>1235</v>
          </cell>
        </row>
        <row r="1239">
          <cell r="A1239">
            <v>6709.1300000002566</v>
          </cell>
          <cell r="B1239">
            <v>6714.5500000002567</v>
          </cell>
          <cell r="C1239">
            <v>1236</v>
          </cell>
        </row>
        <row r="1240">
          <cell r="A1240">
            <v>6714.5600000002569</v>
          </cell>
          <cell r="B1240">
            <v>6719.980000000257</v>
          </cell>
          <cell r="C1240">
            <v>1237</v>
          </cell>
        </row>
        <row r="1241">
          <cell r="A1241">
            <v>6719.9900000002572</v>
          </cell>
          <cell r="B1241">
            <v>6725.4100000002572</v>
          </cell>
          <cell r="C1241">
            <v>1238</v>
          </cell>
        </row>
        <row r="1242">
          <cell r="A1242">
            <v>6725.4200000002575</v>
          </cell>
          <cell r="B1242">
            <v>6730.8400000002575</v>
          </cell>
          <cell r="C1242">
            <v>1239</v>
          </cell>
        </row>
        <row r="1243">
          <cell r="A1243">
            <v>6730.8500000002578</v>
          </cell>
          <cell r="B1243">
            <v>6736.2700000002578</v>
          </cell>
          <cell r="C1243">
            <v>1240</v>
          </cell>
        </row>
        <row r="1244">
          <cell r="A1244">
            <v>6736.280000000258</v>
          </cell>
          <cell r="B1244">
            <v>6741.7000000002581</v>
          </cell>
          <cell r="C1244">
            <v>1241</v>
          </cell>
        </row>
        <row r="1245">
          <cell r="A1245">
            <v>6741.7100000002583</v>
          </cell>
          <cell r="B1245">
            <v>6747.1300000002584</v>
          </cell>
          <cell r="C1245">
            <v>1242</v>
          </cell>
        </row>
        <row r="1246">
          <cell r="A1246">
            <v>6747.1400000002586</v>
          </cell>
          <cell r="B1246">
            <v>6752.5600000002587</v>
          </cell>
          <cell r="C1246">
            <v>1243</v>
          </cell>
        </row>
        <row r="1247">
          <cell r="A1247">
            <v>6752.5700000002589</v>
          </cell>
          <cell r="B1247">
            <v>6757.990000000259</v>
          </cell>
          <cell r="C1247">
            <v>1244</v>
          </cell>
        </row>
        <row r="1248">
          <cell r="A1248">
            <v>6758.0000000002592</v>
          </cell>
          <cell r="B1248">
            <v>6763.4200000002593</v>
          </cell>
          <cell r="C1248">
            <v>1245</v>
          </cell>
        </row>
        <row r="1249">
          <cell r="A1249">
            <v>6763.4300000002595</v>
          </cell>
          <cell r="B1249">
            <v>6768.8500000002596</v>
          </cell>
          <cell r="C1249">
            <v>1246</v>
          </cell>
        </row>
        <row r="1250">
          <cell r="A1250">
            <v>6768.8600000002598</v>
          </cell>
          <cell r="B1250">
            <v>6774.2800000002599</v>
          </cell>
          <cell r="C1250">
            <v>1247</v>
          </cell>
        </row>
        <row r="1251">
          <cell r="A1251">
            <v>6774.2900000002601</v>
          </cell>
          <cell r="B1251">
            <v>6779.7100000002602</v>
          </cell>
          <cell r="C1251">
            <v>1248</v>
          </cell>
        </row>
        <row r="1252">
          <cell r="A1252">
            <v>6779.7200000002604</v>
          </cell>
          <cell r="B1252">
            <v>6785.1400000002604</v>
          </cell>
          <cell r="C1252">
            <v>1249</v>
          </cell>
        </row>
        <row r="1253">
          <cell r="A1253">
            <v>6785.1500000002607</v>
          </cell>
          <cell r="B1253">
            <v>6790.5700000002607</v>
          </cell>
          <cell r="C1253">
            <v>1250</v>
          </cell>
        </row>
        <row r="1254">
          <cell r="A1254">
            <v>6790.580000000261</v>
          </cell>
          <cell r="B1254">
            <v>6796.000000000261</v>
          </cell>
          <cell r="C1254">
            <v>1251</v>
          </cell>
        </row>
        <row r="1255">
          <cell r="A1255">
            <v>6796.0100000002612</v>
          </cell>
          <cell r="B1255">
            <v>6801.4300000002613</v>
          </cell>
          <cell r="C1255">
            <v>1252</v>
          </cell>
        </row>
        <row r="1256">
          <cell r="A1256">
            <v>6801.4400000002615</v>
          </cell>
          <cell r="B1256">
            <v>6806.8600000002616</v>
          </cell>
          <cell r="C1256">
            <v>1253</v>
          </cell>
        </row>
        <row r="1257">
          <cell r="A1257">
            <v>6806.8700000002618</v>
          </cell>
          <cell r="B1257">
            <v>6812.2900000002619</v>
          </cell>
          <cell r="C1257">
            <v>1254</v>
          </cell>
        </row>
        <row r="1258">
          <cell r="A1258">
            <v>6812.3000000002621</v>
          </cell>
          <cell r="B1258">
            <v>6817.7200000002622</v>
          </cell>
          <cell r="C1258">
            <v>1255</v>
          </cell>
        </row>
        <row r="1259">
          <cell r="A1259">
            <v>6817.7300000002624</v>
          </cell>
          <cell r="B1259">
            <v>6823.1500000002625</v>
          </cell>
          <cell r="C1259">
            <v>1256</v>
          </cell>
        </row>
        <row r="1260">
          <cell r="A1260">
            <v>6823.1600000002627</v>
          </cell>
          <cell r="B1260">
            <v>6828.5800000002628</v>
          </cell>
          <cell r="C1260">
            <v>1257</v>
          </cell>
        </row>
        <row r="1261">
          <cell r="A1261">
            <v>6828.590000000263</v>
          </cell>
          <cell r="B1261">
            <v>6834.0100000002631</v>
          </cell>
          <cell r="C1261">
            <v>1258</v>
          </cell>
        </row>
        <row r="1262">
          <cell r="A1262">
            <v>6834.0200000002633</v>
          </cell>
          <cell r="B1262">
            <v>6839.4400000002634</v>
          </cell>
          <cell r="C1262">
            <v>1259</v>
          </cell>
        </row>
        <row r="1263">
          <cell r="A1263">
            <v>6839.4500000002636</v>
          </cell>
          <cell r="B1263">
            <v>6844.8700000002636</v>
          </cell>
          <cell r="C1263">
            <v>1260</v>
          </cell>
        </row>
        <row r="1264">
          <cell r="A1264">
            <v>6844.8800000002639</v>
          </cell>
          <cell r="B1264">
            <v>6850.3000000002639</v>
          </cell>
          <cell r="C1264">
            <v>1261</v>
          </cell>
        </row>
        <row r="1265">
          <cell r="A1265">
            <v>6850.3100000002642</v>
          </cell>
          <cell r="B1265">
            <v>6855.7300000002642</v>
          </cell>
          <cell r="C1265">
            <v>1262</v>
          </cell>
        </row>
        <row r="1266">
          <cell r="A1266">
            <v>6855.7400000002644</v>
          </cell>
          <cell r="B1266">
            <v>6861.1600000002645</v>
          </cell>
          <cell r="C1266">
            <v>1263</v>
          </cell>
        </row>
        <row r="1267">
          <cell r="A1267">
            <v>6861.1700000002647</v>
          </cell>
          <cell r="B1267">
            <v>6866.5900000002648</v>
          </cell>
          <cell r="C1267">
            <v>1264</v>
          </cell>
        </row>
        <row r="1268">
          <cell r="A1268">
            <v>6866.600000000265</v>
          </cell>
          <cell r="B1268">
            <v>6872.0200000002651</v>
          </cell>
          <cell r="C1268">
            <v>1265</v>
          </cell>
        </row>
        <row r="1269">
          <cell r="A1269">
            <v>6872.0300000002653</v>
          </cell>
          <cell r="B1269">
            <v>6877.4500000002654</v>
          </cell>
          <cell r="C1269">
            <v>1266</v>
          </cell>
        </row>
        <row r="1270">
          <cell r="A1270">
            <v>6877.4600000002656</v>
          </cell>
          <cell r="B1270">
            <v>6882.8800000002657</v>
          </cell>
          <cell r="C1270">
            <v>1267</v>
          </cell>
        </row>
        <row r="1271">
          <cell r="A1271">
            <v>6882.8900000002659</v>
          </cell>
          <cell r="B1271">
            <v>6888.310000000266</v>
          </cell>
          <cell r="C1271">
            <v>1268</v>
          </cell>
        </row>
        <row r="1272">
          <cell r="A1272">
            <v>6888.3200000002662</v>
          </cell>
          <cell r="B1272">
            <v>6893.7400000002663</v>
          </cell>
          <cell r="C1272">
            <v>1269</v>
          </cell>
        </row>
        <row r="1273">
          <cell r="A1273">
            <v>6893.7500000002665</v>
          </cell>
          <cell r="B1273">
            <v>6899.1700000002666</v>
          </cell>
          <cell r="C1273">
            <v>1270</v>
          </cell>
        </row>
        <row r="1274">
          <cell r="A1274">
            <v>6899.1800000002668</v>
          </cell>
          <cell r="B1274">
            <v>6904.6000000002668</v>
          </cell>
          <cell r="C1274">
            <v>1271</v>
          </cell>
        </row>
        <row r="1275">
          <cell r="A1275">
            <v>6904.6100000002671</v>
          </cell>
          <cell r="B1275">
            <v>6910.0300000002671</v>
          </cell>
          <cell r="C1275">
            <v>1272</v>
          </cell>
        </row>
        <row r="1276">
          <cell r="A1276">
            <v>6910.0400000002674</v>
          </cell>
          <cell r="B1276">
            <v>6915.4600000002674</v>
          </cell>
          <cell r="C1276">
            <v>1273</v>
          </cell>
        </row>
        <row r="1277">
          <cell r="A1277">
            <v>6915.4700000002676</v>
          </cell>
          <cell r="B1277">
            <v>6920.8900000002677</v>
          </cell>
          <cell r="C1277">
            <v>1274</v>
          </cell>
        </row>
        <row r="1278">
          <cell r="A1278">
            <v>6920.9000000002679</v>
          </cell>
          <cell r="B1278">
            <v>6926.320000000268</v>
          </cell>
          <cell r="C1278">
            <v>1275</v>
          </cell>
        </row>
        <row r="1279">
          <cell r="A1279">
            <v>6926.3300000002682</v>
          </cell>
          <cell r="B1279">
            <v>6931.7500000002683</v>
          </cell>
          <cell r="C1279">
            <v>1276</v>
          </cell>
        </row>
        <row r="1280">
          <cell r="A1280">
            <v>6931.7600000002685</v>
          </cell>
          <cell r="B1280">
            <v>6937.1800000002686</v>
          </cell>
          <cell r="C1280">
            <v>1277</v>
          </cell>
        </row>
        <row r="1281">
          <cell r="A1281">
            <v>6937.1900000002688</v>
          </cell>
          <cell r="B1281">
            <v>6942.6100000002689</v>
          </cell>
          <cell r="C1281">
            <v>1278</v>
          </cell>
        </row>
        <row r="1282">
          <cell r="A1282">
            <v>6942.6200000002691</v>
          </cell>
          <cell r="B1282">
            <v>6948.0400000002692</v>
          </cell>
          <cell r="C1282">
            <v>1279</v>
          </cell>
        </row>
        <row r="1283">
          <cell r="A1283">
            <v>6948.0500000002694</v>
          </cell>
          <cell r="B1283">
            <v>6953.4700000002695</v>
          </cell>
          <cell r="C1283">
            <v>1280</v>
          </cell>
        </row>
        <row r="1284">
          <cell r="A1284">
            <v>6953.4800000002697</v>
          </cell>
          <cell r="B1284">
            <v>6958.9000000002698</v>
          </cell>
          <cell r="C1284">
            <v>1281</v>
          </cell>
        </row>
        <row r="1285">
          <cell r="A1285">
            <v>6958.91000000027</v>
          </cell>
          <cell r="B1285">
            <v>6964.33000000027</v>
          </cell>
          <cell r="C1285">
            <v>1282</v>
          </cell>
        </row>
        <row r="1286">
          <cell r="A1286">
            <v>6964.3400000002703</v>
          </cell>
          <cell r="B1286">
            <v>6969.7600000002703</v>
          </cell>
          <cell r="C1286">
            <v>1283</v>
          </cell>
        </row>
        <row r="1287">
          <cell r="A1287">
            <v>6969.7700000002706</v>
          </cell>
          <cell r="B1287">
            <v>6975.1900000002706</v>
          </cell>
          <cell r="C1287">
            <v>1284</v>
          </cell>
        </row>
        <row r="1288">
          <cell r="A1288">
            <v>6975.2000000002708</v>
          </cell>
          <cell r="B1288">
            <v>6980.6200000002709</v>
          </cell>
          <cell r="C1288">
            <v>1285</v>
          </cell>
        </row>
        <row r="1289">
          <cell r="A1289">
            <v>6980.6300000002711</v>
          </cell>
          <cell r="B1289">
            <v>6986.0500000002712</v>
          </cell>
          <cell r="C1289">
            <v>1286</v>
          </cell>
        </row>
        <row r="1290">
          <cell r="A1290">
            <v>6986.0600000002714</v>
          </cell>
          <cell r="B1290">
            <v>6991.4800000002715</v>
          </cell>
          <cell r="C1290">
            <v>1287</v>
          </cell>
        </row>
        <row r="1291">
          <cell r="A1291">
            <v>6991.4900000002717</v>
          </cell>
          <cell r="B1291">
            <v>6996.9100000002718</v>
          </cell>
          <cell r="C1291">
            <v>1288</v>
          </cell>
        </row>
        <row r="1292">
          <cell r="A1292">
            <v>6996.920000000272</v>
          </cell>
          <cell r="B1292">
            <v>7002.3400000002721</v>
          </cell>
          <cell r="C1292">
            <v>1289</v>
          </cell>
        </row>
        <row r="1293">
          <cell r="A1293">
            <v>7002.3500000002723</v>
          </cell>
          <cell r="B1293">
            <v>7007.7700000002724</v>
          </cell>
          <cell r="C1293">
            <v>1290</v>
          </cell>
        </row>
        <row r="1294">
          <cell r="A1294">
            <v>7007.7800000002726</v>
          </cell>
          <cell r="B1294">
            <v>7013.2000000002727</v>
          </cell>
          <cell r="C1294">
            <v>1291</v>
          </cell>
        </row>
        <row r="1295">
          <cell r="A1295">
            <v>7013.2100000002729</v>
          </cell>
          <cell r="B1295">
            <v>7018.630000000273</v>
          </cell>
          <cell r="C1295">
            <v>1292</v>
          </cell>
        </row>
        <row r="1296">
          <cell r="A1296">
            <v>7018.6400000002732</v>
          </cell>
          <cell r="B1296">
            <v>7024.0600000002732</v>
          </cell>
          <cell r="C1296">
            <v>1293</v>
          </cell>
        </row>
        <row r="1297">
          <cell r="A1297">
            <v>7024.0700000002735</v>
          </cell>
          <cell r="B1297">
            <v>7029.4900000002735</v>
          </cell>
          <cell r="C1297">
            <v>1294</v>
          </cell>
        </row>
        <row r="1298">
          <cell r="A1298">
            <v>7029.5000000002738</v>
          </cell>
          <cell r="B1298">
            <v>7034.9200000002738</v>
          </cell>
          <cell r="C1298">
            <v>1295</v>
          </cell>
        </row>
        <row r="1299">
          <cell r="A1299">
            <v>7034.930000000274</v>
          </cell>
          <cell r="B1299">
            <v>7040.3500000002741</v>
          </cell>
          <cell r="C1299">
            <v>1296</v>
          </cell>
        </row>
        <row r="1300">
          <cell r="A1300">
            <v>7040.3600000002743</v>
          </cell>
          <cell r="B1300">
            <v>7045.7800000002744</v>
          </cell>
          <cell r="C1300">
            <v>1297</v>
          </cell>
        </row>
        <row r="1301">
          <cell r="A1301">
            <v>7045.7900000002746</v>
          </cell>
          <cell r="B1301">
            <v>7051.2100000002747</v>
          </cell>
          <cell r="C1301">
            <v>1298</v>
          </cell>
        </row>
        <row r="1302">
          <cell r="A1302">
            <v>7051.2200000002749</v>
          </cell>
          <cell r="B1302">
            <v>7056.640000000275</v>
          </cell>
          <cell r="C1302">
            <v>1299</v>
          </cell>
        </row>
        <row r="1303">
          <cell r="A1303">
            <v>7056.6500000002752</v>
          </cell>
          <cell r="B1303">
            <v>7062.0700000002753</v>
          </cell>
          <cell r="C1303">
            <v>1300</v>
          </cell>
        </row>
        <row r="1304">
          <cell r="A1304">
            <v>7062.0800000002755</v>
          </cell>
          <cell r="B1304">
            <v>7067.5000000002756</v>
          </cell>
          <cell r="C1304">
            <v>1301</v>
          </cell>
        </row>
        <row r="1305">
          <cell r="A1305">
            <v>7067.5100000002758</v>
          </cell>
          <cell r="B1305">
            <v>7072.9300000002759</v>
          </cell>
          <cell r="C1305">
            <v>1302</v>
          </cell>
        </row>
        <row r="1306">
          <cell r="A1306">
            <v>7072.9400000002761</v>
          </cell>
          <cell r="B1306">
            <v>7078.3600000002762</v>
          </cell>
          <cell r="C1306">
            <v>1303</v>
          </cell>
        </row>
        <row r="1307">
          <cell r="A1307">
            <v>7078.3700000002764</v>
          </cell>
          <cell r="B1307">
            <v>7083.7900000002765</v>
          </cell>
          <cell r="C1307">
            <v>1304</v>
          </cell>
        </row>
        <row r="1308">
          <cell r="A1308">
            <v>7083.8000000002767</v>
          </cell>
          <cell r="B1308">
            <v>7089.2200000002767</v>
          </cell>
          <cell r="C1308">
            <v>1305</v>
          </cell>
        </row>
        <row r="1309">
          <cell r="A1309">
            <v>7089.230000000277</v>
          </cell>
          <cell r="B1309">
            <v>7094.650000000277</v>
          </cell>
          <cell r="C1309">
            <v>1306</v>
          </cell>
        </row>
        <row r="1310">
          <cell r="A1310">
            <v>7094.6600000002773</v>
          </cell>
          <cell r="B1310">
            <v>7100.0800000002773</v>
          </cell>
          <cell r="C1310">
            <v>1307</v>
          </cell>
        </row>
        <row r="1311">
          <cell r="A1311">
            <v>7100.0900000002775</v>
          </cell>
          <cell r="B1311">
            <v>7105.5100000002776</v>
          </cell>
          <cell r="C1311">
            <v>1308</v>
          </cell>
        </row>
        <row r="1312">
          <cell r="A1312">
            <v>7105.5200000002778</v>
          </cell>
          <cell r="B1312">
            <v>7110.9400000002779</v>
          </cell>
          <cell r="C1312">
            <v>1309</v>
          </cell>
        </row>
        <row r="1313">
          <cell r="A1313">
            <v>7110.9500000002781</v>
          </cell>
          <cell r="B1313">
            <v>7116.3700000002782</v>
          </cell>
          <cell r="C1313">
            <v>1310</v>
          </cell>
        </row>
        <row r="1314">
          <cell r="A1314">
            <v>7116.3800000002784</v>
          </cell>
          <cell r="B1314">
            <v>7121.8000000002785</v>
          </cell>
          <cell r="C1314">
            <v>1311</v>
          </cell>
        </row>
        <row r="1315">
          <cell r="A1315">
            <v>7121.8100000002787</v>
          </cell>
          <cell r="B1315">
            <v>7127.2300000002788</v>
          </cell>
          <cell r="C1315">
            <v>1312</v>
          </cell>
        </row>
        <row r="1316">
          <cell r="A1316">
            <v>7127.240000000279</v>
          </cell>
          <cell r="B1316">
            <v>7132.6600000002791</v>
          </cell>
          <cell r="C1316">
            <v>1313</v>
          </cell>
        </row>
        <row r="1317">
          <cell r="A1317">
            <v>7132.6700000002793</v>
          </cell>
          <cell r="B1317">
            <v>7138.0900000002794</v>
          </cell>
          <cell r="C1317">
            <v>1314</v>
          </cell>
        </row>
        <row r="1318">
          <cell r="A1318">
            <v>7138.1000000002796</v>
          </cell>
          <cell r="B1318">
            <v>7143.5200000002797</v>
          </cell>
          <cell r="C1318">
            <v>1315</v>
          </cell>
        </row>
        <row r="1319">
          <cell r="A1319">
            <v>7143.5300000002799</v>
          </cell>
          <cell r="B1319">
            <v>7148.9500000002799</v>
          </cell>
          <cell r="C1319">
            <v>1316</v>
          </cell>
        </row>
        <row r="1320">
          <cell r="A1320">
            <v>7148.9600000002802</v>
          </cell>
          <cell r="B1320">
            <v>7154.3800000002802</v>
          </cell>
          <cell r="C1320">
            <v>1317</v>
          </cell>
        </row>
        <row r="1321">
          <cell r="A1321">
            <v>7154.3900000002805</v>
          </cell>
          <cell r="B1321">
            <v>7159.8100000002805</v>
          </cell>
          <cell r="C1321">
            <v>1318</v>
          </cell>
        </row>
        <row r="1322">
          <cell r="A1322">
            <v>7159.8200000002807</v>
          </cell>
          <cell r="B1322">
            <v>7165.2400000002808</v>
          </cell>
          <cell r="C1322">
            <v>1319</v>
          </cell>
        </row>
        <row r="1323">
          <cell r="A1323">
            <v>7165.250000000281</v>
          </cell>
          <cell r="B1323">
            <v>7170.6700000002811</v>
          </cell>
          <cell r="C1323">
            <v>1320</v>
          </cell>
        </row>
        <row r="1324">
          <cell r="A1324">
            <v>7170.6800000002813</v>
          </cell>
          <cell r="B1324">
            <v>7176.1000000002814</v>
          </cell>
          <cell r="C1324">
            <v>1321</v>
          </cell>
        </row>
        <row r="1325">
          <cell r="A1325">
            <v>7176.1100000002816</v>
          </cell>
          <cell r="B1325">
            <v>7181.5300000002817</v>
          </cell>
          <cell r="C1325">
            <v>1322</v>
          </cell>
        </row>
        <row r="1326">
          <cell r="A1326">
            <v>7181.5400000002819</v>
          </cell>
          <cell r="B1326">
            <v>7186.960000000282</v>
          </cell>
          <cell r="C1326">
            <v>1323</v>
          </cell>
        </row>
        <row r="1327">
          <cell r="A1327">
            <v>7186.9700000002822</v>
          </cell>
          <cell r="B1327">
            <v>7192.3900000002823</v>
          </cell>
          <cell r="C1327">
            <v>1324</v>
          </cell>
        </row>
        <row r="1328">
          <cell r="A1328">
            <v>7192.4000000002825</v>
          </cell>
          <cell r="B1328">
            <v>7197.8200000002826</v>
          </cell>
          <cell r="C1328">
            <v>1325</v>
          </cell>
        </row>
        <row r="1329">
          <cell r="A1329">
            <v>7197.8300000002828</v>
          </cell>
          <cell r="B1329">
            <v>7203.2500000002829</v>
          </cell>
          <cell r="C1329">
            <v>1326</v>
          </cell>
        </row>
        <row r="1330">
          <cell r="A1330">
            <v>7203.2600000002831</v>
          </cell>
          <cell r="B1330">
            <v>7208.6800000002831</v>
          </cell>
          <cell r="C1330">
            <v>1327</v>
          </cell>
        </row>
        <row r="1331">
          <cell r="A1331">
            <v>7208.6900000002834</v>
          </cell>
          <cell r="B1331">
            <v>7214.1100000002834</v>
          </cell>
          <cell r="C1331">
            <v>1328</v>
          </cell>
        </row>
        <row r="1332">
          <cell r="A1332">
            <v>7214.1200000002837</v>
          </cell>
          <cell r="B1332">
            <v>7219.5400000002837</v>
          </cell>
          <cell r="C1332">
            <v>1329</v>
          </cell>
        </row>
        <row r="1333">
          <cell r="A1333">
            <v>7219.5500000002839</v>
          </cell>
          <cell r="B1333">
            <v>7224.970000000284</v>
          </cell>
          <cell r="C1333">
            <v>1330</v>
          </cell>
        </row>
        <row r="1334">
          <cell r="A1334">
            <v>7224.9800000002842</v>
          </cell>
          <cell r="B1334">
            <v>7230.4000000002843</v>
          </cell>
          <cell r="C1334">
            <v>1331</v>
          </cell>
        </row>
        <row r="1335">
          <cell r="A1335">
            <v>7230.4100000002845</v>
          </cell>
          <cell r="B1335">
            <v>7235.8300000002846</v>
          </cell>
          <cell r="C1335">
            <v>1332</v>
          </cell>
        </row>
        <row r="1336">
          <cell r="A1336">
            <v>7235.8400000002848</v>
          </cell>
          <cell r="B1336">
            <v>7241.2600000002849</v>
          </cell>
          <cell r="C1336">
            <v>1333</v>
          </cell>
        </row>
        <row r="1337">
          <cell r="A1337">
            <v>7241.2700000002851</v>
          </cell>
          <cell r="B1337">
            <v>7246.6900000002852</v>
          </cell>
          <cell r="C1337">
            <v>1334</v>
          </cell>
        </row>
        <row r="1338">
          <cell r="A1338">
            <v>7246.7000000002854</v>
          </cell>
          <cell r="B1338">
            <v>7252.1200000002855</v>
          </cell>
          <cell r="C1338">
            <v>1335</v>
          </cell>
        </row>
        <row r="1339">
          <cell r="A1339">
            <v>7252.1300000002857</v>
          </cell>
          <cell r="B1339">
            <v>7257.5500000002858</v>
          </cell>
          <cell r="C1339">
            <v>1336</v>
          </cell>
        </row>
        <row r="1340">
          <cell r="A1340">
            <v>7257.560000000286</v>
          </cell>
          <cell r="B1340">
            <v>7262.9800000002861</v>
          </cell>
          <cell r="C1340">
            <v>1337</v>
          </cell>
        </row>
        <row r="1341">
          <cell r="A1341">
            <v>7262.9900000002863</v>
          </cell>
          <cell r="B1341">
            <v>7268.4100000002863</v>
          </cell>
          <cell r="C1341">
            <v>1338</v>
          </cell>
        </row>
        <row r="1342">
          <cell r="A1342">
            <v>7268.4200000002866</v>
          </cell>
          <cell r="B1342">
            <v>7273.8400000002866</v>
          </cell>
          <cell r="C1342">
            <v>1339</v>
          </cell>
        </row>
        <row r="1343">
          <cell r="A1343">
            <v>7273.8500000002869</v>
          </cell>
          <cell r="B1343">
            <v>7279.2700000002869</v>
          </cell>
          <cell r="C1343">
            <v>1340</v>
          </cell>
        </row>
        <row r="1344">
          <cell r="A1344">
            <v>7279.2800000002871</v>
          </cell>
          <cell r="B1344">
            <v>7284.7000000002872</v>
          </cell>
          <cell r="C1344">
            <v>1341</v>
          </cell>
        </row>
        <row r="1345">
          <cell r="A1345">
            <v>7284.7100000002874</v>
          </cell>
          <cell r="B1345">
            <v>7290.1300000002875</v>
          </cell>
          <cell r="C1345">
            <v>1342</v>
          </cell>
        </row>
        <row r="1346">
          <cell r="A1346">
            <v>7290.1400000002877</v>
          </cell>
          <cell r="B1346">
            <v>7295.5600000002878</v>
          </cell>
          <cell r="C1346">
            <v>1343</v>
          </cell>
        </row>
        <row r="1347">
          <cell r="A1347">
            <v>7295.570000000288</v>
          </cell>
          <cell r="B1347">
            <v>7300.9900000002881</v>
          </cell>
          <cell r="C1347">
            <v>1344</v>
          </cell>
        </row>
        <row r="1348">
          <cell r="A1348">
            <v>7301.0000000002883</v>
          </cell>
          <cell r="B1348">
            <v>7306.4200000002884</v>
          </cell>
          <cell r="C1348">
            <v>1345</v>
          </cell>
        </row>
        <row r="1349">
          <cell r="A1349">
            <v>7306.4300000002886</v>
          </cell>
          <cell r="B1349">
            <v>7311.8500000002887</v>
          </cell>
          <cell r="C1349">
            <v>1346</v>
          </cell>
        </row>
        <row r="1350">
          <cell r="A1350">
            <v>7311.8600000002889</v>
          </cell>
          <cell r="B1350">
            <v>7317.280000000289</v>
          </cell>
          <cell r="C1350">
            <v>1347</v>
          </cell>
        </row>
        <row r="1351">
          <cell r="A1351">
            <v>7317.2900000002892</v>
          </cell>
          <cell r="B1351">
            <v>7322.7100000002893</v>
          </cell>
          <cell r="C1351">
            <v>1348</v>
          </cell>
        </row>
        <row r="1352">
          <cell r="A1352">
            <v>7322.7200000002895</v>
          </cell>
          <cell r="B1352">
            <v>7328.1400000002895</v>
          </cell>
          <cell r="C1352">
            <v>1349</v>
          </cell>
        </row>
        <row r="1353">
          <cell r="A1353">
            <v>7328.1500000002898</v>
          </cell>
          <cell r="B1353">
            <v>7333.5700000002898</v>
          </cell>
          <cell r="C1353">
            <v>1350</v>
          </cell>
        </row>
        <row r="1354">
          <cell r="A1354">
            <v>7333.5800000002901</v>
          </cell>
          <cell r="B1354">
            <v>7339.0000000002901</v>
          </cell>
          <cell r="C1354">
            <v>1351</v>
          </cell>
        </row>
        <row r="1355">
          <cell r="A1355">
            <v>7339.0100000002903</v>
          </cell>
          <cell r="B1355">
            <v>7344.4300000002904</v>
          </cell>
          <cell r="C1355">
            <v>1352</v>
          </cell>
        </row>
        <row r="1356">
          <cell r="A1356">
            <v>7344.4400000002906</v>
          </cell>
          <cell r="B1356">
            <v>7349.8600000002907</v>
          </cell>
          <cell r="C1356">
            <v>1353</v>
          </cell>
        </row>
        <row r="1357">
          <cell r="A1357">
            <v>7349.8700000002909</v>
          </cell>
          <cell r="B1357">
            <v>7355.290000000291</v>
          </cell>
          <cell r="C1357">
            <v>1354</v>
          </cell>
        </row>
        <row r="1358">
          <cell r="A1358">
            <v>7355.3000000002912</v>
          </cell>
          <cell r="B1358">
            <v>7360.7200000002913</v>
          </cell>
          <cell r="C1358">
            <v>1355</v>
          </cell>
        </row>
        <row r="1359">
          <cell r="A1359">
            <v>7360.7300000002915</v>
          </cell>
          <cell r="B1359">
            <v>7366.1500000002916</v>
          </cell>
          <cell r="C1359">
            <v>1356</v>
          </cell>
        </row>
        <row r="1360">
          <cell r="A1360">
            <v>7366.1600000002918</v>
          </cell>
          <cell r="B1360">
            <v>7371.5800000002919</v>
          </cell>
          <cell r="C1360">
            <v>1357</v>
          </cell>
        </row>
        <row r="1361">
          <cell r="A1361">
            <v>7371.5900000002921</v>
          </cell>
          <cell r="B1361">
            <v>7377.0100000002922</v>
          </cell>
          <cell r="C1361">
            <v>1358</v>
          </cell>
        </row>
        <row r="1362">
          <cell r="A1362">
            <v>7377.0200000002924</v>
          </cell>
          <cell r="B1362">
            <v>7382.4400000002925</v>
          </cell>
          <cell r="C1362">
            <v>1359</v>
          </cell>
        </row>
        <row r="1363">
          <cell r="A1363">
            <v>7382.4500000002927</v>
          </cell>
          <cell r="B1363">
            <v>7387.8700000002927</v>
          </cell>
          <cell r="C1363">
            <v>1360</v>
          </cell>
        </row>
        <row r="1364">
          <cell r="A1364">
            <v>7387.880000000293</v>
          </cell>
          <cell r="B1364">
            <v>7393.300000000293</v>
          </cell>
          <cell r="C1364">
            <v>1361</v>
          </cell>
        </row>
        <row r="1365">
          <cell r="A1365">
            <v>7393.3100000002933</v>
          </cell>
          <cell r="B1365">
            <v>7398.7300000002933</v>
          </cell>
          <cell r="C1365">
            <v>1362</v>
          </cell>
        </row>
        <row r="1366">
          <cell r="A1366">
            <v>7398.7400000002935</v>
          </cell>
          <cell r="B1366">
            <v>7404.1600000002936</v>
          </cell>
          <cell r="C1366">
            <v>1363</v>
          </cell>
        </row>
        <row r="1367">
          <cell r="A1367">
            <v>7404.1700000002938</v>
          </cell>
          <cell r="B1367">
            <v>7409.5900000002939</v>
          </cell>
          <cell r="C1367">
            <v>1364</v>
          </cell>
        </row>
        <row r="1368">
          <cell r="A1368">
            <v>7409.6000000002941</v>
          </cell>
          <cell r="B1368">
            <v>7415.0200000002942</v>
          </cell>
          <cell r="C1368">
            <v>1365</v>
          </cell>
        </row>
        <row r="1369">
          <cell r="A1369">
            <v>7415.0300000002944</v>
          </cell>
          <cell r="B1369">
            <v>7420.4500000002945</v>
          </cell>
          <cell r="C1369">
            <v>1366</v>
          </cell>
        </row>
        <row r="1370">
          <cell r="A1370">
            <v>7420.4600000002947</v>
          </cell>
          <cell r="B1370">
            <v>7425.8800000002948</v>
          </cell>
          <cell r="C1370">
            <v>1367</v>
          </cell>
        </row>
        <row r="1371">
          <cell r="A1371">
            <v>7425.890000000295</v>
          </cell>
          <cell r="B1371">
            <v>7431.3100000002951</v>
          </cell>
          <cell r="C1371">
            <v>1368</v>
          </cell>
        </row>
        <row r="1372">
          <cell r="A1372">
            <v>7431.3200000002953</v>
          </cell>
          <cell r="B1372">
            <v>7436.7400000002954</v>
          </cell>
          <cell r="C1372">
            <v>1369</v>
          </cell>
        </row>
        <row r="1373">
          <cell r="A1373">
            <v>7436.7500000002956</v>
          </cell>
          <cell r="B1373">
            <v>7442.1700000002957</v>
          </cell>
          <cell r="C1373">
            <v>1370</v>
          </cell>
        </row>
        <row r="1374">
          <cell r="A1374">
            <v>7442.1800000002959</v>
          </cell>
          <cell r="B1374">
            <v>7447.6000000002959</v>
          </cell>
          <cell r="C1374">
            <v>1371</v>
          </cell>
        </row>
        <row r="1375">
          <cell r="A1375">
            <v>7447.6100000002962</v>
          </cell>
          <cell r="B1375">
            <v>7453.0300000002962</v>
          </cell>
          <cell r="C1375">
            <v>1372</v>
          </cell>
        </row>
        <row r="1376">
          <cell r="A1376">
            <v>7453.0400000002965</v>
          </cell>
          <cell r="B1376">
            <v>7458.4600000002965</v>
          </cell>
          <cell r="C1376">
            <v>1373</v>
          </cell>
        </row>
        <row r="1377">
          <cell r="A1377">
            <v>7458.4700000002967</v>
          </cell>
          <cell r="B1377">
            <v>7463.8900000002968</v>
          </cell>
          <cell r="C1377">
            <v>1374</v>
          </cell>
        </row>
        <row r="1378">
          <cell r="A1378">
            <v>7463.900000000297</v>
          </cell>
          <cell r="B1378">
            <v>7469.3200000002971</v>
          </cell>
          <cell r="C1378">
            <v>1375</v>
          </cell>
        </row>
        <row r="1379">
          <cell r="A1379">
            <v>7469.3300000002973</v>
          </cell>
          <cell r="B1379">
            <v>7474.7500000002974</v>
          </cell>
          <cell r="C1379">
            <v>1376</v>
          </cell>
        </row>
        <row r="1380">
          <cell r="A1380">
            <v>7474.7600000002976</v>
          </cell>
          <cell r="B1380">
            <v>7480.1800000002977</v>
          </cell>
          <cell r="C1380">
            <v>1377</v>
          </cell>
        </row>
        <row r="1381">
          <cell r="A1381">
            <v>7480.1900000002979</v>
          </cell>
          <cell r="B1381">
            <v>7485.610000000298</v>
          </cell>
          <cell r="C1381">
            <v>1378</v>
          </cell>
        </row>
        <row r="1382">
          <cell r="A1382">
            <v>7485.6200000002982</v>
          </cell>
          <cell r="B1382">
            <v>7491.0400000002983</v>
          </cell>
          <cell r="C1382">
            <v>1379</v>
          </cell>
        </row>
        <row r="1383">
          <cell r="A1383">
            <v>7491.0500000002985</v>
          </cell>
          <cell r="B1383">
            <v>7496.4700000002986</v>
          </cell>
          <cell r="C1383">
            <v>1380</v>
          </cell>
        </row>
        <row r="1384">
          <cell r="A1384">
            <v>7496.4800000002988</v>
          </cell>
          <cell r="B1384">
            <v>7501.9000000002989</v>
          </cell>
          <cell r="C1384">
            <v>1381</v>
          </cell>
        </row>
        <row r="1385">
          <cell r="A1385">
            <v>7501.9100000002991</v>
          </cell>
          <cell r="B1385">
            <v>7507.3300000002992</v>
          </cell>
          <cell r="C1385">
            <v>1382</v>
          </cell>
        </row>
        <row r="1386">
          <cell r="A1386">
            <v>7507.3400000002994</v>
          </cell>
          <cell r="B1386">
            <v>7512.7600000002994</v>
          </cell>
          <cell r="C1386">
            <v>1383</v>
          </cell>
        </row>
        <row r="1387">
          <cell r="A1387">
            <v>7512.7700000002997</v>
          </cell>
          <cell r="B1387">
            <v>7518.1900000002997</v>
          </cell>
          <cell r="C1387">
            <v>1384</v>
          </cell>
        </row>
        <row r="1388">
          <cell r="A1388">
            <v>7518.2000000003</v>
          </cell>
          <cell r="B1388">
            <v>7523.6200000003</v>
          </cell>
          <cell r="C1388">
            <v>1385</v>
          </cell>
        </row>
        <row r="1389">
          <cell r="A1389">
            <v>7523.6300000003002</v>
          </cell>
          <cell r="B1389">
            <v>7529.0500000003003</v>
          </cell>
          <cell r="C1389">
            <v>1386</v>
          </cell>
        </row>
        <row r="1390">
          <cell r="A1390">
            <v>7529.0600000003005</v>
          </cell>
          <cell r="B1390">
            <v>7534.4800000003006</v>
          </cell>
          <cell r="C1390">
            <v>1387</v>
          </cell>
        </row>
        <row r="1391">
          <cell r="A1391">
            <v>7534.4900000003008</v>
          </cell>
          <cell r="B1391">
            <v>7539.9100000003009</v>
          </cell>
          <cell r="C1391">
            <v>1388</v>
          </cell>
        </row>
        <row r="1392">
          <cell r="A1392">
            <v>7539.9200000003011</v>
          </cell>
          <cell r="B1392">
            <v>7545.3400000003012</v>
          </cell>
          <cell r="C1392">
            <v>1389</v>
          </cell>
        </row>
        <row r="1393">
          <cell r="A1393">
            <v>7545.3500000003014</v>
          </cell>
          <cell r="B1393">
            <v>7550.7700000003015</v>
          </cell>
          <cell r="C1393">
            <v>1390</v>
          </cell>
        </row>
        <row r="1394">
          <cell r="A1394">
            <v>7550.7800000003017</v>
          </cell>
          <cell r="B1394">
            <v>7556.2000000003018</v>
          </cell>
          <cell r="C1394">
            <v>1391</v>
          </cell>
        </row>
        <row r="1395">
          <cell r="A1395">
            <v>7556.210000000302</v>
          </cell>
          <cell r="B1395">
            <v>7561.6300000003021</v>
          </cell>
          <cell r="C1395">
            <v>1392</v>
          </cell>
        </row>
        <row r="1396">
          <cell r="A1396">
            <v>7561.6400000003023</v>
          </cell>
          <cell r="B1396">
            <v>7567.0600000003024</v>
          </cell>
          <cell r="C1396">
            <v>1393</v>
          </cell>
        </row>
        <row r="1397">
          <cell r="A1397">
            <v>7567.0700000003026</v>
          </cell>
          <cell r="B1397">
            <v>7572.4900000003026</v>
          </cell>
          <cell r="C1397">
            <v>1394</v>
          </cell>
        </row>
        <row r="1398">
          <cell r="A1398">
            <v>7572.5000000003029</v>
          </cell>
          <cell r="B1398">
            <v>7577.9200000003029</v>
          </cell>
          <cell r="C1398">
            <v>1395</v>
          </cell>
        </row>
        <row r="1399">
          <cell r="A1399">
            <v>7577.9300000003032</v>
          </cell>
          <cell r="B1399">
            <v>7583.3500000003032</v>
          </cell>
          <cell r="C1399">
            <v>1396</v>
          </cell>
        </row>
        <row r="1400">
          <cell r="A1400">
            <v>7583.3600000003034</v>
          </cell>
          <cell r="B1400">
            <v>7588.7800000003035</v>
          </cell>
          <cell r="C1400">
            <v>1397</v>
          </cell>
        </row>
        <row r="1401">
          <cell r="A1401">
            <v>7588.7900000003037</v>
          </cell>
          <cell r="B1401">
            <v>7594.2100000003038</v>
          </cell>
          <cell r="C1401">
            <v>1398</v>
          </cell>
        </row>
        <row r="1402">
          <cell r="A1402">
            <v>7594.220000000304</v>
          </cell>
          <cell r="B1402">
            <v>7599.6400000003041</v>
          </cell>
          <cell r="C1402">
            <v>1399</v>
          </cell>
        </row>
        <row r="1403">
          <cell r="A1403">
            <v>7599.6500000003043</v>
          </cell>
          <cell r="B1403">
            <v>7605.0700000003044</v>
          </cell>
          <cell r="C1403">
            <v>1400</v>
          </cell>
        </row>
        <row r="1404">
          <cell r="A1404">
            <v>7605.0800000003046</v>
          </cell>
          <cell r="B1404">
            <v>7610.5000000003047</v>
          </cell>
          <cell r="C1404">
            <v>1401</v>
          </cell>
        </row>
        <row r="1405">
          <cell r="A1405">
            <v>7610.5100000003049</v>
          </cell>
          <cell r="B1405">
            <v>7615.930000000305</v>
          </cell>
          <cell r="C1405">
            <v>1402</v>
          </cell>
        </row>
        <row r="1406">
          <cell r="A1406">
            <v>7615.9400000003052</v>
          </cell>
          <cell r="B1406">
            <v>7621.3600000003053</v>
          </cell>
          <cell r="C1406">
            <v>1403</v>
          </cell>
        </row>
        <row r="1407">
          <cell r="A1407">
            <v>7621.3700000003055</v>
          </cell>
          <cell r="B1407">
            <v>7626.7900000003056</v>
          </cell>
          <cell r="C1407">
            <v>1404</v>
          </cell>
        </row>
        <row r="1408">
          <cell r="A1408">
            <v>7626.8000000003058</v>
          </cell>
          <cell r="B1408">
            <v>7632.2200000003058</v>
          </cell>
          <cell r="C1408">
            <v>1405</v>
          </cell>
        </row>
        <row r="1409">
          <cell r="A1409">
            <v>7632.2300000003061</v>
          </cell>
          <cell r="B1409">
            <v>7637.6500000003061</v>
          </cell>
          <cell r="C1409">
            <v>1406</v>
          </cell>
        </row>
        <row r="1410">
          <cell r="A1410">
            <v>7637.6600000003064</v>
          </cell>
          <cell r="B1410">
            <v>7643.0800000003064</v>
          </cell>
          <cell r="C1410">
            <v>1407</v>
          </cell>
        </row>
        <row r="1411">
          <cell r="A1411">
            <v>7643.0900000003066</v>
          </cell>
          <cell r="B1411">
            <v>7648.5100000003067</v>
          </cell>
          <cell r="C1411">
            <v>1408</v>
          </cell>
        </row>
        <row r="1412">
          <cell r="A1412">
            <v>7648.5200000003069</v>
          </cell>
          <cell r="B1412">
            <v>7653.940000000307</v>
          </cell>
          <cell r="C1412">
            <v>1409</v>
          </cell>
        </row>
        <row r="1413">
          <cell r="A1413">
            <v>7653.9500000003072</v>
          </cell>
          <cell r="B1413">
            <v>7659.3700000003073</v>
          </cell>
          <cell r="C1413">
            <v>1410</v>
          </cell>
        </row>
        <row r="1414">
          <cell r="A1414">
            <v>7659.3800000003075</v>
          </cell>
          <cell r="B1414">
            <v>7664.8000000003076</v>
          </cell>
          <cell r="C1414">
            <v>1411</v>
          </cell>
        </row>
        <row r="1415">
          <cell r="A1415">
            <v>7664.8100000003078</v>
          </cell>
          <cell r="B1415">
            <v>7670.2300000003079</v>
          </cell>
          <cell r="C1415">
            <v>1412</v>
          </cell>
        </row>
        <row r="1416">
          <cell r="A1416">
            <v>7670.2400000003081</v>
          </cell>
          <cell r="B1416">
            <v>7675.6600000003082</v>
          </cell>
          <cell r="C1416">
            <v>1413</v>
          </cell>
        </row>
        <row r="1417">
          <cell r="A1417">
            <v>7675.6700000003084</v>
          </cell>
          <cell r="B1417">
            <v>7681.0900000003085</v>
          </cell>
          <cell r="C1417">
            <v>1414</v>
          </cell>
        </row>
        <row r="1418">
          <cell r="A1418">
            <v>7681.1000000003087</v>
          </cell>
          <cell r="B1418">
            <v>7686.5200000003088</v>
          </cell>
          <cell r="C1418">
            <v>1415</v>
          </cell>
        </row>
        <row r="1419">
          <cell r="A1419">
            <v>7686.530000000309</v>
          </cell>
          <cell r="B1419">
            <v>7691.950000000309</v>
          </cell>
          <cell r="C1419">
            <v>1416</v>
          </cell>
        </row>
        <row r="1420">
          <cell r="A1420">
            <v>7691.9600000003093</v>
          </cell>
          <cell r="B1420">
            <v>7697.3800000003093</v>
          </cell>
          <cell r="C1420">
            <v>1417</v>
          </cell>
        </row>
        <row r="1421">
          <cell r="A1421">
            <v>7697.3900000003096</v>
          </cell>
          <cell r="B1421">
            <v>7702.8100000003096</v>
          </cell>
          <cell r="C1421">
            <v>1418</v>
          </cell>
        </row>
        <row r="1422">
          <cell r="A1422">
            <v>7702.8200000003098</v>
          </cell>
          <cell r="B1422">
            <v>7708.2400000003099</v>
          </cell>
          <cell r="C1422">
            <v>1419</v>
          </cell>
        </row>
        <row r="1423">
          <cell r="A1423">
            <v>7708.2500000003101</v>
          </cell>
          <cell r="B1423">
            <v>7713.6700000003102</v>
          </cell>
          <cell r="C1423">
            <v>1420</v>
          </cell>
        </row>
        <row r="1424">
          <cell r="A1424">
            <v>7713.6800000003104</v>
          </cell>
          <cell r="B1424">
            <v>7719.1000000003105</v>
          </cell>
          <cell r="C1424">
            <v>1421</v>
          </cell>
        </row>
        <row r="1425">
          <cell r="A1425">
            <v>7719.1100000003107</v>
          </cell>
          <cell r="B1425">
            <v>7724.5300000003108</v>
          </cell>
          <cell r="C1425">
            <v>1422</v>
          </cell>
        </row>
        <row r="1426">
          <cell r="A1426">
            <v>7724.540000000311</v>
          </cell>
          <cell r="B1426">
            <v>7729.9600000003111</v>
          </cell>
          <cell r="C1426">
            <v>1423</v>
          </cell>
        </row>
        <row r="1427">
          <cell r="A1427">
            <v>7729.9700000003113</v>
          </cell>
          <cell r="B1427">
            <v>7735.3900000003114</v>
          </cell>
          <cell r="C1427">
            <v>1424</v>
          </cell>
        </row>
        <row r="1428">
          <cell r="A1428">
            <v>7735.4000000003116</v>
          </cell>
          <cell r="B1428">
            <v>7740.8200000003117</v>
          </cell>
          <cell r="C1428">
            <v>1425</v>
          </cell>
        </row>
        <row r="1429">
          <cell r="A1429">
            <v>7740.8300000003119</v>
          </cell>
          <cell r="B1429">
            <v>7746.250000000312</v>
          </cell>
          <cell r="C1429">
            <v>1426</v>
          </cell>
        </row>
        <row r="1430">
          <cell r="A1430">
            <v>7746.2600000003122</v>
          </cell>
          <cell r="B1430">
            <v>7751.6800000003122</v>
          </cell>
          <cell r="C1430">
            <v>1427</v>
          </cell>
        </row>
        <row r="1431">
          <cell r="A1431">
            <v>7751.6900000003125</v>
          </cell>
          <cell r="B1431">
            <v>7757.1100000003125</v>
          </cell>
          <cell r="C1431">
            <v>1428</v>
          </cell>
        </row>
        <row r="1432">
          <cell r="A1432">
            <v>7757.1200000003128</v>
          </cell>
          <cell r="B1432">
            <v>7762.5400000003128</v>
          </cell>
          <cell r="C1432">
            <v>1429</v>
          </cell>
        </row>
        <row r="1433">
          <cell r="A1433">
            <v>7762.550000000313</v>
          </cell>
          <cell r="B1433">
            <v>7767.9700000003131</v>
          </cell>
          <cell r="C1433">
            <v>1430</v>
          </cell>
        </row>
        <row r="1434">
          <cell r="A1434">
            <v>7767.9800000003133</v>
          </cell>
          <cell r="B1434">
            <v>7773.4000000003134</v>
          </cell>
          <cell r="C1434">
            <v>1431</v>
          </cell>
        </row>
        <row r="1435">
          <cell r="A1435">
            <v>7773.4100000003136</v>
          </cell>
          <cell r="B1435">
            <v>7778.8300000003137</v>
          </cell>
          <cell r="C1435">
            <v>1432</v>
          </cell>
        </row>
        <row r="1436">
          <cell r="A1436">
            <v>7778.8400000003139</v>
          </cell>
          <cell r="B1436">
            <v>7784.260000000314</v>
          </cell>
          <cell r="C1436">
            <v>1433</v>
          </cell>
        </row>
        <row r="1437">
          <cell r="A1437">
            <v>7784.2700000003142</v>
          </cell>
          <cell r="B1437">
            <v>7789.6900000003143</v>
          </cell>
          <cell r="C1437">
            <v>1434</v>
          </cell>
        </row>
        <row r="1438">
          <cell r="A1438">
            <v>7789.7000000003145</v>
          </cell>
          <cell r="B1438">
            <v>7795.1200000003146</v>
          </cell>
          <cell r="C1438">
            <v>1435</v>
          </cell>
        </row>
        <row r="1439">
          <cell r="A1439">
            <v>7795.1300000003148</v>
          </cell>
          <cell r="B1439">
            <v>7800.5500000003149</v>
          </cell>
          <cell r="C1439">
            <v>1436</v>
          </cell>
        </row>
        <row r="1440">
          <cell r="A1440">
            <v>7800.5600000003151</v>
          </cell>
          <cell r="B1440">
            <v>7805.9800000003152</v>
          </cell>
          <cell r="C1440">
            <v>1437</v>
          </cell>
        </row>
        <row r="1441">
          <cell r="A1441">
            <v>7805.9900000003154</v>
          </cell>
          <cell r="B1441">
            <v>7811.4100000003154</v>
          </cell>
          <cell r="C1441">
            <v>1438</v>
          </cell>
        </row>
        <row r="1442">
          <cell r="A1442">
            <v>7811.4200000003157</v>
          </cell>
          <cell r="B1442">
            <v>7816.8400000003157</v>
          </cell>
          <cell r="C1442">
            <v>1439</v>
          </cell>
        </row>
        <row r="1443">
          <cell r="A1443">
            <v>7816.850000000316</v>
          </cell>
          <cell r="B1443">
            <v>7822.270000000316</v>
          </cell>
          <cell r="C1443">
            <v>1440</v>
          </cell>
        </row>
        <row r="1444">
          <cell r="A1444">
            <v>7822.2800000003162</v>
          </cell>
          <cell r="B1444">
            <v>7827.7000000003163</v>
          </cell>
          <cell r="C1444">
            <v>1441</v>
          </cell>
        </row>
        <row r="1445">
          <cell r="A1445">
            <v>7827.7100000003165</v>
          </cell>
          <cell r="B1445">
            <v>7833.1300000003166</v>
          </cell>
          <cell r="C1445">
            <v>1442</v>
          </cell>
        </row>
        <row r="1446">
          <cell r="A1446">
            <v>7833.1400000003168</v>
          </cell>
          <cell r="B1446">
            <v>7838.5600000003169</v>
          </cell>
          <cell r="C1446">
            <v>1443</v>
          </cell>
        </row>
        <row r="1447">
          <cell r="A1447">
            <v>7838.5700000003171</v>
          </cell>
          <cell r="B1447">
            <v>7843.9900000003172</v>
          </cell>
          <cell r="C1447">
            <v>1444</v>
          </cell>
        </row>
        <row r="1448">
          <cell r="A1448">
            <v>7844.0000000003174</v>
          </cell>
          <cell r="B1448">
            <v>7849.4200000003175</v>
          </cell>
          <cell r="C1448">
            <v>1445</v>
          </cell>
        </row>
        <row r="1449">
          <cell r="A1449">
            <v>7849.4300000003177</v>
          </cell>
          <cell r="B1449">
            <v>7854.8500000003178</v>
          </cell>
          <cell r="C1449">
            <v>1446</v>
          </cell>
        </row>
        <row r="1450">
          <cell r="A1450">
            <v>7854.860000000318</v>
          </cell>
          <cell r="B1450">
            <v>7860.2800000003181</v>
          </cell>
          <cell r="C1450">
            <v>1447</v>
          </cell>
        </row>
        <row r="1451">
          <cell r="A1451">
            <v>7860.2900000003183</v>
          </cell>
          <cell r="B1451">
            <v>7865.7100000003184</v>
          </cell>
          <cell r="C1451">
            <v>1448</v>
          </cell>
        </row>
        <row r="1452">
          <cell r="A1452">
            <v>7865.7200000003186</v>
          </cell>
          <cell r="B1452">
            <v>7871.1400000003187</v>
          </cell>
          <cell r="C1452">
            <v>1449</v>
          </cell>
        </row>
        <row r="1453">
          <cell r="A1453">
            <v>7871.1500000003189</v>
          </cell>
          <cell r="B1453">
            <v>7876.5700000003189</v>
          </cell>
          <cell r="C1453">
            <v>1450</v>
          </cell>
        </row>
        <row r="1454">
          <cell r="A1454">
            <v>7876.5800000003192</v>
          </cell>
          <cell r="B1454">
            <v>7882.0000000003192</v>
          </cell>
          <cell r="C1454">
            <v>1451</v>
          </cell>
        </row>
        <row r="1455">
          <cell r="A1455">
            <v>7882.0100000003195</v>
          </cell>
          <cell r="B1455">
            <v>7887.4300000003195</v>
          </cell>
          <cell r="C1455">
            <v>1452</v>
          </cell>
        </row>
        <row r="1456">
          <cell r="A1456">
            <v>7887.4400000003197</v>
          </cell>
          <cell r="B1456">
            <v>7892.8600000003198</v>
          </cell>
          <cell r="C1456">
            <v>1453</v>
          </cell>
        </row>
        <row r="1457">
          <cell r="A1457">
            <v>7892.87000000032</v>
          </cell>
          <cell r="B1457">
            <v>7898.2900000003201</v>
          </cell>
          <cell r="C1457">
            <v>1454</v>
          </cell>
        </row>
        <row r="1458">
          <cell r="A1458">
            <v>7898.3000000003203</v>
          </cell>
          <cell r="B1458">
            <v>7903.7200000003204</v>
          </cell>
          <cell r="C1458">
            <v>1455</v>
          </cell>
        </row>
        <row r="1459">
          <cell r="A1459">
            <v>7903.7300000003206</v>
          </cell>
          <cell r="B1459">
            <v>7909.1500000003207</v>
          </cell>
          <cell r="C1459">
            <v>1456</v>
          </cell>
        </row>
        <row r="1460">
          <cell r="A1460">
            <v>7909.1600000003209</v>
          </cell>
          <cell r="B1460">
            <v>7914.580000000321</v>
          </cell>
          <cell r="C1460">
            <v>1457</v>
          </cell>
        </row>
        <row r="1461">
          <cell r="A1461">
            <v>7914.5900000003212</v>
          </cell>
          <cell r="B1461">
            <v>7920.0100000003213</v>
          </cell>
          <cell r="C1461">
            <v>1458</v>
          </cell>
        </row>
        <row r="1462">
          <cell r="A1462">
            <v>7920.0200000003215</v>
          </cell>
          <cell r="B1462">
            <v>7925.4400000003216</v>
          </cell>
          <cell r="C1462">
            <v>1459</v>
          </cell>
        </row>
        <row r="1463">
          <cell r="A1463">
            <v>7925.4500000003218</v>
          </cell>
          <cell r="B1463">
            <v>7930.8700000003219</v>
          </cell>
          <cell r="C1463">
            <v>1460</v>
          </cell>
        </row>
        <row r="1464">
          <cell r="A1464">
            <v>7930.8800000003221</v>
          </cell>
          <cell r="B1464">
            <v>7936.3000000003221</v>
          </cell>
          <cell r="C1464">
            <v>1461</v>
          </cell>
        </row>
        <row r="1465">
          <cell r="A1465">
            <v>7936.3100000003224</v>
          </cell>
          <cell r="B1465">
            <v>7941.7300000003224</v>
          </cell>
          <cell r="C1465">
            <v>1462</v>
          </cell>
        </row>
        <row r="1466">
          <cell r="A1466">
            <v>7941.7400000003227</v>
          </cell>
          <cell r="B1466">
            <v>7947.1600000003227</v>
          </cell>
          <cell r="C1466">
            <v>1463</v>
          </cell>
        </row>
        <row r="1467">
          <cell r="A1467">
            <v>7947.1700000003229</v>
          </cell>
          <cell r="B1467">
            <v>7952.590000000323</v>
          </cell>
          <cell r="C1467">
            <v>1464</v>
          </cell>
        </row>
        <row r="1468">
          <cell r="A1468">
            <v>7952.6000000003232</v>
          </cell>
          <cell r="B1468">
            <v>7958.0200000003233</v>
          </cell>
          <cell r="C1468">
            <v>1465</v>
          </cell>
        </row>
        <row r="1469">
          <cell r="A1469">
            <v>7958.0300000003235</v>
          </cell>
          <cell r="B1469">
            <v>7963.4500000003236</v>
          </cell>
          <cell r="C1469">
            <v>1466</v>
          </cell>
        </row>
        <row r="1470">
          <cell r="A1470">
            <v>7963.4600000003238</v>
          </cell>
          <cell r="B1470">
            <v>7968.8800000003239</v>
          </cell>
          <cell r="C1470">
            <v>1467</v>
          </cell>
        </row>
        <row r="1471">
          <cell r="A1471">
            <v>7968.8900000003241</v>
          </cell>
          <cell r="B1471">
            <v>7974.3100000003242</v>
          </cell>
          <cell r="C1471">
            <v>1468</v>
          </cell>
        </row>
        <row r="1472">
          <cell r="A1472">
            <v>7974.3200000003244</v>
          </cell>
          <cell r="B1472">
            <v>7979.7400000003245</v>
          </cell>
          <cell r="C1472">
            <v>1469</v>
          </cell>
        </row>
        <row r="1473">
          <cell r="A1473">
            <v>7979.7500000003247</v>
          </cell>
          <cell r="B1473">
            <v>7985.1700000003248</v>
          </cell>
          <cell r="C1473">
            <v>1470</v>
          </cell>
        </row>
        <row r="1474">
          <cell r="A1474">
            <v>7985.180000000325</v>
          </cell>
          <cell r="B1474">
            <v>7990.6000000003251</v>
          </cell>
          <cell r="C1474">
            <v>1471</v>
          </cell>
        </row>
        <row r="1475">
          <cell r="A1475">
            <v>7990.6100000003253</v>
          </cell>
          <cell r="B1475">
            <v>7996.0300000003253</v>
          </cell>
          <cell r="C1475">
            <v>1472</v>
          </cell>
        </row>
        <row r="1476">
          <cell r="A1476">
            <v>7996.0400000003256</v>
          </cell>
          <cell r="B1476">
            <v>8001.4600000003256</v>
          </cell>
          <cell r="C1476">
            <v>1473</v>
          </cell>
        </row>
        <row r="1477">
          <cell r="A1477">
            <v>8001.4700000003259</v>
          </cell>
          <cell r="B1477">
            <v>8006.8900000003259</v>
          </cell>
          <cell r="C1477">
            <v>1474</v>
          </cell>
        </row>
        <row r="1478">
          <cell r="A1478">
            <v>8006.9000000003261</v>
          </cell>
          <cell r="B1478">
            <v>8012.3200000003262</v>
          </cell>
          <cell r="C1478">
            <v>1475</v>
          </cell>
        </row>
        <row r="1479">
          <cell r="A1479">
            <v>8012.3300000003264</v>
          </cell>
          <cell r="B1479">
            <v>8017.7500000003265</v>
          </cell>
          <cell r="C1479">
            <v>1476</v>
          </cell>
        </row>
        <row r="1480">
          <cell r="A1480">
            <v>8017.7600000003267</v>
          </cell>
          <cell r="B1480">
            <v>8023.1800000003268</v>
          </cell>
          <cell r="C1480">
            <v>1477</v>
          </cell>
        </row>
        <row r="1481">
          <cell r="A1481">
            <v>8023.190000000327</v>
          </cell>
          <cell r="B1481">
            <v>8028.6100000003271</v>
          </cell>
          <cell r="C1481">
            <v>1478</v>
          </cell>
        </row>
        <row r="1482">
          <cell r="A1482">
            <v>8028.6200000003273</v>
          </cell>
          <cell r="B1482">
            <v>8034.0400000003274</v>
          </cell>
          <cell r="C1482">
            <v>1479</v>
          </cell>
        </row>
        <row r="1483">
          <cell r="A1483">
            <v>8034.0500000003276</v>
          </cell>
          <cell r="B1483">
            <v>8039.4700000003277</v>
          </cell>
          <cell r="C1483">
            <v>1480</v>
          </cell>
        </row>
        <row r="1484">
          <cell r="A1484">
            <v>8039.4800000003279</v>
          </cell>
          <cell r="B1484">
            <v>8044.900000000328</v>
          </cell>
          <cell r="C1484">
            <v>1481</v>
          </cell>
        </row>
        <row r="1485">
          <cell r="A1485">
            <v>8044.9100000003282</v>
          </cell>
          <cell r="B1485">
            <v>8050.3300000003283</v>
          </cell>
          <cell r="C1485">
            <v>1482</v>
          </cell>
        </row>
        <row r="1486">
          <cell r="A1486">
            <v>8050.3400000003285</v>
          </cell>
          <cell r="B1486">
            <v>8055.7600000003285</v>
          </cell>
          <cell r="C1486">
            <v>1483</v>
          </cell>
        </row>
        <row r="1487">
          <cell r="A1487">
            <v>8055.7700000003288</v>
          </cell>
          <cell r="B1487">
            <v>8061.1900000003288</v>
          </cell>
          <cell r="C1487">
            <v>1484</v>
          </cell>
        </row>
        <row r="1488">
          <cell r="A1488">
            <v>8061.2000000003291</v>
          </cell>
          <cell r="B1488">
            <v>8066.6200000003291</v>
          </cell>
          <cell r="C1488">
            <v>1485</v>
          </cell>
        </row>
        <row r="1489">
          <cell r="A1489">
            <v>8066.6300000003293</v>
          </cell>
          <cell r="B1489">
            <v>8072.0500000003294</v>
          </cell>
          <cell r="C1489">
            <v>1486</v>
          </cell>
        </row>
        <row r="1490">
          <cell r="A1490">
            <v>8072.0600000003296</v>
          </cell>
          <cell r="B1490">
            <v>8077.4800000003297</v>
          </cell>
          <cell r="C1490">
            <v>1487</v>
          </cell>
        </row>
        <row r="1491">
          <cell r="A1491">
            <v>8077.4900000003299</v>
          </cell>
          <cell r="B1491">
            <v>8082.91000000033</v>
          </cell>
          <cell r="C1491">
            <v>1488</v>
          </cell>
        </row>
        <row r="1492">
          <cell r="A1492">
            <v>8082.9200000003302</v>
          </cell>
          <cell r="B1492">
            <v>8088.3400000003303</v>
          </cell>
          <cell r="C1492">
            <v>1489</v>
          </cell>
        </row>
        <row r="1493">
          <cell r="A1493">
            <v>8088.3500000003305</v>
          </cell>
          <cell r="B1493">
            <v>8093.7700000003306</v>
          </cell>
          <cell r="C1493">
            <v>1490</v>
          </cell>
        </row>
        <row r="1494">
          <cell r="A1494">
            <v>8093.7800000003308</v>
          </cell>
          <cell r="B1494">
            <v>8099.2000000003309</v>
          </cell>
          <cell r="C1494">
            <v>1491</v>
          </cell>
        </row>
        <row r="1495">
          <cell r="A1495">
            <v>8099.2100000003311</v>
          </cell>
          <cell r="B1495">
            <v>8104.6300000003312</v>
          </cell>
          <cell r="C1495">
            <v>1492</v>
          </cell>
        </row>
        <row r="1496">
          <cell r="A1496">
            <v>8104.6400000003314</v>
          </cell>
          <cell r="B1496">
            <v>8110.0600000003315</v>
          </cell>
          <cell r="C1496">
            <v>1493</v>
          </cell>
        </row>
        <row r="1497">
          <cell r="A1497">
            <v>8110.0700000003317</v>
          </cell>
          <cell r="B1497">
            <v>8115.4900000003317</v>
          </cell>
          <cell r="C1497">
            <v>1494</v>
          </cell>
        </row>
        <row r="1498">
          <cell r="A1498">
            <v>8115.500000000332</v>
          </cell>
          <cell r="B1498">
            <v>8120.920000000332</v>
          </cell>
          <cell r="C1498">
            <v>1495</v>
          </cell>
        </row>
        <row r="1499">
          <cell r="A1499">
            <v>8120.9300000003323</v>
          </cell>
          <cell r="B1499">
            <v>8126.3500000003323</v>
          </cell>
          <cell r="C1499">
            <v>1496</v>
          </cell>
        </row>
        <row r="1500">
          <cell r="A1500">
            <v>8126.3600000003325</v>
          </cell>
          <cell r="B1500">
            <v>8131.7800000003326</v>
          </cell>
          <cell r="C1500">
            <v>1497</v>
          </cell>
        </row>
        <row r="1501">
          <cell r="A1501">
            <v>8131.7900000003328</v>
          </cell>
          <cell r="B1501">
            <v>8137.2100000003329</v>
          </cell>
          <cell r="C1501">
            <v>1498</v>
          </cell>
        </row>
        <row r="1502">
          <cell r="A1502">
            <v>8137.2200000003331</v>
          </cell>
          <cell r="B1502">
            <v>8142.6400000003332</v>
          </cell>
          <cell r="C1502">
            <v>1499</v>
          </cell>
        </row>
        <row r="1503">
          <cell r="A1503">
            <v>8142.6500000003334</v>
          </cell>
          <cell r="B1503">
            <v>8148.0700000003335</v>
          </cell>
          <cell r="C1503">
            <v>1500</v>
          </cell>
        </row>
        <row r="1504">
          <cell r="A1504">
            <v>8148.0800000003337</v>
          </cell>
          <cell r="B1504">
            <v>8153.5000000003338</v>
          </cell>
          <cell r="C1504">
            <v>1501</v>
          </cell>
        </row>
        <row r="1505">
          <cell r="A1505">
            <v>8153.510000000334</v>
          </cell>
          <cell r="B1505">
            <v>8158.9300000003341</v>
          </cell>
          <cell r="C1505">
            <v>1502</v>
          </cell>
        </row>
        <row r="1506">
          <cell r="A1506">
            <v>8158.9400000003343</v>
          </cell>
          <cell r="B1506">
            <v>8164.3600000003344</v>
          </cell>
          <cell r="C1506">
            <v>1503</v>
          </cell>
        </row>
        <row r="1507">
          <cell r="A1507">
            <v>8164.3700000003346</v>
          </cell>
          <cell r="B1507">
            <v>8169.7900000003347</v>
          </cell>
          <cell r="C1507">
            <v>1504</v>
          </cell>
        </row>
        <row r="1508">
          <cell r="A1508">
            <v>8169.8000000003349</v>
          </cell>
          <cell r="B1508">
            <v>8175.2200000003349</v>
          </cell>
          <cell r="C1508">
            <v>1505</v>
          </cell>
        </row>
        <row r="1509">
          <cell r="A1509">
            <v>8175.2300000003352</v>
          </cell>
          <cell r="B1509">
            <v>8180.6500000003352</v>
          </cell>
          <cell r="C1509">
            <v>1506</v>
          </cell>
        </row>
        <row r="1510">
          <cell r="A1510">
            <v>8180.6600000003355</v>
          </cell>
          <cell r="B1510">
            <v>8186.0800000003355</v>
          </cell>
          <cell r="C1510">
            <v>1507</v>
          </cell>
        </row>
        <row r="1511">
          <cell r="A1511">
            <v>8186.0900000003357</v>
          </cell>
          <cell r="B1511">
            <v>8191.5100000003358</v>
          </cell>
          <cell r="C1511">
            <v>1508</v>
          </cell>
        </row>
        <row r="1512">
          <cell r="A1512">
            <v>8191.520000000336</v>
          </cell>
          <cell r="B1512">
            <v>8196.9400000003352</v>
          </cell>
          <cell r="C1512">
            <v>1509</v>
          </cell>
        </row>
        <row r="1513">
          <cell r="A1513">
            <v>8196.9500000003354</v>
          </cell>
          <cell r="B1513">
            <v>8202.3700000003355</v>
          </cell>
          <cell r="C1513">
            <v>1510</v>
          </cell>
        </row>
        <row r="1514">
          <cell r="A1514">
            <v>8202.3800000003357</v>
          </cell>
          <cell r="B1514">
            <v>8207.8000000003358</v>
          </cell>
          <cell r="C1514">
            <v>1511</v>
          </cell>
        </row>
        <row r="1515">
          <cell r="A1515">
            <v>8207.810000000336</v>
          </cell>
          <cell r="B1515">
            <v>8213.2300000003361</v>
          </cell>
          <cell r="C1515">
            <v>1512</v>
          </cell>
        </row>
        <row r="1516">
          <cell r="A1516">
            <v>8213.2400000003363</v>
          </cell>
          <cell r="B1516">
            <v>8218.6600000003364</v>
          </cell>
          <cell r="C1516">
            <v>1513</v>
          </cell>
        </row>
        <row r="1517">
          <cell r="A1517">
            <v>8218.6700000003366</v>
          </cell>
          <cell r="B1517">
            <v>8224.0900000003367</v>
          </cell>
          <cell r="C1517">
            <v>1514</v>
          </cell>
        </row>
        <row r="1518">
          <cell r="A1518">
            <v>8224.1000000003369</v>
          </cell>
          <cell r="B1518">
            <v>8229.5200000003369</v>
          </cell>
          <cell r="C1518">
            <v>1515</v>
          </cell>
        </row>
        <row r="1519">
          <cell r="A1519">
            <v>8229.5300000003372</v>
          </cell>
          <cell r="B1519">
            <v>8234.9500000003372</v>
          </cell>
          <cell r="C1519">
            <v>1516</v>
          </cell>
        </row>
        <row r="1520">
          <cell r="A1520">
            <v>8234.9600000003375</v>
          </cell>
          <cell r="B1520">
            <v>8240.3800000003375</v>
          </cell>
          <cell r="C1520">
            <v>1517</v>
          </cell>
        </row>
        <row r="1521">
          <cell r="A1521">
            <v>8240.3900000003377</v>
          </cell>
          <cell r="B1521">
            <v>8245.8100000003378</v>
          </cell>
          <cell r="C1521">
            <v>1518</v>
          </cell>
        </row>
        <row r="1522">
          <cell r="A1522">
            <v>8245.820000000338</v>
          </cell>
          <cell r="B1522">
            <v>8251.2400000003381</v>
          </cell>
          <cell r="C1522">
            <v>1519</v>
          </cell>
        </row>
        <row r="1523">
          <cell r="A1523">
            <v>8251.2500000003383</v>
          </cell>
          <cell r="B1523">
            <v>8256.6700000003384</v>
          </cell>
          <cell r="C1523">
            <v>1520</v>
          </cell>
        </row>
        <row r="1524">
          <cell r="A1524">
            <v>8256.6800000003386</v>
          </cell>
          <cell r="B1524">
            <v>8262.1000000003387</v>
          </cell>
          <cell r="C1524">
            <v>1521</v>
          </cell>
        </row>
        <row r="1525">
          <cell r="A1525">
            <v>8262.1100000003389</v>
          </cell>
          <cell r="B1525">
            <v>8267.530000000339</v>
          </cell>
          <cell r="C1525">
            <v>1522</v>
          </cell>
        </row>
        <row r="1526">
          <cell r="A1526">
            <v>8267.5400000003392</v>
          </cell>
          <cell r="B1526">
            <v>8272.9600000003393</v>
          </cell>
          <cell r="C1526">
            <v>1523</v>
          </cell>
        </row>
        <row r="1527">
          <cell r="A1527">
            <v>8272.9700000003395</v>
          </cell>
          <cell r="B1527">
            <v>8278.3900000003396</v>
          </cell>
          <cell r="C1527">
            <v>1524</v>
          </cell>
        </row>
        <row r="1528">
          <cell r="A1528">
            <v>8278.4000000003398</v>
          </cell>
          <cell r="B1528">
            <v>8283.8200000003399</v>
          </cell>
          <cell r="C1528">
            <v>1525</v>
          </cell>
        </row>
        <row r="1529">
          <cell r="A1529">
            <v>8283.8300000003401</v>
          </cell>
          <cell r="B1529">
            <v>8289.2500000003402</v>
          </cell>
          <cell r="C1529">
            <v>1526</v>
          </cell>
        </row>
        <row r="1530">
          <cell r="A1530">
            <v>8289.2600000003404</v>
          </cell>
          <cell r="B1530">
            <v>8294.6800000003404</v>
          </cell>
          <cell r="C1530">
            <v>1527</v>
          </cell>
        </row>
        <row r="1531">
          <cell r="A1531">
            <v>8294.6900000003407</v>
          </cell>
          <cell r="B1531">
            <v>8300.1100000003407</v>
          </cell>
          <cell r="C1531">
            <v>1528</v>
          </cell>
        </row>
        <row r="1532">
          <cell r="A1532">
            <v>8300.120000000341</v>
          </cell>
          <cell r="B1532">
            <v>8305.540000000341</v>
          </cell>
          <cell r="C1532">
            <v>1529</v>
          </cell>
        </row>
        <row r="1533">
          <cell r="A1533">
            <v>8305.5500000003412</v>
          </cell>
          <cell r="B1533">
            <v>8310.9700000003413</v>
          </cell>
          <cell r="C1533">
            <v>1530</v>
          </cell>
        </row>
        <row r="1534">
          <cell r="A1534">
            <v>8310.9800000003415</v>
          </cell>
          <cell r="B1534">
            <v>8316.4000000003416</v>
          </cell>
          <cell r="C1534">
            <v>1531</v>
          </cell>
        </row>
        <row r="1535">
          <cell r="A1535">
            <v>8316.4100000003418</v>
          </cell>
          <cell r="B1535">
            <v>8321.8300000003419</v>
          </cell>
          <cell r="C1535">
            <v>1532</v>
          </cell>
        </row>
        <row r="1536">
          <cell r="A1536">
            <v>8321.8400000003421</v>
          </cell>
          <cell r="B1536">
            <v>8327.2600000003422</v>
          </cell>
          <cell r="C1536">
            <v>1533</v>
          </cell>
        </row>
        <row r="1537">
          <cell r="A1537">
            <v>8327.2700000003424</v>
          </cell>
          <cell r="B1537">
            <v>8332.6900000003425</v>
          </cell>
          <cell r="C1537">
            <v>1534</v>
          </cell>
        </row>
        <row r="1538">
          <cell r="A1538">
            <v>8332.7000000003427</v>
          </cell>
          <cell r="B1538">
            <v>8338.1200000003428</v>
          </cell>
          <cell r="C1538">
            <v>1535</v>
          </cell>
        </row>
        <row r="1539">
          <cell r="A1539">
            <v>8338.130000000343</v>
          </cell>
          <cell r="B1539">
            <v>8343.5500000003431</v>
          </cell>
          <cell r="C1539">
            <v>1536</v>
          </cell>
        </row>
        <row r="1540">
          <cell r="A1540">
            <v>8343.5600000003433</v>
          </cell>
          <cell r="B1540">
            <v>8348.9800000003434</v>
          </cell>
          <cell r="C1540">
            <v>1537</v>
          </cell>
        </row>
        <row r="1541">
          <cell r="A1541">
            <v>8348.9900000003436</v>
          </cell>
          <cell r="B1541">
            <v>8354.4100000003436</v>
          </cell>
          <cell r="C1541">
            <v>1538</v>
          </cell>
        </row>
        <row r="1542">
          <cell r="A1542">
            <v>8354.4200000003439</v>
          </cell>
          <cell r="B1542">
            <v>8359.8400000003439</v>
          </cell>
          <cell r="C1542">
            <v>1539</v>
          </cell>
        </row>
        <row r="1543">
          <cell r="A1543">
            <v>8359.8500000003442</v>
          </cell>
          <cell r="B1543">
            <v>8365.2700000003442</v>
          </cell>
          <cell r="C1543">
            <v>1540</v>
          </cell>
        </row>
        <row r="1544">
          <cell r="A1544">
            <v>8365.2800000003444</v>
          </cell>
          <cell r="B1544">
            <v>8370.7000000003445</v>
          </cell>
          <cell r="C1544">
            <v>1541</v>
          </cell>
        </row>
        <row r="1545">
          <cell r="A1545">
            <v>8370.7100000003447</v>
          </cell>
          <cell r="B1545">
            <v>8376.1300000003448</v>
          </cell>
          <cell r="C1545">
            <v>1542</v>
          </cell>
        </row>
        <row r="1546">
          <cell r="A1546">
            <v>8376.140000000345</v>
          </cell>
          <cell r="B1546">
            <v>8381.5600000003451</v>
          </cell>
          <cell r="C1546">
            <v>1543</v>
          </cell>
        </row>
        <row r="1547">
          <cell r="A1547">
            <v>8381.5700000003453</v>
          </cell>
          <cell r="B1547">
            <v>8386.9900000003454</v>
          </cell>
          <cell r="C1547">
            <v>1544</v>
          </cell>
        </row>
        <row r="1548">
          <cell r="A1548">
            <v>8387.0000000003456</v>
          </cell>
          <cell r="B1548">
            <v>8392.4200000003457</v>
          </cell>
          <cell r="C1548">
            <v>1545</v>
          </cell>
        </row>
        <row r="1549">
          <cell r="A1549">
            <v>8392.4300000003459</v>
          </cell>
          <cell r="B1549">
            <v>8397.850000000346</v>
          </cell>
          <cell r="C1549">
            <v>1546</v>
          </cell>
        </row>
        <row r="1550">
          <cell r="A1550">
            <v>8397.8600000003462</v>
          </cell>
          <cell r="B1550">
            <v>8403.2800000003463</v>
          </cell>
          <cell r="C1550">
            <v>1547</v>
          </cell>
        </row>
        <row r="1551">
          <cell r="A1551">
            <v>8403.2900000003465</v>
          </cell>
          <cell r="B1551">
            <v>8408.7100000003466</v>
          </cell>
          <cell r="C1551">
            <v>1548</v>
          </cell>
        </row>
        <row r="1552">
          <cell r="A1552">
            <v>8408.7200000003468</v>
          </cell>
          <cell r="B1552">
            <v>8414.1400000003468</v>
          </cell>
          <cell r="C1552">
            <v>1549</v>
          </cell>
        </row>
        <row r="1553">
          <cell r="A1553">
            <v>8414.1500000003471</v>
          </cell>
          <cell r="B1553">
            <v>8419.5700000003471</v>
          </cell>
          <cell r="C1553">
            <v>1550</v>
          </cell>
        </row>
        <row r="1554">
          <cell r="A1554">
            <v>8419.5800000003474</v>
          </cell>
          <cell r="B1554">
            <v>8425.0000000003474</v>
          </cell>
          <cell r="C1554">
            <v>1551</v>
          </cell>
        </row>
        <row r="1555">
          <cell r="A1555">
            <v>8425.0100000003476</v>
          </cell>
          <cell r="B1555">
            <v>8430.4300000003477</v>
          </cell>
          <cell r="C1555">
            <v>1552</v>
          </cell>
        </row>
        <row r="1556">
          <cell r="A1556">
            <v>8430.4400000003479</v>
          </cell>
          <cell r="B1556">
            <v>8435.860000000348</v>
          </cell>
          <cell r="C1556">
            <v>1553</v>
          </cell>
        </row>
        <row r="1557">
          <cell r="A1557">
            <v>8435.8700000003482</v>
          </cell>
          <cell r="B1557">
            <v>8441.2900000003483</v>
          </cell>
          <cell r="C1557">
            <v>1554</v>
          </cell>
        </row>
        <row r="1558">
          <cell r="A1558">
            <v>8441.3000000003485</v>
          </cell>
          <cell r="B1558">
            <v>8446.7200000003486</v>
          </cell>
          <cell r="C1558">
            <v>1555</v>
          </cell>
        </row>
        <row r="1559">
          <cell r="A1559">
            <v>8446.7300000003488</v>
          </cell>
          <cell r="B1559">
            <v>8452.1500000003489</v>
          </cell>
          <cell r="C1559">
            <v>1556</v>
          </cell>
        </row>
        <row r="1560">
          <cell r="A1560">
            <v>8452.1600000003491</v>
          </cell>
          <cell r="B1560">
            <v>8457.5800000003492</v>
          </cell>
          <cell r="C1560">
            <v>1557</v>
          </cell>
        </row>
        <row r="1561">
          <cell r="A1561">
            <v>8457.5900000003494</v>
          </cell>
          <cell r="B1561">
            <v>8463.0100000003495</v>
          </cell>
          <cell r="C1561">
            <v>1558</v>
          </cell>
        </row>
        <row r="1562">
          <cell r="A1562">
            <v>8463.0200000003497</v>
          </cell>
          <cell r="B1562">
            <v>8468.4400000003498</v>
          </cell>
          <cell r="C1562">
            <v>1559</v>
          </cell>
        </row>
        <row r="1563">
          <cell r="A1563">
            <v>8468.45000000035</v>
          </cell>
          <cell r="B1563">
            <v>8473.87000000035</v>
          </cell>
          <cell r="C1563">
            <v>1560</v>
          </cell>
        </row>
        <row r="1564">
          <cell r="A1564">
            <v>8473.8800000003503</v>
          </cell>
          <cell r="B1564">
            <v>8479.3000000003503</v>
          </cell>
          <cell r="C1564">
            <v>1561</v>
          </cell>
        </row>
        <row r="1565">
          <cell r="A1565">
            <v>8479.3100000003506</v>
          </cell>
          <cell r="B1565">
            <v>8484.7300000003506</v>
          </cell>
          <cell r="C1565">
            <v>1562</v>
          </cell>
        </row>
        <row r="1566">
          <cell r="A1566">
            <v>8484.7400000003508</v>
          </cell>
          <cell r="B1566">
            <v>8490.1600000003509</v>
          </cell>
          <cell r="C1566">
            <v>1563</v>
          </cell>
        </row>
        <row r="1567">
          <cell r="A1567">
            <v>8490.1700000003511</v>
          </cell>
          <cell r="B1567">
            <v>8495.5900000003512</v>
          </cell>
          <cell r="C1567">
            <v>1564</v>
          </cell>
        </row>
        <row r="1568">
          <cell r="A1568">
            <v>8495.6000000003514</v>
          </cell>
          <cell r="B1568">
            <v>8501.0200000003515</v>
          </cell>
          <cell r="C1568">
            <v>1565</v>
          </cell>
        </row>
        <row r="1569">
          <cell r="A1569">
            <v>8501.0300000003517</v>
          </cell>
          <cell r="B1569">
            <v>8506.4500000003518</v>
          </cell>
          <cell r="C1569">
            <v>1566</v>
          </cell>
        </row>
        <row r="1570">
          <cell r="A1570">
            <v>8506.460000000352</v>
          </cell>
          <cell r="B1570">
            <v>8511.8800000003521</v>
          </cell>
          <cell r="C1570">
            <v>1567</v>
          </cell>
        </row>
        <row r="1571">
          <cell r="A1571">
            <v>8511.8900000003523</v>
          </cell>
          <cell r="B1571">
            <v>8517.3100000003524</v>
          </cell>
          <cell r="C1571">
            <v>1568</v>
          </cell>
        </row>
        <row r="1572">
          <cell r="A1572">
            <v>8517.3200000003526</v>
          </cell>
          <cell r="B1572">
            <v>8522.7400000003527</v>
          </cell>
          <cell r="C1572">
            <v>1569</v>
          </cell>
        </row>
        <row r="1573">
          <cell r="A1573">
            <v>8522.7500000003529</v>
          </cell>
          <cell r="B1573">
            <v>8528.170000000353</v>
          </cell>
          <cell r="C1573">
            <v>1570</v>
          </cell>
        </row>
        <row r="1574">
          <cell r="A1574">
            <v>8528.1800000003532</v>
          </cell>
          <cell r="B1574">
            <v>8533.6000000003532</v>
          </cell>
          <cell r="C1574">
            <v>1571</v>
          </cell>
        </row>
        <row r="1575">
          <cell r="A1575">
            <v>8533.6100000003535</v>
          </cell>
          <cell r="B1575">
            <v>8539.0300000003535</v>
          </cell>
          <cell r="C1575">
            <v>1572</v>
          </cell>
        </row>
        <row r="1576">
          <cell r="A1576">
            <v>8539.0400000003538</v>
          </cell>
          <cell r="B1576">
            <v>8544.4600000003538</v>
          </cell>
          <cell r="C1576">
            <v>1573</v>
          </cell>
        </row>
        <row r="1577">
          <cell r="A1577">
            <v>8544.470000000354</v>
          </cell>
          <cell r="B1577">
            <v>8549.8900000003541</v>
          </cell>
          <cell r="C1577">
            <v>1574</v>
          </cell>
        </row>
        <row r="1578">
          <cell r="A1578">
            <v>8549.9000000003543</v>
          </cell>
          <cell r="B1578">
            <v>8555.3200000003544</v>
          </cell>
          <cell r="C1578">
            <v>1575</v>
          </cell>
        </row>
        <row r="1579">
          <cell r="A1579">
            <v>8555.3300000003546</v>
          </cell>
          <cell r="B1579">
            <v>8560.7500000003547</v>
          </cell>
          <cell r="C1579">
            <v>1576</v>
          </cell>
        </row>
        <row r="1580">
          <cell r="A1580">
            <v>8560.7600000003549</v>
          </cell>
          <cell r="B1580">
            <v>8566.180000000355</v>
          </cell>
          <cell r="C1580">
            <v>1577</v>
          </cell>
        </row>
        <row r="1581">
          <cell r="A1581">
            <v>8566.1900000003552</v>
          </cell>
          <cell r="B1581">
            <v>8571.6100000003553</v>
          </cell>
          <cell r="C1581">
            <v>1578</v>
          </cell>
        </row>
        <row r="1582">
          <cell r="A1582">
            <v>8571.6200000003555</v>
          </cell>
          <cell r="B1582">
            <v>8577.0400000003556</v>
          </cell>
          <cell r="C1582">
            <v>1579</v>
          </cell>
        </row>
        <row r="1583">
          <cell r="A1583">
            <v>8577.0500000003558</v>
          </cell>
          <cell r="B1583">
            <v>8582.4700000003559</v>
          </cell>
          <cell r="C1583">
            <v>1580</v>
          </cell>
        </row>
        <row r="1584">
          <cell r="A1584">
            <v>8582.4800000003561</v>
          </cell>
          <cell r="B1584">
            <v>8587.9000000003562</v>
          </cell>
          <cell r="C1584">
            <v>1581</v>
          </cell>
        </row>
        <row r="1585">
          <cell r="A1585">
            <v>8587.9100000003564</v>
          </cell>
          <cell r="B1585">
            <v>8593.3300000003564</v>
          </cell>
          <cell r="C1585">
            <v>1582</v>
          </cell>
        </row>
        <row r="1586">
          <cell r="A1586">
            <v>8593.3400000003567</v>
          </cell>
          <cell r="B1586">
            <v>8598.7600000003567</v>
          </cell>
          <cell r="C1586">
            <v>1583</v>
          </cell>
        </row>
        <row r="1587">
          <cell r="A1587">
            <v>8598.770000000357</v>
          </cell>
          <cell r="B1587">
            <v>8604.190000000357</v>
          </cell>
          <cell r="C1587">
            <v>1584</v>
          </cell>
        </row>
        <row r="1588">
          <cell r="A1588">
            <v>8604.2000000003572</v>
          </cell>
          <cell r="B1588">
            <v>8609.6200000003573</v>
          </cell>
          <cell r="C1588">
            <v>1585</v>
          </cell>
        </row>
        <row r="1589">
          <cell r="A1589">
            <v>8609.6300000003575</v>
          </cell>
          <cell r="B1589">
            <v>8615.0500000003576</v>
          </cell>
          <cell r="C1589">
            <v>1586</v>
          </cell>
        </row>
        <row r="1590">
          <cell r="A1590">
            <v>8615.0600000003578</v>
          </cell>
          <cell r="B1590">
            <v>8620.4800000003579</v>
          </cell>
          <cell r="C1590">
            <v>1587</v>
          </cell>
        </row>
        <row r="1591">
          <cell r="A1591">
            <v>8620.4900000003581</v>
          </cell>
          <cell r="B1591">
            <v>8625.9100000003582</v>
          </cell>
          <cell r="C1591">
            <v>1588</v>
          </cell>
        </row>
        <row r="1592">
          <cell r="A1592">
            <v>8625.9200000003584</v>
          </cell>
          <cell r="B1592">
            <v>8631.3400000003585</v>
          </cell>
          <cell r="C1592">
            <v>1589</v>
          </cell>
        </row>
        <row r="1593">
          <cell r="A1593">
            <v>8631.3500000003587</v>
          </cell>
          <cell r="B1593">
            <v>8636.7700000003588</v>
          </cell>
          <cell r="C1593">
            <v>1590</v>
          </cell>
        </row>
        <row r="1594">
          <cell r="A1594">
            <v>8636.780000000359</v>
          </cell>
          <cell r="B1594">
            <v>8642.2000000003591</v>
          </cell>
          <cell r="C1594">
            <v>1591</v>
          </cell>
        </row>
        <row r="1595">
          <cell r="A1595">
            <v>8642.2100000003593</v>
          </cell>
          <cell r="B1595">
            <v>8647.6300000003594</v>
          </cell>
          <cell r="C1595">
            <v>1592</v>
          </cell>
        </row>
        <row r="1596">
          <cell r="A1596">
            <v>8647.6400000003596</v>
          </cell>
          <cell r="B1596">
            <v>8653.0600000003597</v>
          </cell>
          <cell r="C1596">
            <v>1593</v>
          </cell>
        </row>
        <row r="1597">
          <cell r="A1597">
            <v>8653.0700000003599</v>
          </cell>
          <cell r="B1597">
            <v>8658.4900000003599</v>
          </cell>
          <cell r="C1597">
            <v>1594</v>
          </cell>
        </row>
        <row r="1598">
          <cell r="A1598">
            <v>8658.5000000003602</v>
          </cell>
          <cell r="B1598">
            <v>8663.9200000003602</v>
          </cell>
          <cell r="C1598">
            <v>1595</v>
          </cell>
        </row>
        <row r="1599">
          <cell r="A1599">
            <v>8663.9300000003605</v>
          </cell>
          <cell r="B1599">
            <v>8669.3500000003605</v>
          </cell>
          <cell r="C1599">
            <v>1596</v>
          </cell>
        </row>
        <row r="1600">
          <cell r="A1600">
            <v>8669.3600000003607</v>
          </cell>
          <cell r="B1600">
            <v>8674.7800000003608</v>
          </cell>
          <cell r="C1600">
            <v>1597</v>
          </cell>
        </row>
        <row r="1601">
          <cell r="A1601">
            <v>8674.790000000361</v>
          </cell>
          <cell r="B1601">
            <v>8680.2100000003611</v>
          </cell>
          <cell r="C1601">
            <v>1598</v>
          </cell>
        </row>
        <row r="1602">
          <cell r="A1602">
            <v>8680.2200000003613</v>
          </cell>
          <cell r="B1602">
            <v>8685.6400000003614</v>
          </cell>
          <cell r="C1602">
            <v>1599</v>
          </cell>
        </row>
        <row r="1603">
          <cell r="A1603">
            <v>8685.6500000003616</v>
          </cell>
          <cell r="B1603">
            <v>8691.0700000003617</v>
          </cell>
          <cell r="C1603">
            <v>1600</v>
          </cell>
        </row>
        <row r="1604">
          <cell r="A1604">
            <v>8691.0800000003619</v>
          </cell>
          <cell r="B1604">
            <v>8696.500000000362</v>
          </cell>
          <cell r="C1604">
            <v>1601</v>
          </cell>
        </row>
        <row r="1605">
          <cell r="A1605">
            <v>8696.5100000003622</v>
          </cell>
          <cell r="B1605">
            <v>8701.9300000003623</v>
          </cell>
          <cell r="C1605">
            <v>1602</v>
          </cell>
        </row>
        <row r="1606">
          <cell r="A1606">
            <v>8701.9400000003625</v>
          </cell>
          <cell r="B1606">
            <v>8707.3600000003626</v>
          </cell>
          <cell r="C1606">
            <v>1603</v>
          </cell>
        </row>
        <row r="1607">
          <cell r="A1607">
            <v>8707.3700000003628</v>
          </cell>
          <cell r="B1607">
            <v>8712.7900000003629</v>
          </cell>
          <cell r="C1607">
            <v>1604</v>
          </cell>
        </row>
        <row r="1608">
          <cell r="A1608">
            <v>8712.8000000003631</v>
          </cell>
          <cell r="B1608">
            <v>8718.2200000003631</v>
          </cell>
          <cell r="C1608">
            <v>1605</v>
          </cell>
        </row>
        <row r="1609">
          <cell r="A1609">
            <v>8718.2300000003634</v>
          </cell>
          <cell r="B1609">
            <v>8723.6500000003634</v>
          </cell>
          <cell r="C1609">
            <v>1606</v>
          </cell>
        </row>
        <row r="1610">
          <cell r="A1610">
            <v>8723.6600000003637</v>
          </cell>
          <cell r="B1610">
            <v>8729.0800000003637</v>
          </cell>
          <cell r="C1610">
            <v>1607</v>
          </cell>
        </row>
        <row r="1611">
          <cell r="A1611">
            <v>8729.0900000003639</v>
          </cell>
          <cell r="B1611">
            <v>8734.510000000364</v>
          </cell>
          <cell r="C1611">
            <v>1608</v>
          </cell>
        </row>
        <row r="1612">
          <cell r="A1612">
            <v>8734.5200000003642</v>
          </cell>
          <cell r="B1612">
            <v>8739.9400000003643</v>
          </cell>
          <cell r="C1612">
            <v>1609</v>
          </cell>
        </row>
        <row r="1613">
          <cell r="A1613">
            <v>8739.9500000003645</v>
          </cell>
          <cell r="B1613">
            <v>8745.3700000003646</v>
          </cell>
          <cell r="C1613">
            <v>1610</v>
          </cell>
        </row>
        <row r="1614">
          <cell r="A1614">
            <v>8745.3800000003648</v>
          </cell>
          <cell r="B1614">
            <v>8750.8000000003649</v>
          </cell>
          <cell r="C1614">
            <v>1611</v>
          </cell>
        </row>
        <row r="1615">
          <cell r="A1615">
            <v>8750.8100000003651</v>
          </cell>
          <cell r="B1615">
            <v>8756.2300000003652</v>
          </cell>
          <cell r="C1615">
            <v>1612</v>
          </cell>
        </row>
        <row r="1616">
          <cell r="A1616">
            <v>8756.2400000003654</v>
          </cell>
          <cell r="B1616">
            <v>8761.6600000003655</v>
          </cell>
          <cell r="C1616">
            <v>1613</v>
          </cell>
        </row>
        <row r="1617">
          <cell r="A1617">
            <v>8761.6700000003657</v>
          </cell>
          <cell r="B1617">
            <v>8767.0900000003658</v>
          </cell>
          <cell r="C1617">
            <v>1614</v>
          </cell>
        </row>
        <row r="1618">
          <cell r="A1618">
            <v>8767.100000000366</v>
          </cell>
          <cell r="B1618">
            <v>8772.5200000003661</v>
          </cell>
          <cell r="C1618">
            <v>1615</v>
          </cell>
        </row>
        <row r="1619">
          <cell r="A1619">
            <v>8772.5300000003663</v>
          </cell>
          <cell r="B1619">
            <v>8777.9500000003663</v>
          </cell>
          <cell r="C1619">
            <v>1616</v>
          </cell>
        </row>
        <row r="1620">
          <cell r="A1620">
            <v>8777.9600000003666</v>
          </cell>
          <cell r="B1620">
            <v>8783.3800000003666</v>
          </cell>
          <cell r="C1620">
            <v>1617</v>
          </cell>
        </row>
        <row r="1621">
          <cell r="A1621">
            <v>8783.3900000003669</v>
          </cell>
          <cell r="B1621">
            <v>8788.8100000003669</v>
          </cell>
          <cell r="C1621">
            <v>1618</v>
          </cell>
        </row>
        <row r="1622">
          <cell r="A1622">
            <v>8788.8200000003671</v>
          </cell>
          <cell r="B1622">
            <v>8794.2400000003672</v>
          </cell>
          <cell r="C1622">
            <v>1619</v>
          </cell>
        </row>
        <row r="1623">
          <cell r="A1623">
            <v>8794.2500000003674</v>
          </cell>
          <cell r="B1623">
            <v>8799.6700000003675</v>
          </cell>
          <cell r="C1623">
            <v>1620</v>
          </cell>
        </row>
        <row r="1624">
          <cell r="A1624">
            <v>8799.6800000003677</v>
          </cell>
          <cell r="B1624">
            <v>8805.1000000003678</v>
          </cell>
          <cell r="C1624">
            <v>1621</v>
          </cell>
        </row>
        <row r="1625">
          <cell r="A1625">
            <v>8805.110000000368</v>
          </cell>
          <cell r="B1625">
            <v>8810.5300000003681</v>
          </cell>
          <cell r="C1625">
            <v>1622</v>
          </cell>
        </row>
        <row r="1626">
          <cell r="A1626">
            <v>8810.5400000003683</v>
          </cell>
          <cell r="B1626">
            <v>8815.9600000003684</v>
          </cell>
          <cell r="C1626">
            <v>1623</v>
          </cell>
        </row>
        <row r="1627">
          <cell r="A1627">
            <v>8815.9700000003686</v>
          </cell>
          <cell r="B1627">
            <v>8821.3900000003687</v>
          </cell>
          <cell r="C1627">
            <v>1624</v>
          </cell>
        </row>
        <row r="1628">
          <cell r="A1628">
            <v>8821.4000000003689</v>
          </cell>
          <cell r="B1628">
            <v>8826.820000000369</v>
          </cell>
          <cell r="C1628">
            <v>1625</v>
          </cell>
        </row>
        <row r="1629">
          <cell r="A1629">
            <v>8826.8300000003692</v>
          </cell>
          <cell r="B1629">
            <v>8832.2500000003693</v>
          </cell>
          <cell r="C1629">
            <v>1626</v>
          </cell>
        </row>
        <row r="1630">
          <cell r="A1630">
            <v>8832.2600000003695</v>
          </cell>
          <cell r="B1630">
            <v>8837.6800000003695</v>
          </cell>
          <cell r="C1630">
            <v>1627</v>
          </cell>
        </row>
        <row r="1631">
          <cell r="A1631">
            <v>8837.6900000003698</v>
          </cell>
          <cell r="B1631">
            <v>8843.1100000003698</v>
          </cell>
          <cell r="C1631">
            <v>1628</v>
          </cell>
        </row>
        <row r="1632">
          <cell r="A1632">
            <v>8843.1200000003701</v>
          </cell>
          <cell r="B1632">
            <v>8848.5400000003701</v>
          </cell>
          <cell r="C1632">
            <v>1629</v>
          </cell>
        </row>
        <row r="1633">
          <cell r="A1633">
            <v>8848.5500000003703</v>
          </cell>
          <cell r="B1633">
            <v>8853.9700000003704</v>
          </cell>
          <cell r="C1633">
            <v>1630</v>
          </cell>
        </row>
        <row r="1634">
          <cell r="A1634">
            <v>8853.9800000003706</v>
          </cell>
          <cell r="B1634">
            <v>8859.4000000003707</v>
          </cell>
          <cell r="C1634">
            <v>1631</v>
          </cell>
        </row>
        <row r="1635">
          <cell r="A1635">
            <v>8859.4100000003709</v>
          </cell>
          <cell r="B1635">
            <v>8864.830000000371</v>
          </cell>
          <cell r="C1635">
            <v>1632</v>
          </cell>
        </row>
        <row r="1636">
          <cell r="A1636">
            <v>8864.8400000003712</v>
          </cell>
          <cell r="B1636">
            <v>8870.2600000003713</v>
          </cell>
          <cell r="C1636">
            <v>1633</v>
          </cell>
        </row>
        <row r="1637">
          <cell r="A1637">
            <v>8870.2700000003715</v>
          </cell>
          <cell r="B1637">
            <v>8875.6900000003716</v>
          </cell>
          <cell r="C1637">
            <v>1634</v>
          </cell>
        </row>
        <row r="1638">
          <cell r="A1638">
            <v>8875.7000000003718</v>
          </cell>
          <cell r="B1638">
            <v>8881.1200000003719</v>
          </cell>
          <cell r="C1638">
            <v>1635</v>
          </cell>
        </row>
        <row r="1639">
          <cell r="A1639">
            <v>8881.1300000003721</v>
          </cell>
          <cell r="B1639">
            <v>8886.5500000003722</v>
          </cell>
          <cell r="C1639">
            <v>1636</v>
          </cell>
        </row>
        <row r="1640">
          <cell r="A1640">
            <v>8886.5600000003724</v>
          </cell>
          <cell r="B1640">
            <v>8891.9800000003725</v>
          </cell>
          <cell r="C1640">
            <v>1637</v>
          </cell>
        </row>
        <row r="1641">
          <cell r="A1641">
            <v>8891.9900000003727</v>
          </cell>
          <cell r="B1641">
            <v>8897.4100000003727</v>
          </cell>
          <cell r="C1641">
            <v>1638</v>
          </cell>
        </row>
        <row r="1642">
          <cell r="A1642">
            <v>8897.420000000373</v>
          </cell>
          <cell r="B1642">
            <v>8902.840000000373</v>
          </cell>
          <cell r="C1642">
            <v>1639</v>
          </cell>
        </row>
        <row r="1643">
          <cell r="A1643">
            <v>8902.8500000003733</v>
          </cell>
          <cell r="B1643">
            <v>8908.2700000003733</v>
          </cell>
          <cell r="C1643">
            <v>1640</v>
          </cell>
        </row>
        <row r="1644">
          <cell r="A1644">
            <v>8908.2800000003735</v>
          </cell>
          <cell r="B1644">
            <v>8913.7000000003736</v>
          </cell>
          <cell r="C1644">
            <v>1641</v>
          </cell>
        </row>
        <row r="1645">
          <cell r="A1645">
            <v>8913.7100000003738</v>
          </cell>
          <cell r="B1645">
            <v>8919.1300000003739</v>
          </cell>
          <cell r="C1645">
            <v>1642</v>
          </cell>
        </row>
        <row r="1646">
          <cell r="A1646">
            <v>8919.1400000003741</v>
          </cell>
          <cell r="B1646">
            <v>8924.5600000003742</v>
          </cell>
          <cell r="C1646">
            <v>1643</v>
          </cell>
        </row>
        <row r="1647">
          <cell r="A1647">
            <v>8924.5700000003744</v>
          </cell>
          <cell r="B1647">
            <v>8929.9900000003745</v>
          </cell>
          <cell r="C1647">
            <v>1644</v>
          </cell>
        </row>
        <row r="1648">
          <cell r="A1648">
            <v>8930.0000000003747</v>
          </cell>
          <cell r="B1648">
            <v>8935.4200000003748</v>
          </cell>
          <cell r="C1648">
            <v>1645</v>
          </cell>
        </row>
        <row r="1649">
          <cell r="A1649">
            <v>8935.430000000375</v>
          </cell>
          <cell r="B1649">
            <v>8940.8500000003751</v>
          </cell>
          <cell r="C1649">
            <v>1646</v>
          </cell>
        </row>
        <row r="1650">
          <cell r="A1650">
            <v>8940.8600000003753</v>
          </cell>
          <cell r="B1650">
            <v>8946.2800000003754</v>
          </cell>
          <cell r="C1650">
            <v>1647</v>
          </cell>
        </row>
        <row r="1651">
          <cell r="A1651">
            <v>8946.2900000003756</v>
          </cell>
          <cell r="B1651">
            <v>8951.7100000003757</v>
          </cell>
          <cell r="C1651">
            <v>1648</v>
          </cell>
        </row>
        <row r="1652">
          <cell r="A1652">
            <v>8951.7200000003759</v>
          </cell>
          <cell r="B1652">
            <v>8957.1400000003759</v>
          </cell>
          <cell r="C1652">
            <v>1649</v>
          </cell>
        </row>
        <row r="1653">
          <cell r="A1653">
            <v>8957.1500000003762</v>
          </cell>
          <cell r="B1653">
            <v>8962.5700000003762</v>
          </cell>
          <cell r="C1653">
            <v>1650</v>
          </cell>
        </row>
        <row r="1654">
          <cell r="A1654">
            <v>8962.5800000003765</v>
          </cell>
          <cell r="B1654">
            <v>8968.0000000003765</v>
          </cell>
          <cell r="C1654">
            <v>1651</v>
          </cell>
        </row>
        <row r="1655">
          <cell r="A1655">
            <v>8968.0100000003767</v>
          </cell>
          <cell r="B1655">
            <v>8973.4300000003768</v>
          </cell>
          <cell r="C1655">
            <v>1652</v>
          </cell>
        </row>
        <row r="1656">
          <cell r="A1656">
            <v>8973.440000000377</v>
          </cell>
          <cell r="B1656">
            <v>8978.8600000003771</v>
          </cell>
          <cell r="C1656">
            <v>1653</v>
          </cell>
        </row>
        <row r="1657">
          <cell r="A1657">
            <v>8978.8700000003773</v>
          </cell>
          <cell r="B1657">
            <v>8984.2900000003774</v>
          </cell>
          <cell r="C1657">
            <v>1654</v>
          </cell>
        </row>
        <row r="1658">
          <cell r="A1658">
            <v>8984.3000000003776</v>
          </cell>
          <cell r="B1658">
            <v>8989.7200000003777</v>
          </cell>
          <cell r="C1658">
            <v>1655</v>
          </cell>
        </row>
        <row r="1659">
          <cell r="A1659">
            <v>8989.7300000003779</v>
          </cell>
          <cell r="B1659">
            <v>8995.150000000378</v>
          </cell>
          <cell r="C1659">
            <v>1656</v>
          </cell>
        </row>
        <row r="1660">
          <cell r="A1660">
            <v>8995.1600000003782</v>
          </cell>
          <cell r="B1660">
            <v>9000.5800000003783</v>
          </cell>
          <cell r="C1660">
            <v>1657</v>
          </cell>
        </row>
        <row r="1661">
          <cell r="A1661">
            <v>9000.5900000003785</v>
          </cell>
          <cell r="B1661">
            <v>9006.0100000003786</v>
          </cell>
          <cell r="C1661">
            <v>1658</v>
          </cell>
        </row>
        <row r="1662">
          <cell r="A1662">
            <v>9006.0200000003788</v>
          </cell>
          <cell r="B1662">
            <v>9011.4400000003789</v>
          </cell>
          <cell r="C1662">
            <v>1659</v>
          </cell>
        </row>
        <row r="1663">
          <cell r="A1663">
            <v>9011.4500000003791</v>
          </cell>
          <cell r="B1663">
            <v>9016.8700000003792</v>
          </cell>
          <cell r="C1663">
            <v>1660</v>
          </cell>
        </row>
        <row r="1664">
          <cell r="A1664">
            <v>9016.8800000003794</v>
          </cell>
          <cell r="B1664">
            <v>9022.3000000003794</v>
          </cell>
          <cell r="C1664">
            <v>1661</v>
          </cell>
        </row>
        <row r="1665">
          <cell r="A1665">
            <v>9022.3100000003797</v>
          </cell>
          <cell r="B1665">
            <v>9027.7300000003797</v>
          </cell>
          <cell r="C1665">
            <v>1662</v>
          </cell>
        </row>
        <row r="1666">
          <cell r="A1666">
            <v>9027.74000000038</v>
          </cell>
          <cell r="B1666">
            <v>9033.16000000038</v>
          </cell>
          <cell r="C1666">
            <v>1663</v>
          </cell>
        </row>
        <row r="1667">
          <cell r="A1667">
            <v>9033.1700000003802</v>
          </cell>
          <cell r="B1667">
            <v>9038.5900000003803</v>
          </cell>
          <cell r="C1667">
            <v>1664</v>
          </cell>
        </row>
        <row r="1668">
          <cell r="A1668">
            <v>9038.6000000003805</v>
          </cell>
          <cell r="B1668">
            <v>9044.0200000003806</v>
          </cell>
          <cell r="C1668">
            <v>1665</v>
          </cell>
        </row>
        <row r="1669">
          <cell r="A1669">
            <v>9044.0300000003808</v>
          </cell>
          <cell r="B1669">
            <v>9049.4500000003809</v>
          </cell>
          <cell r="C1669">
            <v>1666</v>
          </cell>
        </row>
        <row r="1670">
          <cell r="A1670">
            <v>9049.4600000003811</v>
          </cell>
          <cell r="B1670">
            <v>9054.8800000003812</v>
          </cell>
          <cell r="C1670">
            <v>1667</v>
          </cell>
        </row>
        <row r="1671">
          <cell r="A1671">
            <v>9054.8900000003814</v>
          </cell>
          <cell r="B1671">
            <v>9060.3100000003815</v>
          </cell>
          <cell r="C1671">
            <v>1668</v>
          </cell>
        </row>
        <row r="1672">
          <cell r="A1672">
            <v>9060.3200000003817</v>
          </cell>
          <cell r="B1672">
            <v>9065.7400000003818</v>
          </cell>
          <cell r="C1672">
            <v>1669</v>
          </cell>
        </row>
        <row r="1673">
          <cell r="A1673">
            <v>9065.750000000382</v>
          </cell>
          <cell r="B1673">
            <v>9071.1700000003821</v>
          </cell>
          <cell r="C1673">
            <v>1670</v>
          </cell>
        </row>
        <row r="1674">
          <cell r="A1674">
            <v>9071.1800000003823</v>
          </cell>
          <cell r="B1674">
            <v>9076.6000000003824</v>
          </cell>
          <cell r="C1674">
            <v>1671</v>
          </cell>
        </row>
        <row r="1675">
          <cell r="A1675">
            <v>9076.6100000003826</v>
          </cell>
          <cell r="B1675">
            <v>9082.0300000003826</v>
          </cell>
          <cell r="C1675">
            <v>1672</v>
          </cell>
        </row>
        <row r="1676">
          <cell r="A1676">
            <v>9082.0400000003829</v>
          </cell>
          <cell r="B1676">
            <v>9087.4600000003829</v>
          </cell>
          <cell r="C1676">
            <v>1673</v>
          </cell>
        </row>
        <row r="1677">
          <cell r="A1677">
            <v>9087.4700000003832</v>
          </cell>
          <cell r="B1677">
            <v>9092.8900000003832</v>
          </cell>
          <cell r="C1677">
            <v>1674</v>
          </cell>
        </row>
        <row r="1678">
          <cell r="A1678">
            <v>9092.9000000003834</v>
          </cell>
          <cell r="B1678">
            <v>9098.3200000003835</v>
          </cell>
          <cell r="C1678">
            <v>1675</v>
          </cell>
        </row>
        <row r="1679">
          <cell r="A1679">
            <v>9098.3300000003837</v>
          </cell>
          <cell r="B1679">
            <v>9103.7500000003838</v>
          </cell>
          <cell r="C1679">
            <v>1676</v>
          </cell>
        </row>
        <row r="1680">
          <cell r="A1680">
            <v>9103.760000000384</v>
          </cell>
          <cell r="B1680">
            <v>9109.1800000003841</v>
          </cell>
          <cell r="C1680">
            <v>1677</v>
          </cell>
        </row>
        <row r="1681">
          <cell r="A1681">
            <v>9109.1900000003843</v>
          </cell>
          <cell r="B1681">
            <v>9114.6100000003844</v>
          </cell>
          <cell r="C1681">
            <v>1678</v>
          </cell>
        </row>
        <row r="1682">
          <cell r="A1682">
            <v>9114.6200000003846</v>
          </cell>
          <cell r="B1682">
            <v>9120.0400000003847</v>
          </cell>
          <cell r="C1682">
            <v>1679</v>
          </cell>
        </row>
        <row r="1683">
          <cell r="A1683">
            <v>9120.0500000003849</v>
          </cell>
          <cell r="B1683">
            <v>9125.470000000385</v>
          </cell>
          <cell r="C1683">
            <v>1680</v>
          </cell>
        </row>
        <row r="1684">
          <cell r="A1684">
            <v>9125.4800000003852</v>
          </cell>
          <cell r="B1684">
            <v>9130.9000000003853</v>
          </cell>
          <cell r="C1684">
            <v>1681</v>
          </cell>
        </row>
        <row r="1685">
          <cell r="A1685">
            <v>9130.9100000003855</v>
          </cell>
          <cell r="B1685">
            <v>9136.3300000003856</v>
          </cell>
          <cell r="C1685">
            <v>1682</v>
          </cell>
        </row>
        <row r="1686">
          <cell r="A1686">
            <v>9136.3400000003858</v>
          </cell>
          <cell r="B1686">
            <v>9141.7600000003858</v>
          </cell>
          <cell r="C1686">
            <v>1683</v>
          </cell>
        </row>
        <row r="1687">
          <cell r="A1687">
            <v>9141.7700000003861</v>
          </cell>
          <cell r="B1687">
            <v>9147.1900000003861</v>
          </cell>
          <cell r="C1687">
            <v>1684</v>
          </cell>
        </row>
        <row r="1688">
          <cell r="A1688">
            <v>9147.2000000003864</v>
          </cell>
          <cell r="B1688">
            <v>9152.6200000003864</v>
          </cell>
          <cell r="C1688">
            <v>1685</v>
          </cell>
        </row>
        <row r="1689">
          <cell r="A1689">
            <v>9152.6300000003866</v>
          </cell>
          <cell r="B1689">
            <v>9158.0500000003867</v>
          </cell>
          <cell r="C1689">
            <v>1686</v>
          </cell>
        </row>
        <row r="1690">
          <cell r="A1690">
            <v>9158.0600000003869</v>
          </cell>
          <cell r="B1690">
            <v>9163.480000000387</v>
          </cell>
          <cell r="C1690">
            <v>1687</v>
          </cell>
        </row>
        <row r="1691">
          <cell r="A1691">
            <v>9163.4900000003872</v>
          </cell>
          <cell r="B1691">
            <v>9168.9100000003873</v>
          </cell>
          <cell r="C1691">
            <v>1688</v>
          </cell>
        </row>
        <row r="1692">
          <cell r="A1692">
            <v>9168.9200000003875</v>
          </cell>
          <cell r="B1692">
            <v>9174.3400000003876</v>
          </cell>
          <cell r="C1692">
            <v>1689</v>
          </cell>
        </row>
        <row r="1693">
          <cell r="A1693">
            <v>9174.3500000003878</v>
          </cell>
          <cell r="B1693">
            <v>9179.7700000003879</v>
          </cell>
          <cell r="C1693">
            <v>1690</v>
          </cell>
        </row>
        <row r="1694">
          <cell r="A1694">
            <v>9179.7800000003881</v>
          </cell>
          <cell r="B1694">
            <v>9185.2000000003882</v>
          </cell>
          <cell r="C1694">
            <v>1691</v>
          </cell>
        </row>
        <row r="1695">
          <cell r="A1695">
            <v>9185.2100000003884</v>
          </cell>
          <cell r="B1695">
            <v>9190.6300000003885</v>
          </cell>
          <cell r="C1695">
            <v>1692</v>
          </cell>
        </row>
        <row r="1696">
          <cell r="A1696">
            <v>9190.6400000003887</v>
          </cell>
          <cell r="B1696">
            <v>9196.0600000003888</v>
          </cell>
          <cell r="C1696">
            <v>1693</v>
          </cell>
        </row>
        <row r="1697">
          <cell r="A1697">
            <v>9196.070000000389</v>
          </cell>
          <cell r="B1697">
            <v>9201.490000000389</v>
          </cell>
          <cell r="C1697">
            <v>1694</v>
          </cell>
        </row>
        <row r="1698">
          <cell r="A1698">
            <v>9201.5000000003893</v>
          </cell>
          <cell r="B1698">
            <v>9206.9200000003893</v>
          </cell>
          <cell r="C1698">
            <v>1695</v>
          </cell>
        </row>
        <row r="1699">
          <cell r="A1699">
            <v>9206.9300000003896</v>
          </cell>
          <cell r="B1699">
            <v>9212.3500000003896</v>
          </cell>
          <cell r="C1699">
            <v>1696</v>
          </cell>
        </row>
        <row r="1700">
          <cell r="A1700">
            <v>9212.3600000003898</v>
          </cell>
          <cell r="B1700">
            <v>9217.7800000003899</v>
          </cell>
          <cell r="C1700">
            <v>1697</v>
          </cell>
        </row>
        <row r="1701">
          <cell r="A1701">
            <v>9217.7900000003901</v>
          </cell>
          <cell r="B1701">
            <v>9223.2100000003902</v>
          </cell>
          <cell r="C1701">
            <v>1698</v>
          </cell>
        </row>
        <row r="1702">
          <cell r="A1702">
            <v>9223.2200000003904</v>
          </cell>
          <cell r="B1702">
            <v>9228.6400000003905</v>
          </cell>
          <cell r="C1702">
            <v>1699</v>
          </cell>
        </row>
        <row r="1703">
          <cell r="A1703">
            <v>9228.6500000003907</v>
          </cell>
          <cell r="B1703">
            <v>9234.0700000003908</v>
          </cell>
          <cell r="C1703">
            <v>1700</v>
          </cell>
        </row>
        <row r="1704">
          <cell r="A1704">
            <v>9234.080000000391</v>
          </cell>
          <cell r="B1704">
            <v>9239.5000000003911</v>
          </cell>
          <cell r="C1704">
            <v>1701</v>
          </cell>
        </row>
        <row r="1705">
          <cell r="A1705">
            <v>9239.5100000003913</v>
          </cell>
          <cell r="B1705">
            <v>9244.9300000003914</v>
          </cell>
          <cell r="C1705">
            <v>1702</v>
          </cell>
        </row>
        <row r="1706">
          <cell r="A1706">
            <v>9244.9400000003916</v>
          </cell>
          <cell r="B1706">
            <v>9250.3600000003917</v>
          </cell>
          <cell r="C1706">
            <v>1703</v>
          </cell>
        </row>
        <row r="1707">
          <cell r="A1707">
            <v>9250.3700000003919</v>
          </cell>
          <cell r="B1707">
            <v>9255.790000000392</v>
          </cell>
          <cell r="C1707">
            <v>1704</v>
          </cell>
        </row>
        <row r="1708">
          <cell r="A1708">
            <v>9255.8000000003922</v>
          </cell>
          <cell r="B1708">
            <v>9261.2200000003922</v>
          </cell>
          <cell r="C1708">
            <v>1705</v>
          </cell>
        </row>
        <row r="1709">
          <cell r="A1709">
            <v>9261.2300000003925</v>
          </cell>
          <cell r="B1709">
            <v>9266.6500000003925</v>
          </cell>
          <cell r="C1709">
            <v>1706</v>
          </cell>
        </row>
        <row r="1710">
          <cell r="A1710">
            <v>9266.6600000003928</v>
          </cell>
          <cell r="B1710">
            <v>9272.0800000003928</v>
          </cell>
          <cell r="C1710">
            <v>1707</v>
          </cell>
        </row>
        <row r="1711">
          <cell r="A1711">
            <v>9272.090000000393</v>
          </cell>
          <cell r="B1711">
            <v>9277.5100000003931</v>
          </cell>
          <cell r="C1711">
            <v>1708</v>
          </cell>
        </row>
        <row r="1712">
          <cell r="A1712">
            <v>9277.5200000003933</v>
          </cell>
          <cell r="B1712">
            <v>9282.9400000003934</v>
          </cell>
          <cell r="C1712">
            <v>1709</v>
          </cell>
        </row>
        <row r="1713">
          <cell r="A1713">
            <v>9282.9500000003936</v>
          </cell>
          <cell r="B1713">
            <v>9288.3700000003937</v>
          </cell>
          <cell r="C1713">
            <v>1710</v>
          </cell>
        </row>
        <row r="1714">
          <cell r="A1714">
            <v>9288.3800000003939</v>
          </cell>
          <cell r="B1714">
            <v>9293.800000000394</v>
          </cell>
          <cell r="C1714">
            <v>1711</v>
          </cell>
        </row>
        <row r="1715">
          <cell r="A1715">
            <v>9293.8100000003942</v>
          </cell>
          <cell r="B1715">
            <v>9299.2300000003943</v>
          </cell>
          <cell r="C1715">
            <v>1712</v>
          </cell>
        </row>
        <row r="1716">
          <cell r="A1716">
            <v>9299.2400000003945</v>
          </cell>
          <cell r="B1716">
            <v>9304.6600000003946</v>
          </cell>
          <cell r="C1716">
            <v>1713</v>
          </cell>
        </row>
        <row r="1717">
          <cell r="A1717">
            <v>9304.6700000003948</v>
          </cell>
          <cell r="B1717">
            <v>9310.0900000003949</v>
          </cell>
          <cell r="C1717">
            <v>1714</v>
          </cell>
        </row>
        <row r="1718">
          <cell r="A1718">
            <v>9310.1000000003951</v>
          </cell>
          <cell r="B1718">
            <v>9315.5200000003952</v>
          </cell>
          <cell r="C1718">
            <v>1715</v>
          </cell>
        </row>
        <row r="1719">
          <cell r="A1719">
            <v>9315.5300000003954</v>
          </cell>
          <cell r="B1719">
            <v>9320.9500000003954</v>
          </cell>
          <cell r="C1719">
            <v>1716</v>
          </cell>
        </row>
        <row r="1720">
          <cell r="A1720">
            <v>9320.9600000003957</v>
          </cell>
          <cell r="B1720">
            <v>9326.3800000003957</v>
          </cell>
          <cell r="C1720">
            <v>1717</v>
          </cell>
        </row>
        <row r="1721">
          <cell r="A1721">
            <v>9326.390000000396</v>
          </cell>
          <cell r="B1721">
            <v>9331.810000000396</v>
          </cell>
          <cell r="C1721">
            <v>1718</v>
          </cell>
        </row>
        <row r="1722">
          <cell r="A1722">
            <v>9331.8200000003962</v>
          </cell>
          <cell r="B1722">
            <v>9337.2400000003963</v>
          </cell>
          <cell r="C1722">
            <v>1719</v>
          </cell>
        </row>
        <row r="1723">
          <cell r="A1723">
            <v>9337.2500000003965</v>
          </cell>
          <cell r="B1723">
            <v>9342.6700000003966</v>
          </cell>
          <cell r="C1723">
            <v>1720</v>
          </cell>
        </row>
        <row r="1724">
          <cell r="A1724">
            <v>9342.6800000003968</v>
          </cell>
          <cell r="B1724">
            <v>9348.1000000003969</v>
          </cell>
          <cell r="C1724">
            <v>1721</v>
          </cell>
        </row>
        <row r="1725">
          <cell r="A1725">
            <v>9348.1100000003971</v>
          </cell>
          <cell r="B1725">
            <v>9353.5300000003972</v>
          </cell>
          <cell r="C1725">
            <v>1722</v>
          </cell>
        </row>
        <row r="1726">
          <cell r="A1726">
            <v>9353.5400000003974</v>
          </cell>
          <cell r="B1726">
            <v>9358.9600000003975</v>
          </cell>
          <cell r="C1726">
            <v>1723</v>
          </cell>
        </row>
        <row r="1727">
          <cell r="A1727">
            <v>9358.9700000003977</v>
          </cell>
          <cell r="B1727">
            <v>9364.3900000003978</v>
          </cell>
          <cell r="C1727">
            <v>1724</v>
          </cell>
        </row>
        <row r="1728">
          <cell r="A1728">
            <v>9364.400000000398</v>
          </cell>
          <cell r="B1728">
            <v>9369.8200000003981</v>
          </cell>
          <cell r="C1728">
            <v>1725</v>
          </cell>
        </row>
        <row r="1729">
          <cell r="A1729">
            <v>9369.8300000003983</v>
          </cell>
          <cell r="B1729">
            <v>9375.2500000003984</v>
          </cell>
          <cell r="C1729">
            <v>1726</v>
          </cell>
        </row>
        <row r="1730">
          <cell r="A1730">
            <v>9375.2600000003986</v>
          </cell>
          <cell r="B1730">
            <v>9380.6800000003986</v>
          </cell>
          <cell r="C1730">
            <v>1727</v>
          </cell>
        </row>
        <row r="1731">
          <cell r="A1731">
            <v>9380.6900000003989</v>
          </cell>
          <cell r="B1731">
            <v>9386.1100000003989</v>
          </cell>
          <cell r="C1731">
            <v>1728</v>
          </cell>
        </row>
        <row r="1732">
          <cell r="A1732">
            <v>9386.1200000003992</v>
          </cell>
          <cell r="B1732">
            <v>9391.5400000003992</v>
          </cell>
          <cell r="C1732">
            <v>1729</v>
          </cell>
        </row>
        <row r="1733">
          <cell r="A1733">
            <v>9391.5500000003995</v>
          </cell>
          <cell r="B1733">
            <v>9396.9700000003995</v>
          </cell>
          <cell r="C1733">
            <v>1730</v>
          </cell>
        </row>
        <row r="1734">
          <cell r="A1734">
            <v>9396.9800000003997</v>
          </cell>
          <cell r="B1734">
            <v>9402.4000000003998</v>
          </cell>
          <cell r="C1734">
            <v>1731</v>
          </cell>
        </row>
        <row r="1735">
          <cell r="A1735">
            <v>9402.4100000004</v>
          </cell>
          <cell r="B1735">
            <v>9407.8300000004001</v>
          </cell>
          <cell r="C1735">
            <v>1732</v>
          </cell>
        </row>
        <row r="1736">
          <cell r="A1736">
            <v>9407.8400000004003</v>
          </cell>
          <cell r="B1736">
            <v>9413.2600000004004</v>
          </cell>
          <cell r="C1736">
            <v>1733</v>
          </cell>
        </row>
        <row r="1737">
          <cell r="A1737">
            <v>9413.2700000004006</v>
          </cell>
          <cell r="B1737">
            <v>9418.6900000004007</v>
          </cell>
          <cell r="C1737">
            <v>1734</v>
          </cell>
        </row>
        <row r="1738">
          <cell r="A1738">
            <v>9418.7000000004009</v>
          </cell>
          <cell r="B1738">
            <v>9424.120000000401</v>
          </cell>
          <cell r="C1738">
            <v>1735</v>
          </cell>
        </row>
        <row r="1739">
          <cell r="A1739">
            <v>9424.1300000004012</v>
          </cell>
          <cell r="B1739">
            <v>9429.5500000004013</v>
          </cell>
          <cell r="C1739">
            <v>1736</v>
          </cell>
        </row>
        <row r="1740">
          <cell r="A1740">
            <v>9429.5600000004015</v>
          </cell>
          <cell r="B1740">
            <v>9434.9800000004016</v>
          </cell>
          <cell r="C1740">
            <v>1737</v>
          </cell>
        </row>
        <row r="1741">
          <cell r="A1741">
            <v>9434.9900000004018</v>
          </cell>
          <cell r="B1741">
            <v>9440.4100000004019</v>
          </cell>
          <cell r="C1741">
            <v>1738</v>
          </cell>
        </row>
        <row r="1742">
          <cell r="A1742">
            <v>9440.4200000004021</v>
          </cell>
          <cell r="B1742">
            <v>9445.8400000004021</v>
          </cell>
          <cell r="C1742">
            <v>1739</v>
          </cell>
        </row>
        <row r="1743">
          <cell r="A1743">
            <v>9445.8500000004024</v>
          </cell>
          <cell r="B1743">
            <v>9451.2700000004024</v>
          </cell>
          <cell r="C1743">
            <v>1740</v>
          </cell>
        </row>
        <row r="1744">
          <cell r="A1744">
            <v>9451.2800000004027</v>
          </cell>
          <cell r="B1744">
            <v>9456.7000000004027</v>
          </cell>
          <cell r="C1744">
            <v>1741</v>
          </cell>
        </row>
        <row r="1745">
          <cell r="A1745">
            <v>9456.7100000004029</v>
          </cell>
          <cell r="B1745">
            <v>9462.130000000403</v>
          </cell>
          <cell r="C1745">
            <v>1742</v>
          </cell>
        </row>
        <row r="1746">
          <cell r="A1746">
            <v>9462.1400000004032</v>
          </cell>
          <cell r="B1746">
            <v>9467.5600000004033</v>
          </cell>
          <cell r="C1746">
            <v>1743</v>
          </cell>
        </row>
        <row r="1747">
          <cell r="A1747">
            <v>9467.5700000004035</v>
          </cell>
          <cell r="B1747">
            <v>9472.9900000004036</v>
          </cell>
          <cell r="C1747">
            <v>1744</v>
          </cell>
        </row>
        <row r="1748">
          <cell r="A1748">
            <v>9473.0000000004038</v>
          </cell>
          <cell r="B1748">
            <v>9478.4200000004039</v>
          </cell>
          <cell r="C1748">
            <v>1745</v>
          </cell>
        </row>
        <row r="1749">
          <cell r="A1749">
            <v>9478.4300000004041</v>
          </cell>
          <cell r="B1749">
            <v>9483.8500000004042</v>
          </cell>
          <cell r="C1749">
            <v>1746</v>
          </cell>
        </row>
        <row r="1750">
          <cell r="A1750">
            <v>9483.8600000004044</v>
          </cell>
          <cell r="B1750">
            <v>9489.2800000004045</v>
          </cell>
          <cell r="C1750">
            <v>1747</v>
          </cell>
        </row>
        <row r="1751">
          <cell r="A1751">
            <v>9489.2900000004047</v>
          </cell>
          <cell r="B1751">
            <v>9494.7100000004048</v>
          </cell>
          <cell r="C1751">
            <v>1748</v>
          </cell>
        </row>
        <row r="1752">
          <cell r="A1752">
            <v>9494.720000000405</v>
          </cell>
          <cell r="B1752">
            <v>9500.1400000004051</v>
          </cell>
          <cell r="C1752">
            <v>1749</v>
          </cell>
        </row>
        <row r="1753">
          <cell r="A1753">
            <v>9500.1500000004053</v>
          </cell>
          <cell r="B1753">
            <v>9505.5700000004053</v>
          </cell>
          <cell r="C1753">
            <v>1750</v>
          </cell>
        </row>
        <row r="1754">
          <cell r="A1754">
            <v>9505.5800000004056</v>
          </cell>
          <cell r="B1754">
            <v>9511.0000000004056</v>
          </cell>
          <cell r="C1754">
            <v>1751</v>
          </cell>
        </row>
        <row r="1755">
          <cell r="A1755">
            <v>9511.0100000004059</v>
          </cell>
          <cell r="B1755">
            <v>9516.4300000004059</v>
          </cell>
          <cell r="C1755">
            <v>1752</v>
          </cell>
        </row>
        <row r="1756">
          <cell r="A1756">
            <v>9516.4400000004061</v>
          </cell>
          <cell r="B1756">
            <v>9521.8600000004062</v>
          </cell>
          <cell r="C1756">
            <v>1753</v>
          </cell>
        </row>
        <row r="1757">
          <cell r="A1757">
            <v>9521.8700000004064</v>
          </cell>
          <cell r="B1757">
            <v>9527.2900000004065</v>
          </cell>
          <cell r="C1757">
            <v>1754</v>
          </cell>
        </row>
        <row r="1758">
          <cell r="A1758">
            <v>9527.3000000004067</v>
          </cell>
          <cell r="B1758">
            <v>9532.7200000004068</v>
          </cell>
          <cell r="C1758">
            <v>1755</v>
          </cell>
        </row>
        <row r="1759">
          <cell r="A1759">
            <v>9532.730000000407</v>
          </cell>
          <cell r="B1759">
            <v>9538.1500000004071</v>
          </cell>
          <cell r="C1759">
            <v>1756</v>
          </cell>
        </row>
        <row r="1760">
          <cell r="A1760">
            <v>9538.1600000004073</v>
          </cell>
          <cell r="B1760">
            <v>9543.5800000004074</v>
          </cell>
          <cell r="C1760">
            <v>1757</v>
          </cell>
        </row>
        <row r="1761">
          <cell r="A1761">
            <v>9543.5900000004076</v>
          </cell>
          <cell r="B1761">
            <v>9549.0100000004077</v>
          </cell>
          <cell r="C1761">
            <v>1758</v>
          </cell>
        </row>
        <row r="1762">
          <cell r="A1762">
            <v>9549.0200000004079</v>
          </cell>
          <cell r="B1762">
            <v>9554.440000000408</v>
          </cell>
          <cell r="C1762">
            <v>1759</v>
          </cell>
        </row>
        <row r="1763">
          <cell r="A1763">
            <v>9554.4500000004082</v>
          </cell>
          <cell r="B1763">
            <v>9559.8700000004083</v>
          </cell>
          <cell r="C1763">
            <v>1760</v>
          </cell>
        </row>
        <row r="1764">
          <cell r="A1764">
            <v>9559.8800000004085</v>
          </cell>
          <cell r="B1764">
            <v>9565.3000000004085</v>
          </cell>
          <cell r="C1764">
            <v>1761</v>
          </cell>
        </row>
        <row r="1765">
          <cell r="A1765">
            <v>9565.3100000004088</v>
          </cell>
          <cell r="B1765">
            <v>9570.7300000004088</v>
          </cell>
          <cell r="C1765">
            <v>1762</v>
          </cell>
        </row>
        <row r="1766">
          <cell r="A1766">
            <v>9570.7400000004091</v>
          </cell>
          <cell r="B1766">
            <v>9576.1600000004091</v>
          </cell>
          <cell r="C1766">
            <v>1763</v>
          </cell>
        </row>
        <row r="1767">
          <cell r="A1767">
            <v>9576.1700000004093</v>
          </cell>
          <cell r="B1767">
            <v>9581.5900000004094</v>
          </cell>
          <cell r="C1767">
            <v>1764</v>
          </cell>
        </row>
        <row r="1768">
          <cell r="A1768">
            <v>9581.6000000004096</v>
          </cell>
          <cell r="B1768">
            <v>9587.0200000004097</v>
          </cell>
          <cell r="C1768">
            <v>1765</v>
          </cell>
        </row>
        <row r="1769">
          <cell r="A1769">
            <v>9587.0300000004099</v>
          </cell>
          <cell r="B1769">
            <v>9592.45000000041</v>
          </cell>
          <cell r="C1769">
            <v>1766</v>
          </cell>
        </row>
        <row r="1770">
          <cell r="A1770">
            <v>9592.4600000004102</v>
          </cell>
          <cell r="B1770">
            <v>9597.8800000004103</v>
          </cell>
          <cell r="C1770">
            <v>1767</v>
          </cell>
        </row>
        <row r="1771">
          <cell r="A1771">
            <v>9597.8900000004105</v>
          </cell>
          <cell r="B1771">
            <v>9603.3100000004106</v>
          </cell>
          <cell r="C1771">
            <v>1768</v>
          </cell>
        </row>
        <row r="1772">
          <cell r="A1772">
            <v>9603.3200000004108</v>
          </cell>
          <cell r="B1772">
            <v>9608.7400000004109</v>
          </cell>
          <cell r="C1772">
            <v>1769</v>
          </cell>
        </row>
        <row r="1773">
          <cell r="A1773">
            <v>9608.7500000004111</v>
          </cell>
          <cell r="B1773">
            <v>9614.1700000004112</v>
          </cell>
          <cell r="C1773">
            <v>1770</v>
          </cell>
        </row>
        <row r="1774">
          <cell r="A1774">
            <v>9614.1800000004114</v>
          </cell>
          <cell r="B1774">
            <v>9619.6000000004115</v>
          </cell>
          <cell r="C1774">
            <v>1771</v>
          </cell>
        </row>
        <row r="1775">
          <cell r="A1775">
            <v>9619.6100000004117</v>
          </cell>
          <cell r="B1775">
            <v>9625.0300000004117</v>
          </cell>
          <cell r="C1775">
            <v>1772</v>
          </cell>
        </row>
        <row r="1776">
          <cell r="A1776">
            <v>9625.040000000412</v>
          </cell>
          <cell r="B1776">
            <v>9630.460000000412</v>
          </cell>
          <cell r="C1776">
            <v>1773</v>
          </cell>
        </row>
        <row r="1777">
          <cell r="A1777">
            <v>9630.4700000004123</v>
          </cell>
          <cell r="B1777">
            <v>9635.8900000004123</v>
          </cell>
          <cell r="C1777">
            <v>1774</v>
          </cell>
        </row>
        <row r="1778">
          <cell r="A1778">
            <v>9635.9000000004125</v>
          </cell>
          <cell r="B1778">
            <v>9641.3200000004126</v>
          </cell>
          <cell r="C1778">
            <v>1775</v>
          </cell>
        </row>
        <row r="1779">
          <cell r="A1779">
            <v>9641.3300000004128</v>
          </cell>
          <cell r="B1779">
            <v>9646.7500000004129</v>
          </cell>
          <cell r="C1779">
            <v>1776</v>
          </cell>
        </row>
        <row r="1780">
          <cell r="A1780">
            <v>9646.7600000004131</v>
          </cell>
          <cell r="B1780">
            <v>9652.1800000004132</v>
          </cell>
          <cell r="C1780">
            <v>1777</v>
          </cell>
        </row>
        <row r="1781">
          <cell r="A1781">
            <v>9652.1900000004134</v>
          </cell>
          <cell r="B1781">
            <v>9657.6100000004135</v>
          </cell>
          <cell r="C1781">
            <v>1778</v>
          </cell>
        </row>
        <row r="1782">
          <cell r="A1782">
            <v>9657.6200000004137</v>
          </cell>
          <cell r="B1782">
            <v>9663.0400000004138</v>
          </cell>
          <cell r="C1782">
            <v>1779</v>
          </cell>
        </row>
        <row r="1783">
          <cell r="A1783">
            <v>9663.050000000414</v>
          </cell>
          <cell r="B1783">
            <v>9668.4700000004141</v>
          </cell>
          <cell r="C1783">
            <v>1780</v>
          </cell>
        </row>
        <row r="1784">
          <cell r="A1784">
            <v>9668.4800000004143</v>
          </cell>
          <cell r="B1784">
            <v>9673.9000000004144</v>
          </cell>
          <cell r="C1784">
            <v>1781</v>
          </cell>
        </row>
        <row r="1785">
          <cell r="A1785">
            <v>9673.9100000004146</v>
          </cell>
          <cell r="B1785">
            <v>9679.3300000004147</v>
          </cell>
          <cell r="C1785">
            <v>1782</v>
          </cell>
        </row>
        <row r="1786">
          <cell r="A1786">
            <v>9679.3400000004149</v>
          </cell>
          <cell r="B1786">
            <v>9684.7600000004149</v>
          </cell>
          <cell r="C1786">
            <v>1783</v>
          </cell>
        </row>
        <row r="1787">
          <cell r="A1787">
            <v>9684.7700000004152</v>
          </cell>
          <cell r="B1787">
            <v>9690.1900000004152</v>
          </cell>
          <cell r="C1787">
            <v>1784</v>
          </cell>
        </row>
        <row r="1788">
          <cell r="A1788">
            <v>9690.2000000004155</v>
          </cell>
          <cell r="B1788">
            <v>9695.6200000004155</v>
          </cell>
          <cell r="C1788">
            <v>1785</v>
          </cell>
        </row>
        <row r="1789">
          <cell r="A1789">
            <v>9695.6300000004157</v>
          </cell>
          <cell r="B1789">
            <v>9701.0500000004158</v>
          </cell>
          <cell r="C1789">
            <v>1786</v>
          </cell>
        </row>
        <row r="1790">
          <cell r="A1790">
            <v>9701.060000000416</v>
          </cell>
          <cell r="B1790">
            <v>9706.4800000004161</v>
          </cell>
          <cell r="C1790">
            <v>1787</v>
          </cell>
        </row>
        <row r="1791">
          <cell r="A1791">
            <v>9706.4900000004163</v>
          </cell>
          <cell r="B1791">
            <v>9711.9100000004164</v>
          </cell>
          <cell r="C1791">
            <v>1788</v>
          </cell>
        </row>
        <row r="1792">
          <cell r="A1792">
            <v>9711.9200000004166</v>
          </cell>
          <cell r="B1792">
            <v>9717.3400000004167</v>
          </cell>
          <cell r="C1792">
            <v>1789</v>
          </cell>
        </row>
        <row r="1793">
          <cell r="A1793">
            <v>9717.3500000004169</v>
          </cell>
          <cell r="B1793">
            <v>9722.770000000417</v>
          </cell>
          <cell r="C1793">
            <v>1790</v>
          </cell>
        </row>
        <row r="1794">
          <cell r="A1794">
            <v>9722.7800000004172</v>
          </cell>
          <cell r="B1794">
            <v>9728.2000000004173</v>
          </cell>
          <cell r="C1794">
            <v>1791</v>
          </cell>
        </row>
        <row r="1795">
          <cell r="A1795">
            <v>9728.2100000004175</v>
          </cell>
          <cell r="B1795">
            <v>9733.6300000004176</v>
          </cell>
          <cell r="C1795">
            <v>1792</v>
          </cell>
        </row>
        <row r="1796">
          <cell r="A1796">
            <v>9733.6400000004178</v>
          </cell>
          <cell r="B1796">
            <v>9739.0600000004179</v>
          </cell>
          <cell r="C1796">
            <v>1793</v>
          </cell>
        </row>
        <row r="1797">
          <cell r="A1797">
            <v>9739.0700000004181</v>
          </cell>
          <cell r="B1797">
            <v>9744.4900000004181</v>
          </cell>
          <cell r="C1797">
            <v>1794</v>
          </cell>
        </row>
        <row r="1798">
          <cell r="A1798">
            <v>9744.5000000004184</v>
          </cell>
          <cell r="B1798">
            <v>9749.9200000004184</v>
          </cell>
          <cell r="C1798">
            <v>1795</v>
          </cell>
        </row>
        <row r="1799">
          <cell r="A1799">
            <v>9749.9300000004187</v>
          </cell>
          <cell r="B1799">
            <v>9755.3500000004187</v>
          </cell>
          <cell r="C1799">
            <v>1796</v>
          </cell>
        </row>
        <row r="1800">
          <cell r="A1800">
            <v>9755.3600000004189</v>
          </cell>
          <cell r="B1800">
            <v>9760.780000000419</v>
          </cell>
          <cell r="C1800">
            <v>1797</v>
          </cell>
        </row>
        <row r="1801">
          <cell r="A1801">
            <v>9760.7900000004192</v>
          </cell>
          <cell r="B1801">
            <v>9766.2100000004193</v>
          </cell>
          <cell r="C1801">
            <v>1798</v>
          </cell>
        </row>
        <row r="1802">
          <cell r="A1802">
            <v>9766.2200000004195</v>
          </cell>
          <cell r="B1802">
            <v>9771.6400000004196</v>
          </cell>
          <cell r="C1802">
            <v>1799</v>
          </cell>
        </row>
        <row r="1803">
          <cell r="A1803">
            <v>9771.6500000004198</v>
          </cell>
          <cell r="B1803">
            <v>9777.0700000004199</v>
          </cell>
          <cell r="C1803">
            <v>1800</v>
          </cell>
        </row>
        <row r="1804">
          <cell r="A1804">
            <v>9777.0800000004201</v>
          </cell>
          <cell r="B1804">
            <v>9782.5000000004202</v>
          </cell>
          <cell r="C1804">
            <v>1801</v>
          </cell>
        </row>
        <row r="1805">
          <cell r="A1805">
            <v>9782.5100000004204</v>
          </cell>
          <cell r="B1805">
            <v>9787.9300000004205</v>
          </cell>
          <cell r="C1805">
            <v>1802</v>
          </cell>
        </row>
        <row r="1806">
          <cell r="A1806">
            <v>9787.9400000004207</v>
          </cell>
          <cell r="B1806">
            <v>9793.3600000004208</v>
          </cell>
          <cell r="C1806">
            <v>1803</v>
          </cell>
        </row>
        <row r="1807">
          <cell r="A1807">
            <v>9793.370000000421</v>
          </cell>
          <cell r="B1807">
            <v>9798.7900000004211</v>
          </cell>
          <cell r="C1807">
            <v>1804</v>
          </cell>
        </row>
        <row r="1808">
          <cell r="A1808">
            <v>9798.8000000004213</v>
          </cell>
          <cell r="B1808">
            <v>9804.2200000004214</v>
          </cell>
          <cell r="C1808">
            <v>1805</v>
          </cell>
        </row>
        <row r="1809">
          <cell r="A1809">
            <v>9804.2300000004216</v>
          </cell>
          <cell r="B1809">
            <v>9809.6500000004216</v>
          </cell>
          <cell r="C1809">
            <v>1806</v>
          </cell>
        </row>
        <row r="1810">
          <cell r="A1810">
            <v>9809.6600000004219</v>
          </cell>
          <cell r="B1810">
            <v>9815.0800000004219</v>
          </cell>
          <cell r="C1810">
            <v>1807</v>
          </cell>
        </row>
        <row r="1811">
          <cell r="A1811">
            <v>9815.0900000004222</v>
          </cell>
          <cell r="B1811">
            <v>9820.5100000004222</v>
          </cell>
          <cell r="C1811">
            <v>1808</v>
          </cell>
        </row>
        <row r="1812">
          <cell r="A1812">
            <v>9820.5200000004224</v>
          </cell>
          <cell r="B1812">
            <v>9825.9400000004225</v>
          </cell>
          <cell r="C1812">
            <v>1809</v>
          </cell>
        </row>
        <row r="1813">
          <cell r="A1813">
            <v>9825.9500000004227</v>
          </cell>
          <cell r="B1813">
            <v>9831.3700000004228</v>
          </cell>
          <cell r="C1813">
            <v>1810</v>
          </cell>
        </row>
        <row r="1814">
          <cell r="A1814">
            <v>9831.380000000423</v>
          </cell>
          <cell r="B1814">
            <v>9836.8000000004231</v>
          </cell>
          <cell r="C1814">
            <v>1811</v>
          </cell>
        </row>
        <row r="1815">
          <cell r="A1815">
            <v>9836.8100000004233</v>
          </cell>
          <cell r="B1815">
            <v>9842.2300000004234</v>
          </cell>
          <cell r="C1815">
            <v>1812</v>
          </cell>
        </row>
        <row r="1816">
          <cell r="A1816">
            <v>9842.2400000004236</v>
          </cell>
          <cell r="B1816">
            <v>9847.6600000004237</v>
          </cell>
          <cell r="C1816">
            <v>1813</v>
          </cell>
        </row>
        <row r="1817">
          <cell r="A1817">
            <v>9847.6700000004239</v>
          </cell>
          <cell r="B1817">
            <v>9853.090000000424</v>
          </cell>
          <cell r="C1817">
            <v>1814</v>
          </cell>
        </row>
        <row r="1818">
          <cell r="A1818">
            <v>9853.1000000004242</v>
          </cell>
          <cell r="B1818">
            <v>9858.5200000004243</v>
          </cell>
          <cell r="C1818">
            <v>1815</v>
          </cell>
        </row>
        <row r="1819">
          <cell r="A1819">
            <v>9858.5300000004245</v>
          </cell>
          <cell r="B1819">
            <v>9863.9500000004246</v>
          </cell>
          <cell r="C1819">
            <v>1816</v>
          </cell>
        </row>
        <row r="1820">
          <cell r="A1820">
            <v>9863.9600000004248</v>
          </cell>
          <cell r="B1820">
            <v>9869.3800000004248</v>
          </cell>
          <cell r="C1820">
            <v>1817</v>
          </cell>
        </row>
        <row r="1821">
          <cell r="A1821">
            <v>9869.3900000004251</v>
          </cell>
          <cell r="B1821">
            <v>9874.8100000004251</v>
          </cell>
          <cell r="C1821">
            <v>1818</v>
          </cell>
        </row>
        <row r="1822">
          <cell r="A1822">
            <v>9874.8200000004254</v>
          </cell>
          <cell r="B1822">
            <v>9880.2400000004254</v>
          </cell>
          <cell r="C1822">
            <v>1819</v>
          </cell>
        </row>
        <row r="1823">
          <cell r="A1823">
            <v>9880.2500000004256</v>
          </cell>
          <cell r="B1823">
            <v>9885.6700000004257</v>
          </cell>
          <cell r="C1823">
            <v>1820</v>
          </cell>
        </row>
        <row r="1824">
          <cell r="A1824">
            <v>9885.6800000004259</v>
          </cell>
          <cell r="B1824">
            <v>9891.100000000426</v>
          </cell>
          <cell r="C1824">
            <v>1821</v>
          </cell>
        </row>
        <row r="1825">
          <cell r="A1825">
            <v>9891.1100000004262</v>
          </cell>
          <cell r="B1825">
            <v>9896.5300000004263</v>
          </cell>
          <cell r="C1825">
            <v>1822</v>
          </cell>
        </row>
        <row r="1826">
          <cell r="A1826">
            <v>9896.5400000004265</v>
          </cell>
          <cell r="B1826">
            <v>9901.9600000004266</v>
          </cell>
          <cell r="C1826">
            <v>1823</v>
          </cell>
        </row>
        <row r="1827">
          <cell r="A1827">
            <v>9901.9700000004268</v>
          </cell>
          <cell r="B1827">
            <v>9907.3900000004269</v>
          </cell>
          <cell r="C1827">
            <v>1824</v>
          </cell>
        </row>
        <row r="1828">
          <cell r="A1828">
            <v>9907.4000000004271</v>
          </cell>
          <cell r="B1828">
            <v>9912.8200000004272</v>
          </cell>
          <cell r="C1828">
            <v>1825</v>
          </cell>
        </row>
        <row r="1829">
          <cell r="A1829">
            <v>9912.8300000004274</v>
          </cell>
          <cell r="B1829">
            <v>9918.2500000004275</v>
          </cell>
          <cell r="C1829">
            <v>1826</v>
          </cell>
        </row>
        <row r="1830">
          <cell r="A1830">
            <v>9918.2600000004277</v>
          </cell>
          <cell r="B1830">
            <v>9923.6800000004278</v>
          </cell>
          <cell r="C1830">
            <v>1827</v>
          </cell>
        </row>
        <row r="1831">
          <cell r="A1831">
            <v>9923.690000000428</v>
          </cell>
          <cell r="B1831">
            <v>9929.110000000428</v>
          </cell>
          <cell r="C1831">
            <v>1828</v>
          </cell>
        </row>
        <row r="1832">
          <cell r="A1832">
            <v>9929.1200000004283</v>
          </cell>
          <cell r="B1832">
            <v>9934.5400000004283</v>
          </cell>
          <cell r="C1832">
            <v>1829</v>
          </cell>
        </row>
        <row r="1833">
          <cell r="A1833">
            <v>9934.5500000004286</v>
          </cell>
          <cell r="B1833">
            <v>9939.9700000004286</v>
          </cell>
          <cell r="C1833">
            <v>1830</v>
          </cell>
        </row>
        <row r="1834">
          <cell r="A1834">
            <v>9939.9800000004288</v>
          </cell>
          <cell r="B1834">
            <v>9945.4000000004289</v>
          </cell>
          <cell r="C1834">
            <v>1831</v>
          </cell>
        </row>
        <row r="1835">
          <cell r="A1835">
            <v>9945.4100000004291</v>
          </cell>
          <cell r="B1835">
            <v>9950.8300000004292</v>
          </cell>
          <cell r="C1835">
            <v>1832</v>
          </cell>
        </row>
        <row r="1836">
          <cell r="A1836">
            <v>9950.8400000004294</v>
          </cell>
          <cell r="B1836">
            <v>9956.2600000004295</v>
          </cell>
          <cell r="C1836">
            <v>1833</v>
          </cell>
        </row>
        <row r="1837">
          <cell r="A1837">
            <v>9956.2700000004297</v>
          </cell>
          <cell r="B1837">
            <v>9961.6900000004298</v>
          </cell>
          <cell r="C1837">
            <v>1834</v>
          </cell>
        </row>
        <row r="1838">
          <cell r="A1838">
            <v>9961.70000000043</v>
          </cell>
          <cell r="B1838">
            <v>9967.1200000004301</v>
          </cell>
          <cell r="C1838">
            <v>1835</v>
          </cell>
        </row>
        <row r="1839">
          <cell r="A1839">
            <v>9967.1300000004303</v>
          </cell>
          <cell r="B1839">
            <v>9972.5500000004304</v>
          </cell>
          <cell r="C1839">
            <v>1836</v>
          </cell>
        </row>
        <row r="1840">
          <cell r="A1840">
            <v>9972.5600000004306</v>
          </cell>
          <cell r="B1840">
            <v>9977.9800000004307</v>
          </cell>
          <cell r="C1840">
            <v>1837</v>
          </cell>
        </row>
        <row r="1841">
          <cell r="A1841">
            <v>9977.9900000004309</v>
          </cell>
          <cell r="B1841">
            <v>9983.410000000431</v>
          </cell>
          <cell r="C1841">
            <v>1838</v>
          </cell>
        </row>
        <row r="1842">
          <cell r="A1842">
            <v>9983.4200000004312</v>
          </cell>
          <cell r="B1842">
            <v>9988.8400000004312</v>
          </cell>
          <cell r="C1842">
            <v>1839</v>
          </cell>
        </row>
        <row r="1843">
          <cell r="A1843">
            <v>9988.8500000004315</v>
          </cell>
          <cell r="B1843">
            <v>9994.2700000004315</v>
          </cell>
          <cell r="C1843">
            <v>1840</v>
          </cell>
        </row>
        <row r="1844">
          <cell r="A1844">
            <v>9994.2800000004318</v>
          </cell>
          <cell r="B1844">
            <v>9999.7000000004318</v>
          </cell>
          <cell r="C1844">
            <v>1841</v>
          </cell>
        </row>
        <row r="1845">
          <cell r="A1845">
            <v>9999.710000000432</v>
          </cell>
          <cell r="B1845">
            <v>10005.130000000432</v>
          </cell>
          <cell r="C1845">
            <v>1842</v>
          </cell>
        </row>
        <row r="1846">
          <cell r="A1846">
            <v>10005.140000000432</v>
          </cell>
          <cell r="B1846">
            <v>10010.560000000432</v>
          </cell>
          <cell r="C1846">
            <v>1843</v>
          </cell>
        </row>
        <row r="1847">
          <cell r="A1847">
            <v>10010.570000000433</v>
          </cell>
          <cell r="B1847">
            <v>10015.990000000433</v>
          </cell>
          <cell r="C1847">
            <v>1844</v>
          </cell>
        </row>
        <row r="1848">
          <cell r="A1848">
            <v>10016.000000000433</v>
          </cell>
          <cell r="B1848">
            <v>10021.420000000433</v>
          </cell>
          <cell r="C1848">
            <v>1845</v>
          </cell>
        </row>
        <row r="1849">
          <cell r="A1849">
            <v>10021.430000000433</v>
          </cell>
          <cell r="B1849">
            <v>10026.850000000433</v>
          </cell>
          <cell r="C1849">
            <v>1846</v>
          </cell>
        </row>
        <row r="1850">
          <cell r="A1850">
            <v>10026.860000000434</v>
          </cell>
          <cell r="B1850">
            <v>10032.280000000434</v>
          </cell>
          <cell r="C1850">
            <v>1847</v>
          </cell>
        </row>
        <row r="1851">
          <cell r="A1851">
            <v>10032.290000000434</v>
          </cell>
          <cell r="B1851">
            <v>10037.710000000434</v>
          </cell>
          <cell r="C1851">
            <v>1848</v>
          </cell>
        </row>
        <row r="1852">
          <cell r="A1852">
            <v>10037.720000000434</v>
          </cell>
          <cell r="B1852">
            <v>10043.140000000434</v>
          </cell>
          <cell r="C1852">
            <v>1849</v>
          </cell>
        </row>
        <row r="1853">
          <cell r="A1853">
            <v>10043.150000000434</v>
          </cell>
          <cell r="B1853">
            <v>10048.570000000434</v>
          </cell>
          <cell r="C1853">
            <v>1850</v>
          </cell>
        </row>
        <row r="1854">
          <cell r="A1854">
            <v>10048.580000000435</v>
          </cell>
          <cell r="B1854">
            <v>10054.000000000435</v>
          </cell>
          <cell r="C1854">
            <v>1851</v>
          </cell>
        </row>
        <row r="1855">
          <cell r="A1855">
            <v>10054.010000000435</v>
          </cell>
          <cell r="B1855">
            <v>10059.430000000435</v>
          </cell>
          <cell r="C1855">
            <v>1852</v>
          </cell>
        </row>
        <row r="1856">
          <cell r="A1856">
            <v>10059.440000000435</v>
          </cell>
          <cell r="B1856">
            <v>10064.860000000435</v>
          </cell>
          <cell r="C1856">
            <v>1853</v>
          </cell>
        </row>
        <row r="1857">
          <cell r="A1857">
            <v>10064.870000000436</v>
          </cell>
          <cell r="B1857">
            <v>10070.290000000436</v>
          </cell>
          <cell r="C1857">
            <v>1854</v>
          </cell>
        </row>
        <row r="1858">
          <cell r="A1858">
            <v>10070.300000000436</v>
          </cell>
          <cell r="B1858">
            <v>10075.720000000436</v>
          </cell>
          <cell r="C1858">
            <v>1855</v>
          </cell>
        </row>
        <row r="1859">
          <cell r="A1859">
            <v>10075.730000000436</v>
          </cell>
          <cell r="B1859">
            <v>10081.150000000436</v>
          </cell>
          <cell r="C1859">
            <v>1856</v>
          </cell>
        </row>
        <row r="1860">
          <cell r="A1860">
            <v>10081.160000000436</v>
          </cell>
          <cell r="B1860">
            <v>10086.580000000436</v>
          </cell>
          <cell r="C1860">
            <v>1857</v>
          </cell>
        </row>
        <row r="1861">
          <cell r="A1861">
            <v>10086.590000000437</v>
          </cell>
          <cell r="B1861">
            <v>10092.010000000437</v>
          </cell>
          <cell r="C1861">
            <v>1858</v>
          </cell>
        </row>
        <row r="1862">
          <cell r="A1862">
            <v>10092.020000000437</v>
          </cell>
          <cell r="B1862">
            <v>10097.440000000437</v>
          </cell>
          <cell r="C1862">
            <v>1859</v>
          </cell>
        </row>
        <row r="1863">
          <cell r="A1863">
            <v>10097.450000000437</v>
          </cell>
          <cell r="B1863">
            <v>10102.870000000437</v>
          </cell>
          <cell r="C1863">
            <v>1860</v>
          </cell>
        </row>
        <row r="1864">
          <cell r="A1864">
            <v>10102.880000000438</v>
          </cell>
          <cell r="B1864">
            <v>10108.300000000438</v>
          </cell>
          <cell r="C1864">
            <v>1861</v>
          </cell>
        </row>
        <row r="1865">
          <cell r="A1865">
            <v>10108.310000000438</v>
          </cell>
          <cell r="B1865">
            <v>10113.730000000438</v>
          </cell>
          <cell r="C1865">
            <v>1862</v>
          </cell>
        </row>
        <row r="1866">
          <cell r="A1866">
            <v>10113.740000000438</v>
          </cell>
          <cell r="B1866">
            <v>10119.160000000438</v>
          </cell>
          <cell r="C1866">
            <v>1863</v>
          </cell>
        </row>
        <row r="1867">
          <cell r="A1867">
            <v>10119.170000000438</v>
          </cell>
          <cell r="B1867">
            <v>10124.590000000439</v>
          </cell>
          <cell r="C1867">
            <v>1864</v>
          </cell>
        </row>
        <row r="1868">
          <cell r="A1868">
            <v>10124.600000000439</v>
          </cell>
          <cell r="B1868">
            <v>10130.020000000439</v>
          </cell>
          <cell r="C1868">
            <v>1865</v>
          </cell>
        </row>
        <row r="1869">
          <cell r="A1869">
            <v>10130.030000000439</v>
          </cell>
          <cell r="B1869">
            <v>10135.450000000439</v>
          </cell>
          <cell r="C1869">
            <v>1866</v>
          </cell>
        </row>
        <row r="1870">
          <cell r="A1870">
            <v>10135.460000000439</v>
          </cell>
          <cell r="B1870">
            <v>10140.880000000439</v>
          </cell>
          <cell r="C1870">
            <v>1867</v>
          </cell>
        </row>
        <row r="1871">
          <cell r="A1871">
            <v>10140.89000000044</v>
          </cell>
          <cell r="B1871">
            <v>10146.31000000044</v>
          </cell>
          <cell r="C1871">
            <v>1868</v>
          </cell>
        </row>
        <row r="1872">
          <cell r="A1872">
            <v>10146.32000000044</v>
          </cell>
          <cell r="B1872">
            <v>10151.74000000044</v>
          </cell>
          <cell r="C1872">
            <v>1869</v>
          </cell>
        </row>
        <row r="1873">
          <cell r="A1873">
            <v>10151.75000000044</v>
          </cell>
          <cell r="B1873">
            <v>10157.17000000044</v>
          </cell>
          <cell r="C1873">
            <v>1870</v>
          </cell>
        </row>
        <row r="1874">
          <cell r="A1874">
            <v>10157.18000000044</v>
          </cell>
          <cell r="B1874">
            <v>10162.600000000441</v>
          </cell>
          <cell r="C1874">
            <v>1871</v>
          </cell>
        </row>
        <row r="1875">
          <cell r="A1875">
            <v>10162.610000000441</v>
          </cell>
          <cell r="B1875">
            <v>10168.030000000441</v>
          </cell>
          <cell r="C1875">
            <v>1872</v>
          </cell>
        </row>
        <row r="1876">
          <cell r="A1876">
            <v>10168.040000000441</v>
          </cell>
          <cell r="B1876">
            <v>10173.460000000441</v>
          </cell>
          <cell r="C1876">
            <v>1873</v>
          </cell>
        </row>
        <row r="1877">
          <cell r="A1877">
            <v>10173.470000000441</v>
          </cell>
          <cell r="B1877">
            <v>10178.890000000441</v>
          </cell>
          <cell r="C1877">
            <v>1874</v>
          </cell>
        </row>
        <row r="1878">
          <cell r="A1878">
            <v>10178.900000000442</v>
          </cell>
          <cell r="B1878">
            <v>10184.320000000442</v>
          </cell>
          <cell r="C1878">
            <v>1875</v>
          </cell>
        </row>
        <row r="1879">
          <cell r="A1879">
            <v>10184.330000000442</v>
          </cell>
          <cell r="B1879">
            <v>10189.750000000442</v>
          </cell>
          <cell r="C1879">
            <v>1876</v>
          </cell>
        </row>
        <row r="1880">
          <cell r="A1880">
            <v>10189.760000000442</v>
          </cell>
          <cell r="B1880">
            <v>10195.180000000442</v>
          </cell>
          <cell r="C1880">
            <v>1877</v>
          </cell>
        </row>
        <row r="1881">
          <cell r="A1881">
            <v>10195.190000000443</v>
          </cell>
          <cell r="B1881">
            <v>10200.610000000443</v>
          </cell>
          <cell r="C1881">
            <v>1878</v>
          </cell>
        </row>
        <row r="1882">
          <cell r="A1882">
            <v>10200.620000000443</v>
          </cell>
          <cell r="B1882">
            <v>10206.040000000443</v>
          </cell>
          <cell r="C1882">
            <v>1879</v>
          </cell>
        </row>
        <row r="1883">
          <cell r="A1883">
            <v>10206.050000000443</v>
          </cell>
          <cell r="B1883">
            <v>10211.470000000443</v>
          </cell>
          <cell r="C1883">
            <v>1880</v>
          </cell>
        </row>
        <row r="1884">
          <cell r="A1884">
            <v>10211.480000000443</v>
          </cell>
          <cell r="B1884">
            <v>10216.900000000443</v>
          </cell>
          <cell r="C1884">
            <v>1881</v>
          </cell>
        </row>
        <row r="1885">
          <cell r="A1885">
            <v>10216.910000000444</v>
          </cell>
          <cell r="B1885">
            <v>10222.330000000444</v>
          </cell>
          <cell r="C1885">
            <v>1882</v>
          </cell>
        </row>
        <row r="1886">
          <cell r="A1886">
            <v>10222.340000000444</v>
          </cell>
          <cell r="B1886">
            <v>10227.760000000444</v>
          </cell>
          <cell r="C1886">
            <v>1883</v>
          </cell>
        </row>
        <row r="1887">
          <cell r="A1887">
            <v>10227.770000000444</v>
          </cell>
          <cell r="B1887">
            <v>10233.190000000444</v>
          </cell>
          <cell r="C1887">
            <v>1884</v>
          </cell>
        </row>
        <row r="1888">
          <cell r="A1888">
            <v>10233.200000000445</v>
          </cell>
          <cell r="B1888">
            <v>10238.620000000445</v>
          </cell>
          <cell r="C1888">
            <v>1885</v>
          </cell>
        </row>
        <row r="1889">
          <cell r="A1889">
            <v>10238.630000000445</v>
          </cell>
          <cell r="B1889">
            <v>10244.050000000445</v>
          </cell>
          <cell r="C1889">
            <v>1886</v>
          </cell>
        </row>
        <row r="1890">
          <cell r="A1890">
            <v>10244.060000000445</v>
          </cell>
          <cell r="B1890">
            <v>10249.480000000445</v>
          </cell>
          <cell r="C1890">
            <v>1887</v>
          </cell>
        </row>
        <row r="1891">
          <cell r="A1891">
            <v>10249.490000000445</v>
          </cell>
          <cell r="B1891">
            <v>10254.910000000446</v>
          </cell>
          <cell r="C1891">
            <v>1888</v>
          </cell>
        </row>
        <row r="1892">
          <cell r="A1892">
            <v>10254.920000000446</v>
          </cell>
          <cell r="B1892">
            <v>10260.340000000446</v>
          </cell>
          <cell r="C1892">
            <v>1889</v>
          </cell>
        </row>
        <row r="1893">
          <cell r="A1893">
            <v>10260.350000000446</v>
          </cell>
          <cell r="B1893">
            <v>10265.770000000446</v>
          </cell>
          <cell r="C1893">
            <v>1890</v>
          </cell>
        </row>
        <row r="1894">
          <cell r="A1894">
            <v>10265.780000000446</v>
          </cell>
          <cell r="B1894">
            <v>10271.200000000446</v>
          </cell>
          <cell r="C1894">
            <v>1891</v>
          </cell>
        </row>
        <row r="1895">
          <cell r="A1895">
            <v>10271.210000000447</v>
          </cell>
          <cell r="B1895">
            <v>10276.630000000447</v>
          </cell>
          <cell r="C1895">
            <v>1892</v>
          </cell>
        </row>
        <row r="1896">
          <cell r="A1896">
            <v>10276.640000000447</v>
          </cell>
          <cell r="B1896">
            <v>10282.060000000447</v>
          </cell>
          <cell r="C1896">
            <v>1893</v>
          </cell>
        </row>
        <row r="1897">
          <cell r="A1897">
            <v>10282.070000000447</v>
          </cell>
          <cell r="B1897">
            <v>10287.490000000447</v>
          </cell>
          <cell r="C1897">
            <v>1894</v>
          </cell>
        </row>
        <row r="1898">
          <cell r="A1898">
            <v>10287.500000000447</v>
          </cell>
          <cell r="B1898">
            <v>10292.920000000448</v>
          </cell>
          <cell r="C1898">
            <v>1895</v>
          </cell>
        </row>
        <row r="1899">
          <cell r="A1899">
            <v>10292.930000000448</v>
          </cell>
          <cell r="B1899">
            <v>10298.350000000448</v>
          </cell>
          <cell r="C1899">
            <v>1896</v>
          </cell>
        </row>
        <row r="1900">
          <cell r="A1900">
            <v>10298.360000000448</v>
          </cell>
          <cell r="B1900">
            <v>10303.780000000448</v>
          </cell>
          <cell r="C1900">
            <v>1897</v>
          </cell>
        </row>
        <row r="1901">
          <cell r="A1901">
            <v>10303.790000000448</v>
          </cell>
          <cell r="B1901">
            <v>10309.210000000448</v>
          </cell>
          <cell r="C1901">
            <v>1898</v>
          </cell>
        </row>
        <row r="1902">
          <cell r="A1902">
            <v>10309.220000000449</v>
          </cell>
          <cell r="B1902">
            <v>10314.640000000449</v>
          </cell>
          <cell r="C1902">
            <v>1899</v>
          </cell>
        </row>
        <row r="1903">
          <cell r="A1903">
            <v>10314.650000000449</v>
          </cell>
          <cell r="B1903">
            <v>10320.070000000449</v>
          </cell>
          <cell r="C1903">
            <v>1900</v>
          </cell>
        </row>
        <row r="1904">
          <cell r="A1904">
            <v>10320.080000000449</v>
          </cell>
          <cell r="B1904">
            <v>10325.500000000449</v>
          </cell>
          <cell r="C1904">
            <v>1901</v>
          </cell>
        </row>
        <row r="1905">
          <cell r="A1905">
            <v>10325.51000000045</v>
          </cell>
          <cell r="B1905">
            <v>10330.93000000045</v>
          </cell>
          <cell r="C1905">
            <v>1902</v>
          </cell>
        </row>
        <row r="1906">
          <cell r="A1906">
            <v>10330.94000000045</v>
          </cell>
          <cell r="B1906">
            <v>10336.36000000045</v>
          </cell>
          <cell r="C1906">
            <v>1903</v>
          </cell>
        </row>
        <row r="1907">
          <cell r="A1907">
            <v>10336.37000000045</v>
          </cell>
          <cell r="B1907">
            <v>10341.79000000045</v>
          </cell>
          <cell r="C1907">
            <v>1904</v>
          </cell>
        </row>
        <row r="1908">
          <cell r="A1908">
            <v>10341.80000000045</v>
          </cell>
          <cell r="B1908">
            <v>10347.22000000045</v>
          </cell>
          <cell r="C1908">
            <v>1905</v>
          </cell>
        </row>
        <row r="1909">
          <cell r="A1909">
            <v>10347.230000000451</v>
          </cell>
          <cell r="B1909">
            <v>10352.650000000451</v>
          </cell>
          <cell r="C1909">
            <v>1906</v>
          </cell>
        </row>
        <row r="1910">
          <cell r="A1910">
            <v>10352.660000000451</v>
          </cell>
          <cell r="B1910">
            <v>10358.080000000451</v>
          </cell>
          <cell r="C1910">
            <v>1907</v>
          </cell>
        </row>
        <row r="1911">
          <cell r="A1911">
            <v>10358.090000000451</v>
          </cell>
          <cell r="B1911">
            <v>10363.510000000451</v>
          </cell>
          <cell r="C1911">
            <v>1908</v>
          </cell>
        </row>
        <row r="1912">
          <cell r="A1912">
            <v>10363.520000000452</v>
          </cell>
          <cell r="B1912">
            <v>10368.940000000452</v>
          </cell>
          <cell r="C1912">
            <v>1909</v>
          </cell>
        </row>
        <row r="1913">
          <cell r="A1913">
            <v>10368.950000000452</v>
          </cell>
          <cell r="B1913">
            <v>10374.370000000452</v>
          </cell>
          <cell r="C1913">
            <v>1910</v>
          </cell>
        </row>
        <row r="1914">
          <cell r="A1914">
            <v>10374.380000000452</v>
          </cell>
          <cell r="B1914">
            <v>10379.800000000452</v>
          </cell>
          <cell r="C1914">
            <v>1911</v>
          </cell>
        </row>
        <row r="1915">
          <cell r="A1915">
            <v>10379.810000000452</v>
          </cell>
          <cell r="B1915">
            <v>10385.230000000452</v>
          </cell>
          <cell r="C1915">
            <v>1912</v>
          </cell>
        </row>
        <row r="1916">
          <cell r="A1916">
            <v>10385.240000000453</v>
          </cell>
          <cell r="B1916">
            <v>10390.660000000453</v>
          </cell>
          <cell r="C1916">
            <v>1913</v>
          </cell>
        </row>
        <row r="1917">
          <cell r="A1917">
            <v>10390.670000000453</v>
          </cell>
          <cell r="B1917">
            <v>10396.090000000453</v>
          </cell>
          <cell r="C1917">
            <v>1914</v>
          </cell>
        </row>
        <row r="1918">
          <cell r="A1918">
            <v>10396.100000000453</v>
          </cell>
          <cell r="B1918">
            <v>10401.520000000453</v>
          </cell>
          <cell r="C1918">
            <v>1915</v>
          </cell>
        </row>
        <row r="1919">
          <cell r="A1919">
            <v>10401.530000000454</v>
          </cell>
          <cell r="B1919">
            <v>10406.950000000454</v>
          </cell>
          <cell r="C1919">
            <v>1916</v>
          </cell>
        </row>
        <row r="1920">
          <cell r="A1920">
            <v>10406.960000000454</v>
          </cell>
          <cell r="B1920">
            <v>10412.380000000454</v>
          </cell>
          <cell r="C1920">
            <v>1917</v>
          </cell>
        </row>
        <row r="1921">
          <cell r="A1921">
            <v>10412.390000000454</v>
          </cell>
          <cell r="B1921">
            <v>10417.810000000454</v>
          </cell>
          <cell r="C1921">
            <v>1918</v>
          </cell>
        </row>
        <row r="1922">
          <cell r="A1922">
            <v>10417.820000000454</v>
          </cell>
          <cell r="B1922">
            <v>10423.240000000455</v>
          </cell>
          <cell r="C1922">
            <v>1919</v>
          </cell>
        </row>
        <row r="1923">
          <cell r="A1923">
            <v>10423.250000000455</v>
          </cell>
          <cell r="B1923">
            <v>10428.670000000455</v>
          </cell>
          <cell r="C1923">
            <v>1920</v>
          </cell>
        </row>
        <row r="1924">
          <cell r="A1924">
            <v>10428.680000000455</v>
          </cell>
          <cell r="B1924">
            <v>10434.100000000455</v>
          </cell>
          <cell r="C1924">
            <v>1921</v>
          </cell>
        </row>
        <row r="1925">
          <cell r="A1925">
            <v>10434.110000000455</v>
          </cell>
          <cell r="B1925">
            <v>10439.530000000455</v>
          </cell>
          <cell r="C1925">
            <v>1922</v>
          </cell>
        </row>
        <row r="1926">
          <cell r="A1926">
            <v>10439.540000000456</v>
          </cell>
          <cell r="B1926">
            <v>10444.960000000456</v>
          </cell>
          <cell r="C1926">
            <v>1923</v>
          </cell>
        </row>
        <row r="1927">
          <cell r="A1927">
            <v>10444.970000000456</v>
          </cell>
          <cell r="B1927">
            <v>10450.390000000456</v>
          </cell>
          <cell r="C1927">
            <v>1924</v>
          </cell>
        </row>
        <row r="1928">
          <cell r="A1928">
            <v>10450.400000000456</v>
          </cell>
          <cell r="B1928">
            <v>10455.820000000456</v>
          </cell>
          <cell r="C1928">
            <v>1925</v>
          </cell>
        </row>
        <row r="1929">
          <cell r="A1929">
            <v>10455.830000000456</v>
          </cell>
          <cell r="B1929">
            <v>10461.250000000457</v>
          </cell>
          <cell r="C1929">
            <v>1926</v>
          </cell>
        </row>
        <row r="1930">
          <cell r="A1930">
            <v>10461.260000000457</v>
          </cell>
          <cell r="B1930">
            <v>10466.680000000457</v>
          </cell>
          <cell r="C1930">
            <v>1927</v>
          </cell>
        </row>
        <row r="1931">
          <cell r="A1931">
            <v>10466.690000000457</v>
          </cell>
          <cell r="B1931">
            <v>10472.110000000457</v>
          </cell>
          <cell r="C1931">
            <v>1928</v>
          </cell>
        </row>
        <row r="1932">
          <cell r="A1932">
            <v>10472.120000000457</v>
          </cell>
          <cell r="B1932">
            <v>10477.540000000457</v>
          </cell>
          <cell r="C1932">
            <v>1929</v>
          </cell>
        </row>
        <row r="1933">
          <cell r="A1933">
            <v>10477.550000000458</v>
          </cell>
          <cell r="B1933">
            <v>10482.970000000458</v>
          </cell>
          <cell r="C1933">
            <v>1930</v>
          </cell>
        </row>
        <row r="1934">
          <cell r="A1934">
            <v>10482.980000000458</v>
          </cell>
          <cell r="B1934">
            <v>10488.400000000458</v>
          </cell>
          <cell r="C1934">
            <v>1931</v>
          </cell>
        </row>
        <row r="1935">
          <cell r="A1935">
            <v>10488.410000000458</v>
          </cell>
          <cell r="B1935">
            <v>10493.830000000458</v>
          </cell>
          <cell r="C1935">
            <v>1932</v>
          </cell>
        </row>
        <row r="1936">
          <cell r="A1936">
            <v>10493.840000000459</v>
          </cell>
          <cell r="B1936">
            <v>10499.260000000459</v>
          </cell>
          <cell r="C1936">
            <v>1933</v>
          </cell>
        </row>
        <row r="1937">
          <cell r="A1937">
            <v>10499.270000000459</v>
          </cell>
          <cell r="B1937">
            <v>10504.690000000459</v>
          </cell>
          <cell r="C1937">
            <v>1934</v>
          </cell>
        </row>
        <row r="1938">
          <cell r="A1938">
            <v>10504.700000000459</v>
          </cell>
          <cell r="B1938">
            <v>10510.120000000459</v>
          </cell>
          <cell r="C1938">
            <v>1935</v>
          </cell>
        </row>
        <row r="1939">
          <cell r="A1939">
            <v>10510.130000000459</v>
          </cell>
          <cell r="B1939">
            <v>10515.550000000459</v>
          </cell>
          <cell r="C1939">
            <v>1936</v>
          </cell>
        </row>
        <row r="1940">
          <cell r="A1940">
            <v>10515.56000000046</v>
          </cell>
          <cell r="B1940">
            <v>10520.98000000046</v>
          </cell>
          <cell r="C1940">
            <v>1937</v>
          </cell>
        </row>
        <row r="1941">
          <cell r="A1941">
            <v>10520.99000000046</v>
          </cell>
          <cell r="B1941">
            <v>10526.41000000046</v>
          </cell>
          <cell r="C1941">
            <v>1938</v>
          </cell>
        </row>
        <row r="1942">
          <cell r="A1942">
            <v>10526.42000000046</v>
          </cell>
          <cell r="B1942">
            <v>10531.84000000046</v>
          </cell>
          <cell r="C1942">
            <v>1939</v>
          </cell>
        </row>
        <row r="1943">
          <cell r="A1943">
            <v>10531.850000000461</v>
          </cell>
          <cell r="B1943">
            <v>10537.270000000461</v>
          </cell>
          <cell r="C1943">
            <v>1940</v>
          </cell>
        </row>
        <row r="1944">
          <cell r="A1944">
            <v>10537.280000000461</v>
          </cell>
          <cell r="B1944">
            <v>10542.700000000461</v>
          </cell>
          <cell r="C1944">
            <v>1941</v>
          </cell>
        </row>
        <row r="1945">
          <cell r="A1945">
            <v>10542.710000000461</v>
          </cell>
          <cell r="B1945">
            <v>10548.130000000461</v>
          </cell>
          <cell r="C1945">
            <v>1942</v>
          </cell>
        </row>
        <row r="1946">
          <cell r="A1946">
            <v>10548.140000000461</v>
          </cell>
          <cell r="B1946">
            <v>10553.560000000462</v>
          </cell>
          <cell r="C1946">
            <v>1943</v>
          </cell>
        </row>
        <row r="1947">
          <cell r="A1947">
            <v>10553.570000000462</v>
          </cell>
          <cell r="B1947">
            <v>10558.990000000462</v>
          </cell>
          <cell r="C1947">
            <v>1944</v>
          </cell>
        </row>
        <row r="1948">
          <cell r="A1948">
            <v>10559.000000000462</v>
          </cell>
          <cell r="B1948">
            <v>10564.420000000462</v>
          </cell>
          <cell r="C1948">
            <v>1945</v>
          </cell>
        </row>
        <row r="1949">
          <cell r="A1949">
            <v>10564.430000000462</v>
          </cell>
          <cell r="B1949">
            <v>10569.850000000462</v>
          </cell>
          <cell r="C1949">
            <v>1946</v>
          </cell>
        </row>
        <row r="1950">
          <cell r="A1950">
            <v>10569.860000000463</v>
          </cell>
          <cell r="B1950">
            <v>10575.280000000463</v>
          </cell>
          <cell r="C1950">
            <v>1947</v>
          </cell>
        </row>
        <row r="1951">
          <cell r="A1951">
            <v>10575.290000000463</v>
          </cell>
          <cell r="B1951">
            <v>10580.710000000463</v>
          </cell>
          <cell r="C1951">
            <v>1948</v>
          </cell>
        </row>
        <row r="1952">
          <cell r="A1952">
            <v>10580.720000000463</v>
          </cell>
          <cell r="B1952">
            <v>10586.140000000463</v>
          </cell>
          <cell r="C1952">
            <v>1949</v>
          </cell>
        </row>
        <row r="1953">
          <cell r="A1953">
            <v>10586.150000000463</v>
          </cell>
          <cell r="B1953">
            <v>10591.570000000464</v>
          </cell>
          <cell r="C1953">
            <v>1950</v>
          </cell>
        </row>
        <row r="1954">
          <cell r="A1954">
            <v>10591.580000000464</v>
          </cell>
          <cell r="B1954">
            <v>10597.000000000464</v>
          </cell>
          <cell r="C1954">
            <v>1951</v>
          </cell>
        </row>
        <row r="1955">
          <cell r="A1955">
            <v>10597.010000000464</v>
          </cell>
          <cell r="B1955">
            <v>10602.430000000464</v>
          </cell>
          <cell r="C1955">
            <v>1952</v>
          </cell>
        </row>
        <row r="1956">
          <cell r="A1956">
            <v>10602.440000000464</v>
          </cell>
          <cell r="B1956">
            <v>10607.860000000464</v>
          </cell>
          <cell r="C1956">
            <v>1953</v>
          </cell>
        </row>
        <row r="1957">
          <cell r="A1957">
            <v>10607.870000000465</v>
          </cell>
          <cell r="B1957">
            <v>10613.290000000465</v>
          </cell>
          <cell r="C1957">
            <v>1954</v>
          </cell>
        </row>
        <row r="1958">
          <cell r="A1958">
            <v>10613.300000000465</v>
          </cell>
          <cell r="B1958">
            <v>10618.720000000465</v>
          </cell>
          <cell r="C1958">
            <v>1955</v>
          </cell>
        </row>
        <row r="1959">
          <cell r="A1959">
            <v>10618.730000000465</v>
          </cell>
          <cell r="B1959">
            <v>10624.150000000465</v>
          </cell>
          <cell r="C1959">
            <v>1956</v>
          </cell>
        </row>
        <row r="1960">
          <cell r="A1960">
            <v>10624.160000000466</v>
          </cell>
          <cell r="B1960">
            <v>10629.580000000466</v>
          </cell>
          <cell r="C1960">
            <v>1957</v>
          </cell>
        </row>
        <row r="1961">
          <cell r="A1961">
            <v>10629.590000000466</v>
          </cell>
          <cell r="B1961">
            <v>10635.010000000466</v>
          </cell>
          <cell r="C1961">
            <v>1958</v>
          </cell>
        </row>
        <row r="1962">
          <cell r="A1962">
            <v>10635.020000000466</v>
          </cell>
          <cell r="B1962">
            <v>10640.440000000466</v>
          </cell>
          <cell r="C1962">
            <v>1959</v>
          </cell>
        </row>
        <row r="1963">
          <cell r="A1963">
            <v>10640.450000000466</v>
          </cell>
          <cell r="B1963">
            <v>10645.870000000466</v>
          </cell>
          <cell r="C1963">
            <v>1960</v>
          </cell>
        </row>
        <row r="1964">
          <cell r="A1964">
            <v>10645.880000000467</v>
          </cell>
          <cell r="B1964">
            <v>10651.300000000467</v>
          </cell>
          <cell r="C1964">
            <v>1961</v>
          </cell>
        </row>
        <row r="1965">
          <cell r="A1965">
            <v>10651.310000000467</v>
          </cell>
          <cell r="B1965">
            <v>10656.730000000467</v>
          </cell>
          <cell r="C1965">
            <v>1962</v>
          </cell>
        </row>
        <row r="1966">
          <cell r="A1966">
            <v>10656.740000000467</v>
          </cell>
          <cell r="B1966">
            <v>10662.160000000467</v>
          </cell>
          <cell r="C1966">
            <v>1963</v>
          </cell>
        </row>
        <row r="1967">
          <cell r="A1967">
            <v>10662.170000000468</v>
          </cell>
          <cell r="B1967">
            <v>10667.590000000468</v>
          </cell>
          <cell r="C1967">
            <v>1964</v>
          </cell>
        </row>
        <row r="1968">
          <cell r="A1968">
            <v>10667.600000000468</v>
          </cell>
          <cell r="B1968">
            <v>10673.020000000468</v>
          </cell>
          <cell r="C1968">
            <v>1965</v>
          </cell>
        </row>
        <row r="1969">
          <cell r="A1969">
            <v>10673.030000000468</v>
          </cell>
          <cell r="B1969">
            <v>10678.450000000468</v>
          </cell>
          <cell r="C1969">
            <v>1966</v>
          </cell>
        </row>
        <row r="1970">
          <cell r="A1970">
            <v>10678.460000000468</v>
          </cell>
          <cell r="B1970">
            <v>10683.880000000468</v>
          </cell>
          <cell r="C1970">
            <v>1967</v>
          </cell>
        </row>
        <row r="1971">
          <cell r="A1971">
            <v>10683.890000000469</v>
          </cell>
          <cell r="B1971">
            <v>10689.310000000469</v>
          </cell>
          <cell r="C1971">
            <v>1968</v>
          </cell>
        </row>
        <row r="1972">
          <cell r="A1972">
            <v>10689.320000000469</v>
          </cell>
          <cell r="B1972">
            <v>10694.740000000469</v>
          </cell>
          <cell r="C1972">
            <v>1969</v>
          </cell>
        </row>
        <row r="1973">
          <cell r="A1973">
            <v>10694.750000000469</v>
          </cell>
          <cell r="B1973">
            <v>10700.170000000469</v>
          </cell>
          <cell r="C1973">
            <v>1970</v>
          </cell>
        </row>
        <row r="1974">
          <cell r="A1974">
            <v>10700.18000000047</v>
          </cell>
          <cell r="B1974">
            <v>10705.60000000047</v>
          </cell>
          <cell r="C1974">
            <v>1971</v>
          </cell>
        </row>
        <row r="1975">
          <cell r="A1975">
            <v>10705.61000000047</v>
          </cell>
          <cell r="B1975">
            <v>10711.03000000047</v>
          </cell>
          <cell r="C1975">
            <v>1972</v>
          </cell>
        </row>
        <row r="1976">
          <cell r="A1976">
            <v>10711.04000000047</v>
          </cell>
          <cell r="B1976">
            <v>10716.46000000047</v>
          </cell>
          <cell r="C1976">
            <v>1973</v>
          </cell>
        </row>
        <row r="1977">
          <cell r="A1977">
            <v>10716.47000000047</v>
          </cell>
          <cell r="B1977">
            <v>10721.890000000471</v>
          </cell>
          <cell r="C1977">
            <v>1974</v>
          </cell>
        </row>
        <row r="1978">
          <cell r="A1978">
            <v>10721.900000000471</v>
          </cell>
          <cell r="B1978">
            <v>10727.320000000471</v>
          </cell>
          <cell r="C1978">
            <v>1975</v>
          </cell>
        </row>
        <row r="1979">
          <cell r="A1979">
            <v>10727.330000000471</v>
          </cell>
          <cell r="B1979">
            <v>10732.750000000471</v>
          </cell>
          <cell r="C1979">
            <v>1976</v>
          </cell>
        </row>
        <row r="1980">
          <cell r="A1980">
            <v>10732.760000000471</v>
          </cell>
          <cell r="B1980">
            <v>10738.180000000471</v>
          </cell>
          <cell r="C1980">
            <v>1977</v>
          </cell>
        </row>
        <row r="1981">
          <cell r="A1981">
            <v>10738.190000000472</v>
          </cell>
          <cell r="B1981">
            <v>10743.610000000472</v>
          </cell>
          <cell r="C1981">
            <v>1978</v>
          </cell>
        </row>
        <row r="1982">
          <cell r="A1982">
            <v>10743.620000000472</v>
          </cell>
          <cell r="B1982">
            <v>10749.040000000472</v>
          </cell>
          <cell r="C1982">
            <v>1979</v>
          </cell>
        </row>
        <row r="1983">
          <cell r="A1983">
            <v>10749.050000000472</v>
          </cell>
          <cell r="B1983">
            <v>10754.470000000472</v>
          </cell>
          <cell r="C1983">
            <v>1980</v>
          </cell>
        </row>
        <row r="1984">
          <cell r="A1984">
            <v>10754.480000000473</v>
          </cell>
          <cell r="B1984">
            <v>10759.900000000473</v>
          </cell>
          <cell r="C1984">
            <v>1981</v>
          </cell>
        </row>
        <row r="1985">
          <cell r="A1985">
            <v>10759.910000000473</v>
          </cell>
          <cell r="B1985">
            <v>10765.330000000473</v>
          </cell>
          <cell r="C1985">
            <v>1982</v>
          </cell>
        </row>
        <row r="1986">
          <cell r="A1986">
            <v>10765.340000000473</v>
          </cell>
          <cell r="B1986">
            <v>10770.760000000473</v>
          </cell>
          <cell r="C1986">
            <v>1983</v>
          </cell>
        </row>
        <row r="1987">
          <cell r="A1987">
            <v>10770.770000000473</v>
          </cell>
          <cell r="B1987">
            <v>10776.190000000473</v>
          </cell>
          <cell r="C1987">
            <v>1984</v>
          </cell>
        </row>
        <row r="1988">
          <cell r="A1988">
            <v>10776.200000000474</v>
          </cell>
          <cell r="B1988">
            <v>10781.620000000474</v>
          </cell>
          <cell r="C1988">
            <v>1985</v>
          </cell>
        </row>
        <row r="1989">
          <cell r="A1989">
            <v>10781.630000000474</v>
          </cell>
          <cell r="B1989">
            <v>10787.050000000474</v>
          </cell>
          <cell r="C1989">
            <v>1986</v>
          </cell>
        </row>
        <row r="1990">
          <cell r="A1990">
            <v>10787.060000000474</v>
          </cell>
          <cell r="B1990">
            <v>10792.480000000474</v>
          </cell>
          <cell r="C1990">
            <v>1987</v>
          </cell>
        </row>
        <row r="1991">
          <cell r="A1991">
            <v>10792.490000000475</v>
          </cell>
          <cell r="B1991">
            <v>10797.910000000475</v>
          </cell>
          <cell r="C1991">
            <v>1988</v>
          </cell>
        </row>
        <row r="1992">
          <cell r="A1992">
            <v>10797.920000000475</v>
          </cell>
          <cell r="B1992">
            <v>10803.340000000475</v>
          </cell>
          <cell r="C1992">
            <v>1989</v>
          </cell>
        </row>
        <row r="1993">
          <cell r="A1993">
            <v>10803.350000000475</v>
          </cell>
          <cell r="B1993">
            <v>10808.770000000475</v>
          </cell>
          <cell r="C1993">
            <v>1990</v>
          </cell>
        </row>
        <row r="1994">
          <cell r="A1994">
            <v>10808.780000000475</v>
          </cell>
          <cell r="B1994">
            <v>10814.200000000475</v>
          </cell>
          <cell r="C1994">
            <v>1991</v>
          </cell>
        </row>
        <row r="1995">
          <cell r="A1995">
            <v>10814.210000000476</v>
          </cell>
          <cell r="B1995">
            <v>10819.630000000476</v>
          </cell>
          <cell r="C1995">
            <v>1992</v>
          </cell>
        </row>
        <row r="1996">
          <cell r="A1996">
            <v>10819.640000000476</v>
          </cell>
          <cell r="B1996">
            <v>10825.060000000476</v>
          </cell>
          <cell r="C1996">
            <v>1993</v>
          </cell>
        </row>
        <row r="1997">
          <cell r="A1997">
            <v>10825.070000000476</v>
          </cell>
          <cell r="B1997">
            <v>10830.490000000476</v>
          </cell>
          <cell r="C1997">
            <v>1994</v>
          </cell>
        </row>
        <row r="1998">
          <cell r="A1998">
            <v>10830.500000000477</v>
          </cell>
          <cell r="B1998">
            <v>10835.920000000477</v>
          </cell>
          <cell r="C1998">
            <v>1995</v>
          </cell>
        </row>
        <row r="1999">
          <cell r="A1999">
            <v>10835.930000000477</v>
          </cell>
          <cell r="B1999">
            <v>10841.350000000477</v>
          </cell>
          <cell r="C1999">
            <v>1996</v>
          </cell>
        </row>
        <row r="2000">
          <cell r="A2000">
            <v>10841.360000000477</v>
          </cell>
          <cell r="B2000">
            <v>10846.780000000477</v>
          </cell>
          <cell r="C2000">
            <v>1997</v>
          </cell>
        </row>
        <row r="2001">
          <cell r="A2001">
            <v>10846.790000000477</v>
          </cell>
          <cell r="B2001">
            <v>10852.210000000478</v>
          </cell>
          <cell r="C2001">
            <v>1998</v>
          </cell>
        </row>
        <row r="2002">
          <cell r="A2002">
            <v>10852.220000000478</v>
          </cell>
          <cell r="B2002">
            <v>10857.640000000478</v>
          </cell>
          <cell r="C2002">
            <v>1999</v>
          </cell>
        </row>
        <row r="2003">
          <cell r="A2003">
            <v>10857.650000000478</v>
          </cell>
          <cell r="B2003">
            <v>10863.070000000478</v>
          </cell>
          <cell r="C2003">
            <v>2000</v>
          </cell>
        </row>
        <row r="2004">
          <cell r="A2004">
            <v>10863.080000000478</v>
          </cell>
          <cell r="B2004">
            <v>10868.500000000478</v>
          </cell>
          <cell r="C2004">
            <v>2001</v>
          </cell>
        </row>
        <row r="2005">
          <cell r="A2005">
            <v>10868.510000000479</v>
          </cell>
          <cell r="B2005">
            <v>10873.930000000479</v>
          </cell>
          <cell r="C2005">
            <v>2002</v>
          </cell>
        </row>
        <row r="2006">
          <cell r="A2006">
            <v>10873.940000000479</v>
          </cell>
          <cell r="B2006">
            <v>10879.360000000479</v>
          </cell>
          <cell r="C2006">
            <v>2003</v>
          </cell>
        </row>
        <row r="2007">
          <cell r="A2007">
            <v>10879.370000000479</v>
          </cell>
          <cell r="B2007">
            <v>10884.790000000479</v>
          </cell>
          <cell r="C2007">
            <v>2004</v>
          </cell>
        </row>
        <row r="2008">
          <cell r="A2008">
            <v>10884.800000000479</v>
          </cell>
          <cell r="B2008">
            <v>10890.22000000048</v>
          </cell>
          <cell r="C2008">
            <v>2005</v>
          </cell>
        </row>
        <row r="2009">
          <cell r="A2009">
            <v>10890.23000000048</v>
          </cell>
          <cell r="B2009">
            <v>10895.65000000048</v>
          </cell>
          <cell r="C2009">
            <v>2006</v>
          </cell>
        </row>
        <row r="2010">
          <cell r="A2010">
            <v>10895.66000000048</v>
          </cell>
          <cell r="B2010">
            <v>10901.08000000048</v>
          </cell>
          <cell r="C2010">
            <v>2007</v>
          </cell>
        </row>
        <row r="2011">
          <cell r="A2011">
            <v>10901.09000000048</v>
          </cell>
          <cell r="B2011">
            <v>10906.51000000048</v>
          </cell>
          <cell r="C2011">
            <v>2008</v>
          </cell>
        </row>
        <row r="2012">
          <cell r="A2012">
            <v>10906.520000000481</v>
          </cell>
          <cell r="B2012">
            <v>10911.940000000481</v>
          </cell>
          <cell r="C2012">
            <v>2009</v>
          </cell>
        </row>
        <row r="2013">
          <cell r="A2013">
            <v>10911.950000000481</v>
          </cell>
          <cell r="B2013">
            <v>10917.370000000481</v>
          </cell>
          <cell r="C2013">
            <v>2010</v>
          </cell>
        </row>
        <row r="2014">
          <cell r="A2014">
            <v>10917.380000000481</v>
          </cell>
          <cell r="B2014">
            <v>10922.800000000481</v>
          </cell>
          <cell r="C2014">
            <v>2011</v>
          </cell>
        </row>
        <row r="2015">
          <cell r="A2015">
            <v>10922.810000000482</v>
          </cell>
          <cell r="B2015">
            <v>10928.230000000482</v>
          </cell>
          <cell r="C2015">
            <v>2012</v>
          </cell>
        </row>
        <row r="2016">
          <cell r="A2016">
            <v>10928.240000000482</v>
          </cell>
          <cell r="B2016">
            <v>10933.660000000482</v>
          </cell>
          <cell r="C2016">
            <v>2013</v>
          </cell>
        </row>
        <row r="2017">
          <cell r="A2017">
            <v>10933.670000000482</v>
          </cell>
          <cell r="B2017">
            <v>10939.090000000482</v>
          </cell>
          <cell r="C2017">
            <v>2014</v>
          </cell>
        </row>
        <row r="2018">
          <cell r="A2018">
            <v>10939.100000000482</v>
          </cell>
          <cell r="B2018">
            <v>10944.520000000482</v>
          </cell>
          <cell r="C2018">
            <v>2015</v>
          </cell>
        </row>
        <row r="2019">
          <cell r="A2019">
            <v>10944.530000000483</v>
          </cell>
          <cell r="B2019">
            <v>10949.950000000483</v>
          </cell>
          <cell r="C2019">
            <v>2016</v>
          </cell>
        </row>
        <row r="2020">
          <cell r="A2020">
            <v>10949.960000000483</v>
          </cell>
          <cell r="B2020">
            <v>10955.380000000483</v>
          </cell>
          <cell r="C2020">
            <v>2017</v>
          </cell>
        </row>
        <row r="2021">
          <cell r="A2021">
            <v>10955.390000000483</v>
          </cell>
          <cell r="B2021">
            <v>10960.810000000483</v>
          </cell>
          <cell r="C2021">
            <v>2018</v>
          </cell>
        </row>
        <row r="2022">
          <cell r="A2022">
            <v>10960.820000000484</v>
          </cell>
          <cell r="B2022">
            <v>10966.240000000484</v>
          </cell>
          <cell r="C2022">
            <v>2019</v>
          </cell>
        </row>
        <row r="2023">
          <cell r="A2023">
            <v>10966.250000000484</v>
          </cell>
          <cell r="B2023">
            <v>10971.670000000484</v>
          </cell>
          <cell r="C2023">
            <v>2020</v>
          </cell>
        </row>
        <row r="2024">
          <cell r="A2024">
            <v>10971.680000000484</v>
          </cell>
          <cell r="B2024">
            <v>10977.100000000484</v>
          </cell>
          <cell r="C2024">
            <v>2021</v>
          </cell>
        </row>
        <row r="2025">
          <cell r="A2025">
            <v>10977.110000000484</v>
          </cell>
          <cell r="B2025">
            <v>10982.530000000485</v>
          </cell>
          <cell r="C2025">
            <v>2022</v>
          </cell>
        </row>
        <row r="2026">
          <cell r="A2026">
            <v>10982.540000000485</v>
          </cell>
          <cell r="B2026">
            <v>10987.960000000485</v>
          </cell>
          <cell r="C2026">
            <v>2023</v>
          </cell>
        </row>
        <row r="2027">
          <cell r="A2027">
            <v>10987.970000000485</v>
          </cell>
          <cell r="B2027">
            <v>10993.390000000485</v>
          </cell>
          <cell r="C2027">
            <v>2024</v>
          </cell>
        </row>
        <row r="2028">
          <cell r="A2028">
            <v>10993.400000000485</v>
          </cell>
          <cell r="B2028">
            <v>10998.820000000485</v>
          </cell>
          <cell r="C2028">
            <v>2025</v>
          </cell>
        </row>
        <row r="2029">
          <cell r="A2029">
            <v>10998.830000000486</v>
          </cell>
          <cell r="B2029">
            <v>11004.250000000486</v>
          </cell>
          <cell r="C2029">
            <v>2026</v>
          </cell>
        </row>
        <row r="2030">
          <cell r="A2030">
            <v>11004.260000000486</v>
          </cell>
          <cell r="B2030">
            <v>11009.680000000486</v>
          </cell>
          <cell r="C2030">
            <v>2027</v>
          </cell>
        </row>
        <row r="2031">
          <cell r="A2031">
            <v>11009.690000000486</v>
          </cell>
          <cell r="B2031">
            <v>11015.110000000486</v>
          </cell>
          <cell r="C2031">
            <v>2028</v>
          </cell>
        </row>
        <row r="2032">
          <cell r="A2032">
            <v>11015.120000000486</v>
          </cell>
          <cell r="B2032">
            <v>11020.540000000487</v>
          </cell>
          <cell r="C2032">
            <v>2029</v>
          </cell>
        </row>
        <row r="2033">
          <cell r="A2033">
            <v>11020.550000000487</v>
          </cell>
          <cell r="B2033">
            <v>11025.970000000487</v>
          </cell>
          <cell r="C2033">
            <v>2030</v>
          </cell>
        </row>
        <row r="2034">
          <cell r="A2034">
            <v>11025.980000000487</v>
          </cell>
          <cell r="B2034">
            <v>11031.400000000487</v>
          </cell>
          <cell r="C2034">
            <v>2031</v>
          </cell>
        </row>
        <row r="2035">
          <cell r="A2035">
            <v>11031.410000000487</v>
          </cell>
          <cell r="B2035">
            <v>11036.830000000487</v>
          </cell>
          <cell r="C2035">
            <v>2032</v>
          </cell>
        </row>
        <row r="2036">
          <cell r="A2036">
            <v>11036.840000000488</v>
          </cell>
          <cell r="B2036">
            <v>11042.260000000488</v>
          </cell>
          <cell r="C2036">
            <v>2033</v>
          </cell>
        </row>
        <row r="2037">
          <cell r="A2037">
            <v>11042.270000000488</v>
          </cell>
          <cell r="B2037">
            <v>11047.690000000488</v>
          </cell>
          <cell r="C2037">
            <v>2034</v>
          </cell>
        </row>
        <row r="2038">
          <cell r="A2038">
            <v>11047.700000000488</v>
          </cell>
          <cell r="B2038">
            <v>11053.120000000488</v>
          </cell>
          <cell r="C2038">
            <v>2035</v>
          </cell>
        </row>
        <row r="2039">
          <cell r="A2039">
            <v>11053.130000000489</v>
          </cell>
          <cell r="B2039">
            <v>11058.550000000489</v>
          </cell>
          <cell r="C2039">
            <v>2036</v>
          </cell>
        </row>
        <row r="2040">
          <cell r="A2040">
            <v>11058.560000000489</v>
          </cell>
          <cell r="B2040">
            <v>11063.980000000489</v>
          </cell>
          <cell r="C2040">
            <v>2037</v>
          </cell>
        </row>
        <row r="2041">
          <cell r="A2041">
            <v>11063.990000000489</v>
          </cell>
          <cell r="B2041">
            <v>11069.410000000489</v>
          </cell>
          <cell r="C2041">
            <v>2038</v>
          </cell>
        </row>
        <row r="2042">
          <cell r="A2042">
            <v>11069.420000000489</v>
          </cell>
          <cell r="B2042">
            <v>11074.840000000489</v>
          </cell>
          <cell r="C2042">
            <v>2039</v>
          </cell>
        </row>
        <row r="2043">
          <cell r="A2043">
            <v>11074.85000000049</v>
          </cell>
          <cell r="B2043">
            <v>11080.27000000049</v>
          </cell>
          <cell r="C2043">
            <v>2040</v>
          </cell>
        </row>
        <row r="2044">
          <cell r="A2044">
            <v>11080.28000000049</v>
          </cell>
          <cell r="B2044">
            <v>11085.70000000049</v>
          </cell>
          <cell r="C2044">
            <v>2041</v>
          </cell>
        </row>
        <row r="2045">
          <cell r="A2045">
            <v>11085.71000000049</v>
          </cell>
          <cell r="B2045">
            <v>11091.13000000049</v>
          </cell>
          <cell r="C2045">
            <v>2042</v>
          </cell>
        </row>
        <row r="2046">
          <cell r="A2046">
            <v>11091.140000000491</v>
          </cell>
          <cell r="B2046">
            <v>11096.560000000491</v>
          </cell>
          <cell r="C2046">
            <v>2043</v>
          </cell>
        </row>
        <row r="2047">
          <cell r="A2047">
            <v>11096.570000000491</v>
          </cell>
          <cell r="B2047">
            <v>11101.990000000491</v>
          </cell>
          <cell r="C2047">
            <v>2044</v>
          </cell>
        </row>
        <row r="2048">
          <cell r="A2048">
            <v>11102.000000000491</v>
          </cell>
          <cell r="B2048">
            <v>11107.420000000491</v>
          </cell>
          <cell r="C2048">
            <v>2045</v>
          </cell>
        </row>
        <row r="2049">
          <cell r="A2049">
            <v>11107.430000000491</v>
          </cell>
          <cell r="B2049">
            <v>11112.850000000491</v>
          </cell>
          <cell r="C2049">
            <v>2046</v>
          </cell>
        </row>
        <row r="2050">
          <cell r="A2050">
            <v>11112.860000000492</v>
          </cell>
          <cell r="B2050">
            <v>11118.280000000492</v>
          </cell>
          <cell r="C2050">
            <v>2047</v>
          </cell>
        </row>
        <row r="2051">
          <cell r="A2051">
            <v>11118.290000000492</v>
          </cell>
          <cell r="B2051">
            <v>11123.710000000492</v>
          </cell>
          <cell r="C2051">
            <v>2048</v>
          </cell>
        </row>
        <row r="2052">
          <cell r="A2052">
            <v>11123.720000000492</v>
          </cell>
          <cell r="B2052">
            <v>11129.140000000492</v>
          </cell>
          <cell r="C2052">
            <v>2049</v>
          </cell>
        </row>
        <row r="2053">
          <cell r="A2053">
            <v>11129.150000000493</v>
          </cell>
          <cell r="B2053">
            <v>11134.570000000493</v>
          </cell>
          <cell r="C2053">
            <v>2050</v>
          </cell>
        </row>
        <row r="2054">
          <cell r="A2054">
            <v>11134.580000000493</v>
          </cell>
          <cell r="B2054">
            <v>11140.000000000493</v>
          </cell>
          <cell r="C2054">
            <v>2051</v>
          </cell>
        </row>
        <row r="2055">
          <cell r="A2055">
            <v>11140.010000000493</v>
          </cell>
          <cell r="B2055">
            <v>11145.430000000493</v>
          </cell>
          <cell r="C2055">
            <v>2052</v>
          </cell>
        </row>
        <row r="2056">
          <cell r="A2056">
            <v>11145.440000000493</v>
          </cell>
          <cell r="B2056">
            <v>11150.860000000494</v>
          </cell>
          <cell r="C2056">
            <v>2053</v>
          </cell>
        </row>
        <row r="2057">
          <cell r="A2057">
            <v>11150.870000000494</v>
          </cell>
          <cell r="B2057">
            <v>11156.290000000494</v>
          </cell>
          <cell r="C2057">
            <v>2054</v>
          </cell>
        </row>
        <row r="2058">
          <cell r="A2058">
            <v>11156.300000000494</v>
          </cell>
          <cell r="B2058">
            <v>11161.720000000494</v>
          </cell>
          <cell r="C2058">
            <v>2055</v>
          </cell>
        </row>
        <row r="2059">
          <cell r="A2059">
            <v>11161.730000000494</v>
          </cell>
          <cell r="B2059">
            <v>11167.150000000494</v>
          </cell>
          <cell r="C2059">
            <v>2056</v>
          </cell>
        </row>
        <row r="2060">
          <cell r="A2060">
            <v>11167.160000000495</v>
          </cell>
          <cell r="B2060">
            <v>11172.580000000495</v>
          </cell>
          <cell r="C2060">
            <v>2057</v>
          </cell>
        </row>
        <row r="2061">
          <cell r="A2061">
            <v>11172.590000000495</v>
          </cell>
          <cell r="B2061">
            <v>11178.010000000495</v>
          </cell>
          <cell r="C2061">
            <v>2058</v>
          </cell>
        </row>
        <row r="2062">
          <cell r="A2062">
            <v>11178.020000000495</v>
          </cell>
          <cell r="B2062">
            <v>11183.440000000495</v>
          </cell>
          <cell r="C2062">
            <v>2059</v>
          </cell>
        </row>
        <row r="2063">
          <cell r="A2063">
            <v>11183.450000000495</v>
          </cell>
          <cell r="B2063">
            <v>11188.870000000496</v>
          </cell>
          <cell r="C2063">
            <v>2060</v>
          </cell>
        </row>
        <row r="2064">
          <cell r="A2064">
            <v>11188.880000000496</v>
          </cell>
          <cell r="B2064">
            <v>11194.300000000496</v>
          </cell>
          <cell r="C2064">
            <v>2061</v>
          </cell>
        </row>
        <row r="2065">
          <cell r="A2065">
            <v>11194.310000000496</v>
          </cell>
          <cell r="B2065">
            <v>11199.730000000496</v>
          </cell>
          <cell r="C2065">
            <v>2062</v>
          </cell>
        </row>
        <row r="2066">
          <cell r="A2066">
            <v>11199.740000000496</v>
          </cell>
          <cell r="B2066">
            <v>11205.160000000496</v>
          </cell>
          <cell r="C2066">
            <v>2063</v>
          </cell>
        </row>
        <row r="2067">
          <cell r="A2067">
            <v>11205.170000000497</v>
          </cell>
          <cell r="B2067">
            <v>11210.590000000497</v>
          </cell>
          <cell r="C2067">
            <v>2064</v>
          </cell>
        </row>
        <row r="2068">
          <cell r="A2068">
            <v>11210.600000000497</v>
          </cell>
          <cell r="B2068">
            <v>11216.020000000497</v>
          </cell>
          <cell r="C2068">
            <v>2065</v>
          </cell>
        </row>
        <row r="2069">
          <cell r="A2069">
            <v>11216.030000000497</v>
          </cell>
          <cell r="B2069">
            <v>11221.450000000497</v>
          </cell>
          <cell r="C2069">
            <v>2066</v>
          </cell>
        </row>
        <row r="2070">
          <cell r="A2070">
            <v>11221.460000000498</v>
          </cell>
          <cell r="B2070">
            <v>11226.880000000498</v>
          </cell>
          <cell r="C2070">
            <v>2067</v>
          </cell>
        </row>
        <row r="2071">
          <cell r="A2071">
            <v>11226.890000000498</v>
          </cell>
          <cell r="B2071">
            <v>11232.310000000498</v>
          </cell>
          <cell r="C2071">
            <v>2068</v>
          </cell>
        </row>
        <row r="2072">
          <cell r="A2072">
            <v>11232.320000000498</v>
          </cell>
          <cell r="B2072">
            <v>11237.740000000498</v>
          </cell>
          <cell r="C2072">
            <v>2069</v>
          </cell>
        </row>
        <row r="2073">
          <cell r="A2073">
            <v>11237.750000000498</v>
          </cell>
          <cell r="B2073">
            <v>11243.170000000498</v>
          </cell>
          <cell r="C2073">
            <v>2070</v>
          </cell>
        </row>
        <row r="2074">
          <cell r="A2074">
            <v>11243.180000000499</v>
          </cell>
          <cell r="B2074">
            <v>11248.600000000499</v>
          </cell>
          <cell r="C2074">
            <v>2071</v>
          </cell>
        </row>
        <row r="2075">
          <cell r="A2075">
            <v>11248.610000000499</v>
          </cell>
          <cell r="B2075">
            <v>11254.030000000499</v>
          </cell>
          <cell r="C2075">
            <v>2072</v>
          </cell>
        </row>
        <row r="2076">
          <cell r="A2076">
            <v>11254.040000000499</v>
          </cell>
          <cell r="B2076">
            <v>11259.460000000499</v>
          </cell>
          <cell r="C2076">
            <v>2073</v>
          </cell>
        </row>
        <row r="2077">
          <cell r="A2077">
            <v>11259.4700000005</v>
          </cell>
          <cell r="B2077">
            <v>11264.8900000005</v>
          </cell>
          <cell r="C2077">
            <v>2074</v>
          </cell>
        </row>
        <row r="2078">
          <cell r="A2078">
            <v>11264.9000000005</v>
          </cell>
          <cell r="B2078">
            <v>11270.3200000005</v>
          </cell>
          <cell r="C2078">
            <v>2075</v>
          </cell>
        </row>
        <row r="2079">
          <cell r="A2079">
            <v>11270.3300000005</v>
          </cell>
          <cell r="B2079">
            <v>11275.7500000005</v>
          </cell>
          <cell r="C2079">
            <v>2076</v>
          </cell>
        </row>
        <row r="2080">
          <cell r="A2080">
            <v>11275.7600000005</v>
          </cell>
          <cell r="B2080">
            <v>11281.180000000501</v>
          </cell>
          <cell r="C2080">
            <v>2077</v>
          </cell>
        </row>
        <row r="2081">
          <cell r="A2081">
            <v>11281.190000000501</v>
          </cell>
          <cell r="B2081">
            <v>11286.610000000501</v>
          </cell>
          <cell r="C2081">
            <v>2078</v>
          </cell>
        </row>
        <row r="2082">
          <cell r="A2082">
            <v>11286.620000000501</v>
          </cell>
          <cell r="B2082">
            <v>11292.040000000501</v>
          </cell>
          <cell r="C2082">
            <v>2079</v>
          </cell>
        </row>
        <row r="2083">
          <cell r="A2083">
            <v>11292.050000000501</v>
          </cell>
          <cell r="B2083">
            <v>11297.470000000501</v>
          </cell>
          <cell r="C2083">
            <v>2080</v>
          </cell>
        </row>
        <row r="2084">
          <cell r="A2084">
            <v>11297.480000000502</v>
          </cell>
          <cell r="B2084">
            <v>11302.900000000502</v>
          </cell>
          <cell r="C2084">
            <v>2081</v>
          </cell>
        </row>
        <row r="2085">
          <cell r="A2085">
            <v>11302.910000000502</v>
          </cell>
          <cell r="B2085">
            <v>11308.330000000502</v>
          </cell>
          <cell r="C2085">
            <v>2082</v>
          </cell>
        </row>
        <row r="2086">
          <cell r="A2086">
            <v>11308.340000000502</v>
          </cell>
          <cell r="B2086">
            <v>11313.760000000502</v>
          </cell>
          <cell r="C2086">
            <v>2083</v>
          </cell>
        </row>
        <row r="2087">
          <cell r="A2087">
            <v>11313.770000000502</v>
          </cell>
          <cell r="B2087">
            <v>11319.190000000503</v>
          </cell>
          <cell r="C2087">
            <v>2084</v>
          </cell>
        </row>
        <row r="2088">
          <cell r="A2088">
            <v>11319.200000000503</v>
          </cell>
          <cell r="B2088">
            <v>11324.620000000503</v>
          </cell>
          <cell r="C2088">
            <v>2085</v>
          </cell>
        </row>
        <row r="2089">
          <cell r="A2089">
            <v>11324.630000000503</v>
          </cell>
          <cell r="B2089">
            <v>11330.050000000503</v>
          </cell>
          <cell r="C2089">
            <v>2086</v>
          </cell>
        </row>
        <row r="2090">
          <cell r="A2090">
            <v>11330.060000000503</v>
          </cell>
          <cell r="B2090">
            <v>11335.480000000503</v>
          </cell>
          <cell r="C2090">
            <v>2087</v>
          </cell>
        </row>
        <row r="2091">
          <cell r="A2091">
            <v>11335.490000000504</v>
          </cell>
          <cell r="B2091">
            <v>11340.910000000504</v>
          </cell>
          <cell r="C2091">
            <v>2088</v>
          </cell>
        </row>
        <row r="2092">
          <cell r="A2092">
            <v>11340.920000000504</v>
          </cell>
          <cell r="B2092">
            <v>11346.340000000504</v>
          </cell>
          <cell r="C2092">
            <v>2089</v>
          </cell>
        </row>
        <row r="2093">
          <cell r="A2093">
            <v>11346.350000000504</v>
          </cell>
          <cell r="B2093">
            <v>11351.770000000504</v>
          </cell>
          <cell r="C2093">
            <v>2090</v>
          </cell>
        </row>
        <row r="2094">
          <cell r="A2094">
            <v>11351.780000000505</v>
          </cell>
          <cell r="B2094">
            <v>11357.200000000505</v>
          </cell>
          <cell r="C2094">
            <v>2091</v>
          </cell>
        </row>
        <row r="2095">
          <cell r="A2095">
            <v>11357.210000000505</v>
          </cell>
          <cell r="B2095">
            <v>11362.630000000505</v>
          </cell>
          <cell r="C2095">
            <v>2092</v>
          </cell>
        </row>
        <row r="2096">
          <cell r="A2096">
            <v>11362.640000000505</v>
          </cell>
          <cell r="B2096">
            <v>11368.060000000505</v>
          </cell>
          <cell r="C2096">
            <v>2093</v>
          </cell>
        </row>
        <row r="2097">
          <cell r="A2097">
            <v>11368.070000000505</v>
          </cell>
          <cell r="B2097">
            <v>11373.490000000505</v>
          </cell>
          <cell r="C2097">
            <v>2094</v>
          </cell>
        </row>
        <row r="2098">
          <cell r="A2098">
            <v>11373.500000000506</v>
          </cell>
          <cell r="B2098">
            <v>11378.920000000506</v>
          </cell>
          <cell r="C2098">
            <v>2095</v>
          </cell>
        </row>
        <row r="2099">
          <cell r="A2099">
            <v>11378.930000000506</v>
          </cell>
          <cell r="B2099">
            <v>11384.350000000506</v>
          </cell>
          <cell r="C2099">
            <v>2096</v>
          </cell>
        </row>
        <row r="2100">
          <cell r="A2100">
            <v>11384.360000000506</v>
          </cell>
          <cell r="B2100">
            <v>11389.780000000506</v>
          </cell>
          <cell r="C2100">
            <v>2097</v>
          </cell>
        </row>
        <row r="2101">
          <cell r="A2101">
            <v>11389.790000000507</v>
          </cell>
          <cell r="B2101">
            <v>11395.210000000507</v>
          </cell>
          <cell r="C2101">
            <v>2098</v>
          </cell>
        </row>
        <row r="2102">
          <cell r="A2102">
            <v>11395.220000000507</v>
          </cell>
          <cell r="B2102">
            <v>11400.640000000507</v>
          </cell>
          <cell r="C2102">
            <v>2099</v>
          </cell>
        </row>
        <row r="2103">
          <cell r="A2103">
            <v>11400.650000000507</v>
          </cell>
          <cell r="B2103">
            <v>11406.070000000507</v>
          </cell>
          <cell r="C2103">
            <v>2100</v>
          </cell>
        </row>
        <row r="2104">
          <cell r="A2104">
            <v>11406.080000000507</v>
          </cell>
          <cell r="B2104">
            <v>11411.500000000507</v>
          </cell>
          <cell r="C2104">
            <v>2101</v>
          </cell>
        </row>
        <row r="2105">
          <cell r="A2105">
            <v>11411.510000000508</v>
          </cell>
          <cell r="B2105">
            <v>11416.930000000508</v>
          </cell>
          <cell r="C2105">
            <v>2102</v>
          </cell>
        </row>
        <row r="2106">
          <cell r="A2106">
            <v>11416.940000000508</v>
          </cell>
          <cell r="B2106">
            <v>11422.360000000508</v>
          </cell>
          <cell r="C2106">
            <v>2103</v>
          </cell>
        </row>
        <row r="2107">
          <cell r="A2107">
            <v>11422.370000000508</v>
          </cell>
          <cell r="B2107">
            <v>11427.790000000508</v>
          </cell>
          <cell r="C2107">
            <v>2104</v>
          </cell>
        </row>
        <row r="2108">
          <cell r="A2108">
            <v>11427.800000000509</v>
          </cell>
          <cell r="B2108">
            <v>11433.220000000509</v>
          </cell>
          <cell r="C2108">
            <v>2105</v>
          </cell>
        </row>
        <row r="2109">
          <cell r="A2109">
            <v>11433.230000000509</v>
          </cell>
          <cell r="B2109">
            <v>11438.650000000509</v>
          </cell>
          <cell r="C2109">
            <v>2106</v>
          </cell>
        </row>
        <row r="2110">
          <cell r="A2110">
            <v>11438.660000000509</v>
          </cell>
          <cell r="B2110">
            <v>11444.080000000509</v>
          </cell>
          <cell r="C2110">
            <v>2107</v>
          </cell>
        </row>
        <row r="2111">
          <cell r="A2111">
            <v>11444.090000000509</v>
          </cell>
          <cell r="B2111">
            <v>11449.51000000051</v>
          </cell>
          <cell r="C2111">
            <v>2108</v>
          </cell>
        </row>
        <row r="2112">
          <cell r="A2112">
            <v>11449.52000000051</v>
          </cell>
          <cell r="B2112">
            <v>11454.94000000051</v>
          </cell>
          <cell r="C2112">
            <v>2109</v>
          </cell>
        </row>
        <row r="2113">
          <cell r="A2113">
            <v>11454.95000000051</v>
          </cell>
          <cell r="B2113">
            <v>11460.37000000051</v>
          </cell>
          <cell r="C2113">
            <v>2110</v>
          </cell>
        </row>
        <row r="2114">
          <cell r="A2114">
            <v>11460.38000000051</v>
          </cell>
          <cell r="B2114">
            <v>11465.80000000051</v>
          </cell>
          <cell r="C2114">
            <v>2111</v>
          </cell>
        </row>
        <row r="2115">
          <cell r="A2115">
            <v>11465.810000000511</v>
          </cell>
          <cell r="B2115">
            <v>11471.230000000511</v>
          </cell>
          <cell r="C2115">
            <v>2112</v>
          </cell>
        </row>
        <row r="2116">
          <cell r="A2116">
            <v>11471.240000000511</v>
          </cell>
          <cell r="B2116">
            <v>11476.660000000511</v>
          </cell>
          <cell r="C2116">
            <v>2113</v>
          </cell>
        </row>
        <row r="2117">
          <cell r="A2117">
            <v>11476.670000000511</v>
          </cell>
          <cell r="B2117">
            <v>11482.090000000511</v>
          </cell>
          <cell r="C2117">
            <v>2114</v>
          </cell>
        </row>
        <row r="2118">
          <cell r="A2118">
            <v>11482.100000000511</v>
          </cell>
          <cell r="B2118">
            <v>11487.520000000512</v>
          </cell>
          <cell r="C2118">
            <v>2115</v>
          </cell>
        </row>
        <row r="2119">
          <cell r="A2119">
            <v>11487.530000000512</v>
          </cell>
          <cell r="B2119">
            <v>11492.950000000512</v>
          </cell>
          <cell r="C2119">
            <v>2116</v>
          </cell>
        </row>
        <row r="2120">
          <cell r="A2120">
            <v>11492.960000000512</v>
          </cell>
          <cell r="B2120">
            <v>11498.380000000512</v>
          </cell>
          <cell r="C2120">
            <v>2117</v>
          </cell>
        </row>
        <row r="2121">
          <cell r="A2121">
            <v>11498.390000000512</v>
          </cell>
          <cell r="B2121">
            <v>11503.810000000512</v>
          </cell>
          <cell r="C2121">
            <v>2118</v>
          </cell>
        </row>
        <row r="2122">
          <cell r="A2122">
            <v>11503.820000000513</v>
          </cell>
          <cell r="B2122">
            <v>11509.240000000513</v>
          </cell>
          <cell r="C2122">
            <v>2119</v>
          </cell>
        </row>
        <row r="2123">
          <cell r="A2123">
            <v>11509.250000000513</v>
          </cell>
          <cell r="B2123">
            <v>11514.670000000513</v>
          </cell>
          <cell r="C2123">
            <v>2120</v>
          </cell>
        </row>
        <row r="2124">
          <cell r="A2124">
            <v>11514.680000000513</v>
          </cell>
          <cell r="B2124">
            <v>11520.100000000513</v>
          </cell>
          <cell r="C2124">
            <v>2121</v>
          </cell>
        </row>
        <row r="2125">
          <cell r="A2125">
            <v>11520.110000000514</v>
          </cell>
          <cell r="B2125">
            <v>11525.530000000514</v>
          </cell>
          <cell r="C2125">
            <v>2122</v>
          </cell>
        </row>
        <row r="2126">
          <cell r="A2126">
            <v>11525.540000000514</v>
          </cell>
          <cell r="B2126">
            <v>11530.960000000514</v>
          </cell>
          <cell r="C2126">
            <v>2123</v>
          </cell>
        </row>
        <row r="2127">
          <cell r="A2127">
            <v>11530.970000000514</v>
          </cell>
          <cell r="B2127">
            <v>11536.390000000514</v>
          </cell>
          <cell r="C2127">
            <v>2124</v>
          </cell>
        </row>
        <row r="2128">
          <cell r="A2128">
            <v>11536.400000000514</v>
          </cell>
          <cell r="B2128">
            <v>11541.820000000514</v>
          </cell>
          <cell r="C2128">
            <v>2125</v>
          </cell>
        </row>
        <row r="2129">
          <cell r="A2129">
            <v>11541.830000000515</v>
          </cell>
          <cell r="B2129">
            <v>11547.250000000515</v>
          </cell>
          <cell r="C2129">
            <v>2126</v>
          </cell>
        </row>
        <row r="2130">
          <cell r="A2130">
            <v>11547.260000000515</v>
          </cell>
          <cell r="B2130">
            <v>11552.680000000515</v>
          </cell>
          <cell r="C2130">
            <v>2127</v>
          </cell>
        </row>
        <row r="2131">
          <cell r="A2131">
            <v>11552.690000000515</v>
          </cell>
          <cell r="B2131">
            <v>11558.110000000515</v>
          </cell>
          <cell r="C2131">
            <v>2128</v>
          </cell>
        </row>
        <row r="2132">
          <cell r="A2132">
            <v>11558.120000000516</v>
          </cell>
          <cell r="B2132">
            <v>11563.540000000516</v>
          </cell>
          <cell r="C2132">
            <v>2129</v>
          </cell>
        </row>
        <row r="2133">
          <cell r="A2133">
            <v>11563.550000000516</v>
          </cell>
          <cell r="B2133">
            <v>11568.970000000516</v>
          </cell>
          <cell r="C2133">
            <v>2130</v>
          </cell>
        </row>
        <row r="2134">
          <cell r="A2134">
            <v>11568.980000000516</v>
          </cell>
          <cell r="B2134">
            <v>11574.400000000516</v>
          </cell>
          <cell r="C2134">
            <v>2131</v>
          </cell>
        </row>
        <row r="2135">
          <cell r="A2135">
            <v>11574.410000000516</v>
          </cell>
          <cell r="B2135">
            <v>11579.830000000517</v>
          </cell>
          <cell r="C2135">
            <v>2132</v>
          </cell>
        </row>
        <row r="2136">
          <cell r="A2136">
            <v>11579.840000000517</v>
          </cell>
          <cell r="B2136">
            <v>11585.260000000517</v>
          </cell>
          <cell r="C2136">
            <v>2133</v>
          </cell>
        </row>
        <row r="2137">
          <cell r="A2137">
            <v>11585.270000000517</v>
          </cell>
          <cell r="B2137">
            <v>11590.690000000517</v>
          </cell>
          <cell r="C2137">
            <v>2134</v>
          </cell>
        </row>
        <row r="2138">
          <cell r="A2138">
            <v>11590.700000000517</v>
          </cell>
          <cell r="B2138">
            <v>11596.120000000517</v>
          </cell>
          <cell r="C2138">
            <v>2135</v>
          </cell>
        </row>
        <row r="2139">
          <cell r="A2139">
            <v>11596.130000000518</v>
          </cell>
          <cell r="B2139">
            <v>11601.550000000518</v>
          </cell>
          <cell r="C2139">
            <v>2136</v>
          </cell>
        </row>
        <row r="2140">
          <cell r="A2140">
            <v>11601.560000000518</v>
          </cell>
          <cell r="B2140">
            <v>11606.980000000518</v>
          </cell>
          <cell r="C2140">
            <v>2137</v>
          </cell>
        </row>
        <row r="2141">
          <cell r="A2141">
            <v>11606.990000000518</v>
          </cell>
          <cell r="B2141">
            <v>11612.410000000518</v>
          </cell>
          <cell r="C2141">
            <v>2138</v>
          </cell>
        </row>
        <row r="2142">
          <cell r="A2142">
            <v>11612.420000000518</v>
          </cell>
          <cell r="B2142">
            <v>11617.840000000519</v>
          </cell>
          <cell r="C2142">
            <v>2139</v>
          </cell>
        </row>
        <row r="2143">
          <cell r="A2143">
            <v>11617.850000000519</v>
          </cell>
          <cell r="B2143">
            <v>11623.270000000519</v>
          </cell>
          <cell r="C2143">
            <v>2140</v>
          </cell>
        </row>
        <row r="2144">
          <cell r="A2144">
            <v>11623.280000000519</v>
          </cell>
          <cell r="B2144">
            <v>11628.700000000519</v>
          </cell>
          <cell r="C2144">
            <v>2141</v>
          </cell>
        </row>
        <row r="2145">
          <cell r="A2145">
            <v>11628.710000000519</v>
          </cell>
          <cell r="B2145">
            <v>11634.130000000519</v>
          </cell>
          <cell r="C2145">
            <v>2142</v>
          </cell>
        </row>
        <row r="2146">
          <cell r="A2146">
            <v>11634.14000000052</v>
          </cell>
          <cell r="B2146">
            <v>11639.56000000052</v>
          </cell>
          <cell r="C2146">
            <v>2143</v>
          </cell>
        </row>
        <row r="2147">
          <cell r="A2147">
            <v>11639.57000000052</v>
          </cell>
          <cell r="B2147">
            <v>11644.99000000052</v>
          </cell>
          <cell r="C2147">
            <v>2144</v>
          </cell>
        </row>
        <row r="2148">
          <cell r="A2148">
            <v>11645.00000000052</v>
          </cell>
          <cell r="B2148">
            <v>11650.42000000052</v>
          </cell>
          <cell r="C2148">
            <v>2145</v>
          </cell>
        </row>
        <row r="2149">
          <cell r="A2149">
            <v>11650.430000000521</v>
          </cell>
          <cell r="B2149">
            <v>11655.850000000521</v>
          </cell>
          <cell r="C2149">
            <v>2146</v>
          </cell>
        </row>
        <row r="2150">
          <cell r="A2150">
            <v>11655.860000000521</v>
          </cell>
          <cell r="B2150">
            <v>11661.280000000521</v>
          </cell>
          <cell r="C2150">
            <v>2147</v>
          </cell>
        </row>
        <row r="2151">
          <cell r="A2151">
            <v>11661.290000000521</v>
          </cell>
          <cell r="B2151">
            <v>11666.710000000521</v>
          </cell>
          <cell r="C2151">
            <v>2148</v>
          </cell>
        </row>
        <row r="2152">
          <cell r="A2152">
            <v>11666.720000000521</v>
          </cell>
          <cell r="B2152">
            <v>11672.140000000521</v>
          </cell>
          <cell r="C2152">
            <v>2149</v>
          </cell>
        </row>
        <row r="2153">
          <cell r="A2153">
            <v>11672.150000000522</v>
          </cell>
          <cell r="B2153">
            <v>11677.570000000522</v>
          </cell>
          <cell r="C2153">
            <v>2150</v>
          </cell>
        </row>
        <row r="2154">
          <cell r="A2154">
            <v>11677.580000000522</v>
          </cell>
          <cell r="B2154">
            <v>11683.000000000522</v>
          </cell>
          <cell r="C2154">
            <v>2151</v>
          </cell>
        </row>
        <row r="2155">
          <cell r="A2155">
            <v>11683.010000000522</v>
          </cell>
          <cell r="B2155">
            <v>11688.430000000522</v>
          </cell>
          <cell r="C2155">
            <v>2152</v>
          </cell>
        </row>
        <row r="2156">
          <cell r="A2156">
            <v>11688.440000000523</v>
          </cell>
          <cell r="B2156">
            <v>11693.860000000523</v>
          </cell>
          <cell r="C2156">
            <v>2153</v>
          </cell>
        </row>
        <row r="2157">
          <cell r="A2157">
            <v>11693.870000000523</v>
          </cell>
          <cell r="B2157">
            <v>11699.290000000523</v>
          </cell>
          <cell r="C2157">
            <v>2154</v>
          </cell>
        </row>
        <row r="2158">
          <cell r="A2158">
            <v>11699.300000000523</v>
          </cell>
          <cell r="B2158">
            <v>11704.720000000523</v>
          </cell>
          <cell r="C2158">
            <v>2155</v>
          </cell>
        </row>
        <row r="2159">
          <cell r="A2159">
            <v>11704.730000000523</v>
          </cell>
          <cell r="B2159">
            <v>11710.150000000524</v>
          </cell>
          <cell r="C2159">
            <v>2156</v>
          </cell>
        </row>
        <row r="2160">
          <cell r="A2160">
            <v>11710.160000000524</v>
          </cell>
          <cell r="B2160">
            <v>11715.580000000524</v>
          </cell>
          <cell r="C2160">
            <v>2157</v>
          </cell>
        </row>
        <row r="2161">
          <cell r="A2161">
            <v>11715.590000000524</v>
          </cell>
          <cell r="B2161">
            <v>11721.010000000524</v>
          </cell>
          <cell r="C2161">
            <v>2158</v>
          </cell>
        </row>
        <row r="2162">
          <cell r="A2162">
            <v>11721.020000000524</v>
          </cell>
          <cell r="B2162">
            <v>11726.440000000524</v>
          </cell>
          <cell r="C2162">
            <v>2159</v>
          </cell>
        </row>
        <row r="2163">
          <cell r="A2163">
            <v>11726.450000000525</v>
          </cell>
          <cell r="B2163">
            <v>11731.870000000525</v>
          </cell>
          <cell r="C2163">
            <v>2160</v>
          </cell>
        </row>
        <row r="2164">
          <cell r="A2164">
            <v>11731.880000000525</v>
          </cell>
          <cell r="B2164">
            <v>11737.300000000525</v>
          </cell>
          <cell r="C2164">
            <v>2161</v>
          </cell>
        </row>
        <row r="2165">
          <cell r="A2165">
            <v>11737.310000000525</v>
          </cell>
          <cell r="B2165">
            <v>11742.730000000525</v>
          </cell>
          <cell r="C2165">
            <v>2162</v>
          </cell>
        </row>
        <row r="2166">
          <cell r="A2166">
            <v>11742.740000000525</v>
          </cell>
          <cell r="B2166">
            <v>11748.160000000526</v>
          </cell>
          <cell r="C2166">
            <v>2163</v>
          </cell>
        </row>
        <row r="2167">
          <cell r="A2167">
            <v>11748.170000000526</v>
          </cell>
          <cell r="B2167">
            <v>11753.590000000526</v>
          </cell>
          <cell r="C2167">
            <v>2164</v>
          </cell>
        </row>
        <row r="2168">
          <cell r="A2168">
            <v>11753.600000000526</v>
          </cell>
          <cell r="B2168">
            <v>11759.020000000526</v>
          </cell>
          <cell r="C2168">
            <v>2165</v>
          </cell>
        </row>
        <row r="2169">
          <cell r="A2169">
            <v>11759.030000000526</v>
          </cell>
          <cell r="B2169">
            <v>11764.450000000526</v>
          </cell>
          <cell r="C2169">
            <v>2166</v>
          </cell>
        </row>
        <row r="2170">
          <cell r="A2170">
            <v>11764.460000000527</v>
          </cell>
          <cell r="B2170">
            <v>11769.880000000527</v>
          </cell>
          <cell r="C2170">
            <v>2167</v>
          </cell>
        </row>
        <row r="2171">
          <cell r="A2171">
            <v>11769.890000000527</v>
          </cell>
          <cell r="B2171">
            <v>11775.310000000527</v>
          </cell>
          <cell r="C2171">
            <v>2168</v>
          </cell>
        </row>
        <row r="2172">
          <cell r="A2172">
            <v>11775.320000000527</v>
          </cell>
          <cell r="B2172">
            <v>11780.740000000527</v>
          </cell>
          <cell r="C2172">
            <v>2169</v>
          </cell>
        </row>
        <row r="2173">
          <cell r="A2173">
            <v>11780.750000000528</v>
          </cell>
          <cell r="B2173">
            <v>11786.170000000528</v>
          </cell>
          <cell r="C2173">
            <v>2170</v>
          </cell>
        </row>
        <row r="2174">
          <cell r="A2174">
            <v>11786.180000000528</v>
          </cell>
          <cell r="B2174">
            <v>11791.600000000528</v>
          </cell>
          <cell r="C2174">
            <v>2171</v>
          </cell>
        </row>
        <row r="2175">
          <cell r="A2175">
            <v>11791.610000000528</v>
          </cell>
          <cell r="B2175">
            <v>11797.030000000528</v>
          </cell>
          <cell r="C2175">
            <v>2172</v>
          </cell>
        </row>
        <row r="2176">
          <cell r="A2176">
            <v>11797.040000000528</v>
          </cell>
          <cell r="B2176">
            <v>11802.460000000528</v>
          </cell>
          <cell r="C2176">
            <v>2173</v>
          </cell>
        </row>
        <row r="2177">
          <cell r="A2177">
            <v>11802.470000000529</v>
          </cell>
          <cell r="B2177">
            <v>11807.890000000529</v>
          </cell>
          <cell r="C2177">
            <v>2174</v>
          </cell>
        </row>
        <row r="2178">
          <cell r="A2178">
            <v>11807.900000000529</v>
          </cell>
          <cell r="B2178">
            <v>11813.320000000529</v>
          </cell>
          <cell r="C2178">
            <v>2175</v>
          </cell>
        </row>
        <row r="2179">
          <cell r="A2179">
            <v>11813.330000000529</v>
          </cell>
          <cell r="B2179">
            <v>11818.750000000529</v>
          </cell>
          <cell r="C2179">
            <v>2176</v>
          </cell>
        </row>
        <row r="2180">
          <cell r="A2180">
            <v>11818.76000000053</v>
          </cell>
          <cell r="B2180">
            <v>11824.18000000053</v>
          </cell>
          <cell r="C2180">
            <v>2177</v>
          </cell>
        </row>
        <row r="2181">
          <cell r="A2181">
            <v>11824.19000000053</v>
          </cell>
          <cell r="B2181">
            <v>11829.61000000053</v>
          </cell>
          <cell r="C2181">
            <v>2178</v>
          </cell>
        </row>
        <row r="2182">
          <cell r="A2182">
            <v>11829.62000000053</v>
          </cell>
          <cell r="B2182">
            <v>11835.04000000053</v>
          </cell>
          <cell r="C2182">
            <v>2179</v>
          </cell>
        </row>
        <row r="2183">
          <cell r="A2183">
            <v>11835.05000000053</v>
          </cell>
          <cell r="B2183">
            <v>11840.47000000053</v>
          </cell>
          <cell r="C2183">
            <v>2180</v>
          </cell>
        </row>
        <row r="2184">
          <cell r="A2184">
            <v>11840.480000000531</v>
          </cell>
          <cell r="B2184">
            <v>11845.900000000531</v>
          </cell>
          <cell r="C2184">
            <v>2181</v>
          </cell>
        </row>
        <row r="2185">
          <cell r="A2185">
            <v>11845.910000000531</v>
          </cell>
          <cell r="B2185">
            <v>11851.330000000531</v>
          </cell>
          <cell r="C2185">
            <v>2182</v>
          </cell>
        </row>
        <row r="2186">
          <cell r="A2186">
            <v>11851.340000000531</v>
          </cell>
          <cell r="B2186">
            <v>11856.760000000531</v>
          </cell>
          <cell r="C2186">
            <v>2183</v>
          </cell>
        </row>
        <row r="2187">
          <cell r="A2187">
            <v>11856.770000000532</v>
          </cell>
          <cell r="B2187">
            <v>11862.190000000532</v>
          </cell>
          <cell r="C2187">
            <v>2184</v>
          </cell>
        </row>
        <row r="2188">
          <cell r="A2188">
            <v>11862.200000000532</v>
          </cell>
          <cell r="B2188">
            <v>11867.620000000532</v>
          </cell>
          <cell r="C2188">
            <v>2185</v>
          </cell>
        </row>
        <row r="2189">
          <cell r="A2189">
            <v>11867.630000000532</v>
          </cell>
          <cell r="B2189">
            <v>11873.050000000532</v>
          </cell>
          <cell r="C2189">
            <v>2186</v>
          </cell>
        </row>
        <row r="2190">
          <cell r="A2190">
            <v>11873.060000000532</v>
          </cell>
          <cell r="B2190">
            <v>11878.480000000533</v>
          </cell>
          <cell r="C2190">
            <v>2187</v>
          </cell>
        </row>
        <row r="2191">
          <cell r="A2191">
            <v>11878.490000000533</v>
          </cell>
          <cell r="B2191">
            <v>11883.910000000533</v>
          </cell>
          <cell r="C2191">
            <v>2188</v>
          </cell>
        </row>
        <row r="2192">
          <cell r="A2192">
            <v>11883.920000000533</v>
          </cell>
          <cell r="B2192">
            <v>11889.340000000533</v>
          </cell>
          <cell r="C2192">
            <v>2189</v>
          </cell>
        </row>
        <row r="2193">
          <cell r="A2193">
            <v>11889.350000000533</v>
          </cell>
          <cell r="B2193">
            <v>11894.770000000533</v>
          </cell>
          <cell r="C2193">
            <v>2190</v>
          </cell>
        </row>
        <row r="2194">
          <cell r="A2194">
            <v>11894.780000000534</v>
          </cell>
          <cell r="B2194">
            <v>11900.200000000534</v>
          </cell>
          <cell r="C2194">
            <v>2191</v>
          </cell>
        </row>
        <row r="2195">
          <cell r="A2195">
            <v>11900.210000000534</v>
          </cell>
          <cell r="B2195">
            <v>11905.630000000534</v>
          </cell>
          <cell r="C2195">
            <v>2192</v>
          </cell>
        </row>
        <row r="2196">
          <cell r="A2196">
            <v>11905.640000000534</v>
          </cell>
          <cell r="B2196">
            <v>11911.060000000534</v>
          </cell>
          <cell r="C2196">
            <v>2193</v>
          </cell>
        </row>
        <row r="2197">
          <cell r="A2197">
            <v>11911.070000000534</v>
          </cell>
          <cell r="B2197">
            <v>11916.490000000535</v>
          </cell>
          <cell r="C2197">
            <v>2194</v>
          </cell>
        </row>
        <row r="2198">
          <cell r="A2198">
            <v>11916.500000000535</v>
          </cell>
          <cell r="B2198">
            <v>11921.920000000535</v>
          </cell>
          <cell r="C2198">
            <v>2195</v>
          </cell>
        </row>
        <row r="2199">
          <cell r="A2199">
            <v>11921.930000000535</v>
          </cell>
          <cell r="B2199">
            <v>11927.350000000535</v>
          </cell>
          <cell r="C2199">
            <v>2196</v>
          </cell>
        </row>
        <row r="2200">
          <cell r="A2200">
            <v>11927.360000000535</v>
          </cell>
          <cell r="B2200">
            <v>11932.780000000535</v>
          </cell>
          <cell r="C2200">
            <v>2197</v>
          </cell>
        </row>
        <row r="2201">
          <cell r="A2201">
            <v>11932.790000000536</v>
          </cell>
          <cell r="B2201">
            <v>11938.210000000536</v>
          </cell>
          <cell r="C2201">
            <v>2198</v>
          </cell>
        </row>
        <row r="2202">
          <cell r="A2202">
            <v>11938.220000000536</v>
          </cell>
          <cell r="B2202">
            <v>11943.640000000536</v>
          </cell>
          <cell r="C2202">
            <v>2199</v>
          </cell>
        </row>
        <row r="2203">
          <cell r="A2203">
            <v>11943.650000000536</v>
          </cell>
          <cell r="B2203">
            <v>11949.070000000536</v>
          </cell>
          <cell r="C2203">
            <v>2200</v>
          </cell>
        </row>
        <row r="2204">
          <cell r="A2204">
            <v>11949.080000000537</v>
          </cell>
          <cell r="B2204">
            <v>11954.500000000537</v>
          </cell>
          <cell r="C2204">
            <v>2201</v>
          </cell>
        </row>
        <row r="2205">
          <cell r="A2205">
            <v>11954.510000000537</v>
          </cell>
          <cell r="B2205">
            <v>11959.930000000537</v>
          </cell>
          <cell r="C2205">
            <v>2202</v>
          </cell>
        </row>
        <row r="2206">
          <cell r="A2206">
            <v>11959.940000000537</v>
          </cell>
          <cell r="B2206">
            <v>11965.360000000537</v>
          </cell>
          <cell r="C2206">
            <v>2203</v>
          </cell>
        </row>
        <row r="2207">
          <cell r="A2207">
            <v>11965.370000000537</v>
          </cell>
          <cell r="B2207">
            <v>11970.790000000537</v>
          </cell>
          <cell r="C2207">
            <v>2204</v>
          </cell>
        </row>
        <row r="2208">
          <cell r="A2208">
            <v>11970.800000000538</v>
          </cell>
          <cell r="B2208">
            <v>11976.220000000538</v>
          </cell>
          <cell r="C2208">
            <v>2205</v>
          </cell>
        </row>
        <row r="2209">
          <cell r="A2209">
            <v>11976.230000000538</v>
          </cell>
          <cell r="B2209">
            <v>11981.650000000538</v>
          </cell>
          <cell r="C2209">
            <v>2206</v>
          </cell>
        </row>
        <row r="2210">
          <cell r="A2210">
            <v>11981.660000000538</v>
          </cell>
          <cell r="B2210">
            <v>11987.080000000538</v>
          </cell>
          <cell r="C2210">
            <v>2207</v>
          </cell>
        </row>
        <row r="2211">
          <cell r="A2211">
            <v>11987.090000000539</v>
          </cell>
          <cell r="B2211">
            <v>11992.510000000539</v>
          </cell>
          <cell r="C2211">
            <v>2208</v>
          </cell>
        </row>
        <row r="2212">
          <cell r="A2212">
            <v>11992.520000000539</v>
          </cell>
          <cell r="B2212">
            <v>11997.940000000539</v>
          </cell>
          <cell r="C2212">
            <v>2209</v>
          </cell>
        </row>
        <row r="2213">
          <cell r="A2213">
            <v>11997.950000000539</v>
          </cell>
          <cell r="B2213">
            <v>12003.370000000539</v>
          </cell>
          <cell r="C2213">
            <v>2210</v>
          </cell>
        </row>
        <row r="2214">
          <cell r="A2214">
            <v>12003.380000000539</v>
          </cell>
          <cell r="B2214">
            <v>12008.80000000054</v>
          </cell>
          <cell r="C2214">
            <v>2211</v>
          </cell>
        </row>
        <row r="2215">
          <cell r="A2215">
            <v>12008.81000000054</v>
          </cell>
          <cell r="B2215">
            <v>12014.23000000054</v>
          </cell>
          <cell r="C2215">
            <v>2212</v>
          </cell>
        </row>
        <row r="2216">
          <cell r="A2216">
            <v>12014.24000000054</v>
          </cell>
          <cell r="B2216">
            <v>12019.66000000054</v>
          </cell>
          <cell r="C2216">
            <v>2213</v>
          </cell>
        </row>
        <row r="2217">
          <cell r="A2217">
            <v>12019.67000000054</v>
          </cell>
          <cell r="B2217">
            <v>12025.09000000054</v>
          </cell>
          <cell r="C2217">
            <v>2214</v>
          </cell>
        </row>
        <row r="2218">
          <cell r="A2218">
            <v>12025.100000000541</v>
          </cell>
          <cell r="B2218">
            <v>12030.520000000541</v>
          </cell>
          <cell r="C2218">
            <v>2215</v>
          </cell>
        </row>
        <row r="2219">
          <cell r="A2219">
            <v>12030.530000000541</v>
          </cell>
          <cell r="B2219">
            <v>12035.950000000541</v>
          </cell>
          <cell r="C2219">
            <v>2216</v>
          </cell>
        </row>
        <row r="2220">
          <cell r="A2220">
            <v>12035.960000000541</v>
          </cell>
          <cell r="B2220">
            <v>12041.380000000541</v>
          </cell>
          <cell r="C2220">
            <v>2217</v>
          </cell>
        </row>
        <row r="2221">
          <cell r="A2221">
            <v>12041.390000000541</v>
          </cell>
          <cell r="B2221">
            <v>12046.810000000542</v>
          </cell>
          <cell r="C2221">
            <v>2218</v>
          </cell>
        </row>
        <row r="2222">
          <cell r="A2222">
            <v>12046.820000000542</v>
          </cell>
          <cell r="B2222">
            <v>12052.240000000542</v>
          </cell>
          <cell r="C2222">
            <v>2219</v>
          </cell>
        </row>
        <row r="2223">
          <cell r="A2223">
            <v>12052.250000000542</v>
          </cell>
          <cell r="B2223">
            <v>12057.670000000542</v>
          </cell>
          <cell r="C2223">
            <v>2220</v>
          </cell>
        </row>
        <row r="2224">
          <cell r="A2224">
            <v>12057.680000000542</v>
          </cell>
          <cell r="B2224">
            <v>12063.100000000542</v>
          </cell>
          <cell r="C2224">
            <v>2221</v>
          </cell>
        </row>
        <row r="2225">
          <cell r="A2225">
            <v>12063.110000000543</v>
          </cell>
          <cell r="B2225">
            <v>12068.530000000543</v>
          </cell>
          <cell r="C2225">
            <v>2222</v>
          </cell>
        </row>
        <row r="2226">
          <cell r="A2226">
            <v>12068.540000000543</v>
          </cell>
          <cell r="B2226">
            <v>12073.960000000543</v>
          </cell>
          <cell r="C2226">
            <v>2223</v>
          </cell>
        </row>
        <row r="2227">
          <cell r="A2227">
            <v>12073.970000000543</v>
          </cell>
          <cell r="B2227">
            <v>12079.390000000543</v>
          </cell>
          <cell r="C2227">
            <v>2224</v>
          </cell>
        </row>
        <row r="2228">
          <cell r="A2228">
            <v>12079.400000000544</v>
          </cell>
          <cell r="B2228">
            <v>12084.820000000544</v>
          </cell>
          <cell r="C2228">
            <v>2225</v>
          </cell>
        </row>
        <row r="2229">
          <cell r="A2229">
            <v>12084.830000000544</v>
          </cell>
          <cell r="B2229">
            <v>12090.250000000544</v>
          </cell>
          <cell r="C2229">
            <v>2226</v>
          </cell>
        </row>
        <row r="2230">
          <cell r="A2230">
            <v>12090.260000000544</v>
          </cell>
          <cell r="B2230">
            <v>12095.680000000544</v>
          </cell>
          <cell r="C2230">
            <v>2227</v>
          </cell>
        </row>
        <row r="2231">
          <cell r="A2231">
            <v>12095.690000000544</v>
          </cell>
          <cell r="B2231">
            <v>12101.110000000544</v>
          </cell>
          <cell r="C2231">
            <v>2228</v>
          </cell>
        </row>
        <row r="2232">
          <cell r="A2232">
            <v>12101.120000000545</v>
          </cell>
          <cell r="B2232">
            <v>12106.540000000545</v>
          </cell>
          <cell r="C2232">
            <v>2229</v>
          </cell>
        </row>
        <row r="2233">
          <cell r="A2233">
            <v>12106.550000000545</v>
          </cell>
          <cell r="B2233">
            <v>12111.970000000545</v>
          </cell>
          <cell r="C2233">
            <v>2230</v>
          </cell>
        </row>
        <row r="2234">
          <cell r="A2234">
            <v>12111.980000000545</v>
          </cell>
          <cell r="B2234">
            <v>12117.400000000545</v>
          </cell>
          <cell r="C2234">
            <v>2231</v>
          </cell>
        </row>
        <row r="2235">
          <cell r="A2235">
            <v>12117.410000000546</v>
          </cell>
          <cell r="B2235">
            <v>12122.830000000546</v>
          </cell>
          <cell r="C2235">
            <v>2232</v>
          </cell>
        </row>
        <row r="2236">
          <cell r="A2236">
            <v>12122.840000000546</v>
          </cell>
          <cell r="B2236">
            <v>12128.260000000546</v>
          </cell>
          <cell r="C2236">
            <v>2233</v>
          </cell>
        </row>
        <row r="2237">
          <cell r="A2237">
            <v>12128.270000000546</v>
          </cell>
          <cell r="B2237">
            <v>12133.690000000546</v>
          </cell>
          <cell r="C2237">
            <v>2234</v>
          </cell>
        </row>
        <row r="2238">
          <cell r="A2238">
            <v>12133.700000000546</v>
          </cell>
          <cell r="B2238">
            <v>12139.120000000546</v>
          </cell>
          <cell r="C2238">
            <v>2235</v>
          </cell>
        </row>
        <row r="2239">
          <cell r="A2239">
            <v>12139.130000000547</v>
          </cell>
          <cell r="B2239">
            <v>12144.550000000547</v>
          </cell>
          <cell r="C2239">
            <v>2236</v>
          </cell>
        </row>
        <row r="2240">
          <cell r="A2240">
            <v>12144.560000000547</v>
          </cell>
          <cell r="B2240">
            <v>12149.980000000547</v>
          </cell>
          <cell r="C2240">
            <v>2237</v>
          </cell>
        </row>
        <row r="2241">
          <cell r="A2241">
            <v>12149.990000000547</v>
          </cell>
          <cell r="B2241">
            <v>12155.410000000547</v>
          </cell>
          <cell r="C2241">
            <v>2238</v>
          </cell>
        </row>
        <row r="2242">
          <cell r="A2242">
            <v>12155.420000000548</v>
          </cell>
          <cell r="B2242">
            <v>12160.840000000548</v>
          </cell>
          <cell r="C2242">
            <v>2239</v>
          </cell>
        </row>
        <row r="2243">
          <cell r="A2243">
            <v>12160.850000000548</v>
          </cell>
          <cell r="B2243">
            <v>12166.270000000548</v>
          </cell>
          <cell r="C2243">
            <v>2240</v>
          </cell>
        </row>
        <row r="2244">
          <cell r="A2244">
            <v>12166.280000000548</v>
          </cell>
          <cell r="B2244">
            <v>12171.700000000548</v>
          </cell>
          <cell r="C2244">
            <v>2241</v>
          </cell>
        </row>
        <row r="2245">
          <cell r="A2245">
            <v>12171.710000000548</v>
          </cell>
          <cell r="B2245">
            <v>12177.130000000549</v>
          </cell>
          <cell r="C2245">
            <v>2242</v>
          </cell>
        </row>
        <row r="2246">
          <cell r="A2246">
            <v>12177.140000000549</v>
          </cell>
          <cell r="B2246">
            <v>12182.560000000549</v>
          </cell>
          <cell r="C2246">
            <v>2243</v>
          </cell>
        </row>
        <row r="2247">
          <cell r="A2247">
            <v>12182.570000000549</v>
          </cell>
          <cell r="B2247">
            <v>12187.990000000549</v>
          </cell>
          <cell r="C2247">
            <v>2244</v>
          </cell>
        </row>
        <row r="2248">
          <cell r="A2248">
            <v>12188.000000000549</v>
          </cell>
          <cell r="B2248">
            <v>12193.420000000549</v>
          </cell>
          <cell r="C2248">
            <v>2245</v>
          </cell>
        </row>
        <row r="2249">
          <cell r="A2249">
            <v>12193.43000000055</v>
          </cell>
          <cell r="B2249">
            <v>12198.85000000055</v>
          </cell>
          <cell r="C2249">
            <v>2246</v>
          </cell>
        </row>
        <row r="2250">
          <cell r="A2250">
            <v>12198.86000000055</v>
          </cell>
          <cell r="B2250">
            <v>12204.28000000055</v>
          </cell>
          <cell r="C2250">
            <v>2247</v>
          </cell>
        </row>
        <row r="2251">
          <cell r="A2251">
            <v>12204.29000000055</v>
          </cell>
          <cell r="B2251">
            <v>12209.71000000055</v>
          </cell>
          <cell r="C2251">
            <v>2248</v>
          </cell>
        </row>
        <row r="2252">
          <cell r="A2252">
            <v>12209.72000000055</v>
          </cell>
          <cell r="B2252">
            <v>12215.140000000551</v>
          </cell>
          <cell r="C2252">
            <v>2249</v>
          </cell>
        </row>
        <row r="2253">
          <cell r="A2253">
            <v>12215.150000000551</v>
          </cell>
          <cell r="B2253">
            <v>12220.570000000551</v>
          </cell>
          <cell r="C2253">
            <v>2250</v>
          </cell>
        </row>
        <row r="2254">
          <cell r="A2254">
            <v>12220.580000000551</v>
          </cell>
          <cell r="B2254">
            <v>12226.000000000551</v>
          </cell>
          <cell r="C2254">
            <v>2251</v>
          </cell>
        </row>
        <row r="2255">
          <cell r="A2255">
            <v>12226.010000000551</v>
          </cell>
          <cell r="B2255">
            <v>12231.430000000551</v>
          </cell>
          <cell r="C2255">
            <v>2252</v>
          </cell>
        </row>
        <row r="2256">
          <cell r="A2256">
            <v>12231.440000000552</v>
          </cell>
          <cell r="B2256">
            <v>12236.860000000552</v>
          </cell>
          <cell r="C2256">
            <v>2253</v>
          </cell>
        </row>
        <row r="2257">
          <cell r="A2257">
            <v>12236.870000000552</v>
          </cell>
          <cell r="B2257">
            <v>12242.290000000552</v>
          </cell>
          <cell r="C2257">
            <v>2254</v>
          </cell>
        </row>
        <row r="2258">
          <cell r="A2258">
            <v>12242.300000000552</v>
          </cell>
          <cell r="B2258">
            <v>12247.720000000552</v>
          </cell>
          <cell r="C2258">
            <v>2255</v>
          </cell>
        </row>
        <row r="2259">
          <cell r="A2259">
            <v>12247.730000000553</v>
          </cell>
          <cell r="B2259">
            <v>12253.150000000553</v>
          </cell>
          <cell r="C2259">
            <v>2256</v>
          </cell>
        </row>
        <row r="2260">
          <cell r="A2260">
            <v>12253.160000000553</v>
          </cell>
          <cell r="B2260">
            <v>12258.580000000553</v>
          </cell>
          <cell r="C2260">
            <v>2257</v>
          </cell>
        </row>
        <row r="2261">
          <cell r="A2261">
            <v>12258.590000000553</v>
          </cell>
          <cell r="B2261">
            <v>12264.010000000553</v>
          </cell>
          <cell r="C2261">
            <v>2258</v>
          </cell>
        </row>
        <row r="2262">
          <cell r="A2262">
            <v>12264.020000000553</v>
          </cell>
          <cell r="B2262">
            <v>12269.440000000553</v>
          </cell>
          <cell r="C2262">
            <v>2259</v>
          </cell>
        </row>
        <row r="2263">
          <cell r="A2263">
            <v>12269.450000000554</v>
          </cell>
          <cell r="B2263">
            <v>12274.870000000554</v>
          </cell>
          <cell r="C2263">
            <v>2260</v>
          </cell>
        </row>
        <row r="2264">
          <cell r="A2264">
            <v>12274.880000000554</v>
          </cell>
          <cell r="B2264">
            <v>12280.300000000554</v>
          </cell>
          <cell r="C2264">
            <v>2261</v>
          </cell>
        </row>
        <row r="2265">
          <cell r="A2265">
            <v>12280.310000000554</v>
          </cell>
          <cell r="B2265">
            <v>12285.730000000554</v>
          </cell>
          <cell r="C2265">
            <v>2262</v>
          </cell>
        </row>
        <row r="2266">
          <cell r="A2266">
            <v>12285.740000000555</v>
          </cell>
          <cell r="B2266">
            <v>12291.160000000555</v>
          </cell>
          <cell r="C2266">
            <v>2263</v>
          </cell>
        </row>
        <row r="2267">
          <cell r="A2267">
            <v>12291.170000000555</v>
          </cell>
          <cell r="B2267">
            <v>12296.590000000555</v>
          </cell>
          <cell r="C2267">
            <v>2264</v>
          </cell>
        </row>
        <row r="2268">
          <cell r="A2268">
            <v>12296.600000000555</v>
          </cell>
          <cell r="B2268">
            <v>12302.020000000555</v>
          </cell>
          <cell r="C2268">
            <v>2265</v>
          </cell>
        </row>
        <row r="2269">
          <cell r="A2269">
            <v>12302.030000000555</v>
          </cell>
          <cell r="B2269">
            <v>12307.450000000556</v>
          </cell>
          <cell r="C2269">
            <v>2266</v>
          </cell>
        </row>
        <row r="2270">
          <cell r="A2270">
            <v>12307.460000000556</v>
          </cell>
          <cell r="B2270">
            <v>12312.880000000556</v>
          </cell>
          <cell r="C2270">
            <v>2267</v>
          </cell>
        </row>
        <row r="2271">
          <cell r="A2271">
            <v>12312.890000000556</v>
          </cell>
          <cell r="B2271">
            <v>12318.310000000556</v>
          </cell>
          <cell r="C2271">
            <v>2268</v>
          </cell>
        </row>
        <row r="2272">
          <cell r="A2272">
            <v>12318.320000000556</v>
          </cell>
          <cell r="B2272">
            <v>12323.740000000556</v>
          </cell>
          <cell r="C2272">
            <v>2269</v>
          </cell>
        </row>
        <row r="2273">
          <cell r="A2273">
            <v>12323.750000000557</v>
          </cell>
          <cell r="B2273">
            <v>12329.170000000557</v>
          </cell>
          <cell r="C2273">
            <v>2270</v>
          </cell>
        </row>
        <row r="2274">
          <cell r="A2274">
            <v>12329.180000000557</v>
          </cell>
          <cell r="B2274">
            <v>12334.600000000557</v>
          </cell>
          <cell r="C2274">
            <v>2271</v>
          </cell>
        </row>
        <row r="2275">
          <cell r="A2275">
            <v>12334.610000000557</v>
          </cell>
          <cell r="B2275">
            <v>12340.030000000557</v>
          </cell>
          <cell r="C2275">
            <v>2272</v>
          </cell>
        </row>
        <row r="2276">
          <cell r="A2276">
            <v>12340.040000000557</v>
          </cell>
          <cell r="B2276">
            <v>12345.460000000558</v>
          </cell>
          <cell r="C2276">
            <v>2273</v>
          </cell>
        </row>
        <row r="2277">
          <cell r="A2277">
            <v>12345.470000000558</v>
          </cell>
          <cell r="B2277">
            <v>12350.890000000558</v>
          </cell>
          <cell r="C2277">
            <v>2274</v>
          </cell>
        </row>
        <row r="2278">
          <cell r="A2278">
            <v>12350.900000000558</v>
          </cell>
          <cell r="B2278">
            <v>12356.320000000558</v>
          </cell>
          <cell r="C2278">
            <v>2275</v>
          </cell>
        </row>
        <row r="2279">
          <cell r="A2279">
            <v>12356.330000000558</v>
          </cell>
          <cell r="B2279">
            <v>12361.750000000558</v>
          </cell>
          <cell r="C2279">
            <v>2276</v>
          </cell>
        </row>
        <row r="2280">
          <cell r="A2280">
            <v>12361.760000000559</v>
          </cell>
          <cell r="B2280">
            <v>12367.180000000559</v>
          </cell>
          <cell r="C2280">
            <v>2277</v>
          </cell>
        </row>
        <row r="2281">
          <cell r="A2281">
            <v>12367.190000000559</v>
          </cell>
          <cell r="B2281">
            <v>12372.610000000559</v>
          </cell>
          <cell r="C2281">
            <v>2278</v>
          </cell>
        </row>
        <row r="2282">
          <cell r="A2282">
            <v>12372.620000000559</v>
          </cell>
          <cell r="B2282">
            <v>12378.040000000559</v>
          </cell>
          <cell r="C2282">
            <v>2279</v>
          </cell>
        </row>
        <row r="2283">
          <cell r="A2283">
            <v>12378.05000000056</v>
          </cell>
          <cell r="B2283">
            <v>12383.47000000056</v>
          </cell>
          <cell r="C2283">
            <v>2280</v>
          </cell>
        </row>
        <row r="2284">
          <cell r="A2284">
            <v>12383.48000000056</v>
          </cell>
          <cell r="B2284">
            <v>12388.90000000056</v>
          </cell>
          <cell r="C2284">
            <v>2281</v>
          </cell>
        </row>
        <row r="2285">
          <cell r="A2285">
            <v>12388.91000000056</v>
          </cell>
          <cell r="B2285">
            <v>12394.33000000056</v>
          </cell>
          <cell r="C2285">
            <v>2282</v>
          </cell>
        </row>
        <row r="2286">
          <cell r="A2286">
            <v>12394.34000000056</v>
          </cell>
          <cell r="B2286">
            <v>12399.76000000056</v>
          </cell>
          <cell r="C2286">
            <v>2283</v>
          </cell>
        </row>
        <row r="2287">
          <cell r="A2287">
            <v>12399.770000000561</v>
          </cell>
          <cell r="B2287">
            <v>12405.190000000561</v>
          </cell>
          <cell r="C2287">
            <v>2284</v>
          </cell>
        </row>
        <row r="2288">
          <cell r="A2288">
            <v>12405.200000000561</v>
          </cell>
          <cell r="B2288">
            <v>12410.620000000561</v>
          </cell>
          <cell r="C2288">
            <v>2285</v>
          </cell>
        </row>
        <row r="2289">
          <cell r="A2289">
            <v>12410.630000000561</v>
          </cell>
          <cell r="B2289">
            <v>12416.050000000561</v>
          </cell>
          <cell r="C2289">
            <v>2286</v>
          </cell>
        </row>
        <row r="2290">
          <cell r="A2290">
            <v>12416.060000000562</v>
          </cell>
          <cell r="B2290">
            <v>12421.480000000562</v>
          </cell>
          <cell r="C2290">
            <v>2287</v>
          </cell>
        </row>
        <row r="2291">
          <cell r="A2291">
            <v>12421.490000000562</v>
          </cell>
          <cell r="B2291">
            <v>12426.910000000562</v>
          </cell>
          <cell r="C2291">
            <v>2288</v>
          </cell>
        </row>
        <row r="2292">
          <cell r="A2292">
            <v>12426.920000000562</v>
          </cell>
          <cell r="B2292">
            <v>12432.340000000562</v>
          </cell>
          <cell r="C2292">
            <v>2289</v>
          </cell>
        </row>
        <row r="2293">
          <cell r="A2293">
            <v>12432.350000000562</v>
          </cell>
          <cell r="B2293">
            <v>12437.770000000563</v>
          </cell>
          <cell r="C2293">
            <v>2290</v>
          </cell>
        </row>
        <row r="2294">
          <cell r="A2294">
            <v>12437.780000000563</v>
          </cell>
          <cell r="B2294">
            <v>12443.200000000563</v>
          </cell>
          <cell r="C2294">
            <v>2291</v>
          </cell>
        </row>
        <row r="2295">
          <cell r="A2295">
            <v>12443.210000000563</v>
          </cell>
          <cell r="B2295">
            <v>12448.630000000563</v>
          </cell>
          <cell r="C2295">
            <v>2292</v>
          </cell>
        </row>
        <row r="2296">
          <cell r="A2296">
            <v>12448.640000000563</v>
          </cell>
          <cell r="B2296">
            <v>12454.060000000563</v>
          </cell>
          <cell r="C2296">
            <v>2293</v>
          </cell>
        </row>
        <row r="2297">
          <cell r="A2297">
            <v>12454.070000000564</v>
          </cell>
          <cell r="B2297">
            <v>12459.490000000564</v>
          </cell>
          <cell r="C2297">
            <v>2294</v>
          </cell>
        </row>
        <row r="2298">
          <cell r="A2298">
            <v>12459.500000000564</v>
          </cell>
          <cell r="B2298">
            <v>12464.920000000564</v>
          </cell>
          <cell r="C2298">
            <v>2295</v>
          </cell>
        </row>
        <row r="2299">
          <cell r="A2299">
            <v>12464.930000000564</v>
          </cell>
          <cell r="B2299">
            <v>12470.350000000564</v>
          </cell>
          <cell r="C2299">
            <v>2296</v>
          </cell>
        </row>
        <row r="2300">
          <cell r="A2300">
            <v>12470.360000000564</v>
          </cell>
          <cell r="B2300">
            <v>12475.780000000565</v>
          </cell>
          <cell r="C2300">
            <v>2297</v>
          </cell>
        </row>
        <row r="2301">
          <cell r="A2301">
            <v>12475.790000000565</v>
          </cell>
          <cell r="B2301">
            <v>12481.210000000565</v>
          </cell>
          <cell r="C2301">
            <v>2298</v>
          </cell>
        </row>
        <row r="2302">
          <cell r="A2302">
            <v>12481.220000000565</v>
          </cell>
          <cell r="B2302">
            <v>12486.640000000565</v>
          </cell>
          <cell r="C2302">
            <v>2299</v>
          </cell>
        </row>
        <row r="2303">
          <cell r="A2303">
            <v>12486.650000000565</v>
          </cell>
          <cell r="B2303">
            <v>12492.070000000565</v>
          </cell>
          <cell r="C2303">
            <v>2300</v>
          </cell>
        </row>
        <row r="2304">
          <cell r="A2304">
            <v>12492.080000000566</v>
          </cell>
          <cell r="B2304">
            <v>12497.500000000566</v>
          </cell>
          <cell r="C2304">
            <v>2301</v>
          </cell>
        </row>
        <row r="2305">
          <cell r="A2305">
            <v>12497.510000000566</v>
          </cell>
          <cell r="B2305">
            <v>12502.930000000566</v>
          </cell>
          <cell r="C2305">
            <v>2302</v>
          </cell>
        </row>
        <row r="2306">
          <cell r="A2306">
            <v>12502.940000000566</v>
          </cell>
          <cell r="B2306">
            <v>12508.360000000566</v>
          </cell>
          <cell r="C2306">
            <v>2303</v>
          </cell>
        </row>
        <row r="2307">
          <cell r="A2307">
            <v>12508.370000000567</v>
          </cell>
          <cell r="B2307">
            <v>12513.790000000567</v>
          </cell>
          <cell r="C2307">
            <v>2304</v>
          </cell>
        </row>
        <row r="2308">
          <cell r="A2308">
            <v>12513.800000000567</v>
          </cell>
          <cell r="B2308">
            <v>12519.220000000567</v>
          </cell>
          <cell r="C2308">
            <v>2305</v>
          </cell>
        </row>
        <row r="2309">
          <cell r="A2309">
            <v>12519.230000000567</v>
          </cell>
          <cell r="B2309">
            <v>12524.650000000567</v>
          </cell>
          <cell r="C2309">
            <v>2306</v>
          </cell>
        </row>
        <row r="2310">
          <cell r="A2310">
            <v>12524.660000000567</v>
          </cell>
          <cell r="B2310">
            <v>12530.080000000567</v>
          </cell>
          <cell r="C2310">
            <v>2307</v>
          </cell>
        </row>
        <row r="2311">
          <cell r="A2311">
            <v>12530.090000000568</v>
          </cell>
          <cell r="B2311">
            <v>12535.510000000568</v>
          </cell>
          <cell r="C2311">
            <v>2308</v>
          </cell>
        </row>
        <row r="2312">
          <cell r="A2312">
            <v>12535.520000000568</v>
          </cell>
          <cell r="B2312">
            <v>12540.940000000568</v>
          </cell>
          <cell r="C2312">
            <v>2309</v>
          </cell>
        </row>
        <row r="2313">
          <cell r="A2313">
            <v>12540.950000000568</v>
          </cell>
          <cell r="B2313">
            <v>12546.370000000568</v>
          </cell>
          <cell r="C2313">
            <v>2310</v>
          </cell>
        </row>
        <row r="2314">
          <cell r="A2314">
            <v>12546.380000000569</v>
          </cell>
          <cell r="B2314">
            <v>12551.800000000569</v>
          </cell>
          <cell r="C2314">
            <v>2311</v>
          </cell>
        </row>
        <row r="2315">
          <cell r="A2315">
            <v>12551.810000000569</v>
          </cell>
          <cell r="B2315">
            <v>12557.230000000569</v>
          </cell>
          <cell r="C2315">
            <v>2312</v>
          </cell>
        </row>
        <row r="2316">
          <cell r="A2316">
            <v>12557.240000000569</v>
          </cell>
          <cell r="B2316">
            <v>12562.660000000569</v>
          </cell>
          <cell r="C2316">
            <v>2313</v>
          </cell>
        </row>
        <row r="2317">
          <cell r="A2317">
            <v>12562.670000000569</v>
          </cell>
          <cell r="B2317">
            <v>12568.090000000569</v>
          </cell>
          <cell r="C2317">
            <v>2314</v>
          </cell>
        </row>
        <row r="2318">
          <cell r="A2318">
            <v>12568.10000000057</v>
          </cell>
          <cell r="B2318">
            <v>12573.52000000057</v>
          </cell>
          <cell r="C2318">
            <v>2315</v>
          </cell>
        </row>
        <row r="2319">
          <cell r="A2319">
            <v>12573.53000000057</v>
          </cell>
          <cell r="B2319">
            <v>12578.95000000057</v>
          </cell>
          <cell r="C2319">
            <v>2316</v>
          </cell>
        </row>
        <row r="2320">
          <cell r="A2320">
            <v>12578.96000000057</v>
          </cell>
          <cell r="B2320">
            <v>12584.38000000057</v>
          </cell>
          <cell r="C2320">
            <v>2317</v>
          </cell>
        </row>
        <row r="2321">
          <cell r="A2321">
            <v>12584.390000000571</v>
          </cell>
          <cell r="B2321">
            <v>12589.810000000571</v>
          </cell>
          <cell r="C2321">
            <v>2318</v>
          </cell>
        </row>
        <row r="2322">
          <cell r="A2322">
            <v>12589.820000000571</v>
          </cell>
          <cell r="B2322">
            <v>12595.240000000571</v>
          </cell>
          <cell r="C2322">
            <v>2319</v>
          </cell>
        </row>
        <row r="2323">
          <cell r="A2323">
            <v>12595.250000000571</v>
          </cell>
          <cell r="B2323">
            <v>12600.670000000571</v>
          </cell>
          <cell r="C2323">
            <v>2320</v>
          </cell>
        </row>
        <row r="2324">
          <cell r="A2324">
            <v>12600.680000000571</v>
          </cell>
          <cell r="B2324">
            <v>12606.100000000572</v>
          </cell>
          <cell r="C2324">
            <v>2321</v>
          </cell>
        </row>
        <row r="2325">
          <cell r="A2325">
            <v>12606.110000000572</v>
          </cell>
          <cell r="B2325">
            <v>12611.530000000572</v>
          </cell>
          <cell r="C2325">
            <v>2322</v>
          </cell>
        </row>
        <row r="2326">
          <cell r="A2326">
            <v>12611.540000000572</v>
          </cell>
          <cell r="B2326">
            <v>12616.960000000572</v>
          </cell>
          <cell r="C2326">
            <v>2323</v>
          </cell>
        </row>
        <row r="2327">
          <cell r="A2327">
            <v>12616.970000000572</v>
          </cell>
          <cell r="B2327">
            <v>12622.390000000572</v>
          </cell>
          <cell r="C2327">
            <v>2324</v>
          </cell>
        </row>
        <row r="2328">
          <cell r="A2328">
            <v>12622.400000000573</v>
          </cell>
          <cell r="B2328">
            <v>12627.820000000573</v>
          </cell>
          <cell r="C2328">
            <v>2325</v>
          </cell>
        </row>
        <row r="2329">
          <cell r="A2329">
            <v>12627.830000000573</v>
          </cell>
          <cell r="B2329">
            <v>12633.250000000573</v>
          </cell>
          <cell r="C2329">
            <v>2326</v>
          </cell>
        </row>
        <row r="2330">
          <cell r="A2330">
            <v>12633.260000000573</v>
          </cell>
          <cell r="B2330">
            <v>12638.680000000573</v>
          </cell>
          <cell r="C2330">
            <v>2327</v>
          </cell>
        </row>
        <row r="2331">
          <cell r="A2331">
            <v>12638.690000000573</v>
          </cell>
          <cell r="B2331">
            <v>12644.110000000574</v>
          </cell>
          <cell r="C2331">
            <v>2328</v>
          </cell>
        </row>
        <row r="2332">
          <cell r="A2332">
            <v>12644.120000000574</v>
          </cell>
          <cell r="B2332">
            <v>12649.540000000574</v>
          </cell>
          <cell r="C2332">
            <v>2329</v>
          </cell>
        </row>
        <row r="2333">
          <cell r="A2333">
            <v>12649.550000000574</v>
          </cell>
          <cell r="B2333">
            <v>12654.970000000574</v>
          </cell>
          <cell r="C2333">
            <v>2330</v>
          </cell>
        </row>
        <row r="2334">
          <cell r="A2334">
            <v>12654.980000000574</v>
          </cell>
          <cell r="B2334">
            <v>12660.400000000574</v>
          </cell>
          <cell r="C2334">
            <v>2331</v>
          </cell>
        </row>
        <row r="2335">
          <cell r="A2335">
            <v>12660.410000000575</v>
          </cell>
          <cell r="B2335">
            <v>12665.830000000575</v>
          </cell>
          <cell r="C2335">
            <v>2332</v>
          </cell>
        </row>
        <row r="2336">
          <cell r="A2336">
            <v>12665.840000000575</v>
          </cell>
          <cell r="B2336">
            <v>12671.260000000575</v>
          </cell>
          <cell r="C2336">
            <v>2333</v>
          </cell>
        </row>
        <row r="2337">
          <cell r="A2337">
            <v>12671.270000000575</v>
          </cell>
          <cell r="B2337">
            <v>12676.690000000575</v>
          </cell>
          <cell r="C2337">
            <v>2334</v>
          </cell>
        </row>
        <row r="2338">
          <cell r="A2338">
            <v>12676.700000000576</v>
          </cell>
          <cell r="B2338">
            <v>12682.120000000576</v>
          </cell>
          <cell r="C2338">
            <v>2335</v>
          </cell>
        </row>
        <row r="2339">
          <cell r="A2339">
            <v>12682.130000000576</v>
          </cell>
          <cell r="B2339">
            <v>12687.550000000576</v>
          </cell>
          <cell r="C2339">
            <v>2336</v>
          </cell>
        </row>
        <row r="2340">
          <cell r="A2340">
            <v>12687.560000000576</v>
          </cell>
          <cell r="B2340">
            <v>12692.980000000576</v>
          </cell>
          <cell r="C2340">
            <v>2337</v>
          </cell>
        </row>
        <row r="2341">
          <cell r="A2341">
            <v>12692.990000000576</v>
          </cell>
          <cell r="B2341">
            <v>12698.410000000576</v>
          </cell>
          <cell r="C2341">
            <v>2338</v>
          </cell>
        </row>
        <row r="2342">
          <cell r="A2342">
            <v>12698.420000000577</v>
          </cell>
          <cell r="B2342">
            <v>12703.840000000577</v>
          </cell>
          <cell r="C2342">
            <v>2339</v>
          </cell>
        </row>
        <row r="2343">
          <cell r="A2343">
            <v>12703.850000000577</v>
          </cell>
          <cell r="B2343">
            <v>12709.270000000577</v>
          </cell>
          <cell r="C2343">
            <v>2340</v>
          </cell>
        </row>
        <row r="2344">
          <cell r="A2344">
            <v>12709.280000000577</v>
          </cell>
          <cell r="B2344">
            <v>12714.700000000577</v>
          </cell>
          <cell r="C2344">
            <v>2341</v>
          </cell>
        </row>
        <row r="2345">
          <cell r="A2345">
            <v>12714.710000000578</v>
          </cell>
          <cell r="B2345">
            <v>12720.130000000578</v>
          </cell>
          <cell r="C2345">
            <v>2342</v>
          </cell>
        </row>
        <row r="2346">
          <cell r="A2346">
            <v>12720.140000000578</v>
          </cell>
          <cell r="B2346">
            <v>12725.560000000578</v>
          </cell>
          <cell r="C2346">
            <v>2343</v>
          </cell>
        </row>
        <row r="2347">
          <cell r="A2347">
            <v>12725.570000000578</v>
          </cell>
          <cell r="B2347">
            <v>12730.990000000578</v>
          </cell>
          <cell r="C2347">
            <v>2344</v>
          </cell>
        </row>
        <row r="2348">
          <cell r="A2348">
            <v>12731.000000000578</v>
          </cell>
          <cell r="B2348">
            <v>12736.420000000579</v>
          </cell>
          <cell r="C2348">
            <v>2345</v>
          </cell>
        </row>
        <row r="2349">
          <cell r="A2349">
            <v>12736.430000000579</v>
          </cell>
          <cell r="B2349">
            <v>12741.850000000579</v>
          </cell>
          <cell r="C2349">
            <v>2346</v>
          </cell>
        </row>
        <row r="2350">
          <cell r="A2350">
            <v>12741.860000000579</v>
          </cell>
          <cell r="B2350">
            <v>12747.280000000579</v>
          </cell>
          <cell r="C2350">
            <v>2347</v>
          </cell>
        </row>
        <row r="2351">
          <cell r="A2351">
            <v>12747.290000000579</v>
          </cell>
          <cell r="B2351">
            <v>12752.710000000579</v>
          </cell>
          <cell r="C2351">
            <v>2348</v>
          </cell>
        </row>
        <row r="2352">
          <cell r="A2352">
            <v>12752.72000000058</v>
          </cell>
          <cell r="B2352">
            <v>12758.14000000058</v>
          </cell>
          <cell r="C2352">
            <v>2349</v>
          </cell>
        </row>
        <row r="2353">
          <cell r="A2353">
            <v>12758.15000000058</v>
          </cell>
          <cell r="B2353">
            <v>12763.57000000058</v>
          </cell>
          <cell r="C2353">
            <v>2350</v>
          </cell>
        </row>
        <row r="2354">
          <cell r="A2354">
            <v>12763.58000000058</v>
          </cell>
          <cell r="B2354">
            <v>12769.00000000058</v>
          </cell>
          <cell r="C2354">
            <v>2351</v>
          </cell>
        </row>
        <row r="2355">
          <cell r="A2355">
            <v>12769.01000000058</v>
          </cell>
          <cell r="B2355">
            <v>12774.430000000581</v>
          </cell>
          <cell r="C2355">
            <v>2352</v>
          </cell>
        </row>
        <row r="2356">
          <cell r="A2356">
            <v>12774.440000000581</v>
          </cell>
          <cell r="B2356">
            <v>12779.860000000581</v>
          </cell>
          <cell r="C2356">
            <v>2353</v>
          </cell>
        </row>
        <row r="2357">
          <cell r="A2357">
            <v>12779.870000000581</v>
          </cell>
          <cell r="B2357">
            <v>12785.290000000581</v>
          </cell>
          <cell r="C2357">
            <v>2354</v>
          </cell>
        </row>
        <row r="2358">
          <cell r="A2358">
            <v>12785.300000000581</v>
          </cell>
          <cell r="B2358">
            <v>12790.720000000581</v>
          </cell>
          <cell r="C2358">
            <v>2355</v>
          </cell>
        </row>
        <row r="2359">
          <cell r="A2359">
            <v>12790.730000000582</v>
          </cell>
          <cell r="B2359">
            <v>12796.150000000582</v>
          </cell>
          <cell r="C2359">
            <v>2356</v>
          </cell>
        </row>
        <row r="2360">
          <cell r="A2360">
            <v>12796.160000000582</v>
          </cell>
          <cell r="B2360">
            <v>12801.580000000582</v>
          </cell>
          <cell r="C2360">
            <v>2357</v>
          </cell>
        </row>
        <row r="2361">
          <cell r="A2361">
            <v>12801.590000000582</v>
          </cell>
          <cell r="B2361">
            <v>12807.010000000582</v>
          </cell>
          <cell r="C2361">
            <v>2358</v>
          </cell>
        </row>
        <row r="2362">
          <cell r="A2362">
            <v>12807.020000000583</v>
          </cell>
          <cell r="B2362">
            <v>12812.440000000583</v>
          </cell>
          <cell r="C2362">
            <v>2359</v>
          </cell>
        </row>
        <row r="2363">
          <cell r="A2363">
            <v>12812.450000000583</v>
          </cell>
          <cell r="B2363">
            <v>12817.870000000583</v>
          </cell>
          <cell r="C2363">
            <v>2360</v>
          </cell>
        </row>
        <row r="2364">
          <cell r="A2364">
            <v>12817.880000000583</v>
          </cell>
          <cell r="B2364">
            <v>12823.300000000583</v>
          </cell>
          <cell r="C2364">
            <v>2361</v>
          </cell>
        </row>
        <row r="2365">
          <cell r="A2365">
            <v>12823.310000000583</v>
          </cell>
          <cell r="B2365">
            <v>12828.730000000583</v>
          </cell>
          <cell r="C2365">
            <v>2362</v>
          </cell>
        </row>
        <row r="2366">
          <cell r="A2366">
            <v>12828.740000000584</v>
          </cell>
          <cell r="B2366">
            <v>12834.160000000584</v>
          </cell>
          <cell r="C2366">
            <v>2363</v>
          </cell>
        </row>
        <row r="2367">
          <cell r="A2367">
            <v>12834.170000000584</v>
          </cell>
          <cell r="B2367">
            <v>12839.590000000584</v>
          </cell>
          <cell r="C2367">
            <v>2364</v>
          </cell>
        </row>
        <row r="2368">
          <cell r="A2368">
            <v>12839.600000000584</v>
          </cell>
          <cell r="B2368">
            <v>12845.020000000584</v>
          </cell>
          <cell r="C2368">
            <v>2365</v>
          </cell>
        </row>
        <row r="2369">
          <cell r="A2369">
            <v>12845.030000000585</v>
          </cell>
          <cell r="B2369">
            <v>12850.450000000585</v>
          </cell>
          <cell r="C2369">
            <v>2366</v>
          </cell>
        </row>
        <row r="2370">
          <cell r="A2370">
            <v>12850.460000000585</v>
          </cell>
          <cell r="B2370">
            <v>12855.880000000585</v>
          </cell>
          <cell r="C2370">
            <v>2367</v>
          </cell>
        </row>
        <row r="2371">
          <cell r="A2371">
            <v>12855.890000000585</v>
          </cell>
          <cell r="B2371">
            <v>12861.310000000585</v>
          </cell>
          <cell r="C2371">
            <v>2368</v>
          </cell>
        </row>
        <row r="2372">
          <cell r="A2372">
            <v>12861.320000000585</v>
          </cell>
          <cell r="B2372">
            <v>12866.740000000585</v>
          </cell>
          <cell r="C2372">
            <v>2369</v>
          </cell>
        </row>
        <row r="2373">
          <cell r="A2373">
            <v>12866.750000000586</v>
          </cell>
          <cell r="B2373">
            <v>12872.170000000586</v>
          </cell>
          <cell r="C2373">
            <v>2370</v>
          </cell>
        </row>
        <row r="2374">
          <cell r="A2374">
            <v>12872.180000000586</v>
          </cell>
          <cell r="B2374">
            <v>12877.600000000586</v>
          </cell>
          <cell r="C2374">
            <v>2371</v>
          </cell>
        </row>
        <row r="2375">
          <cell r="A2375">
            <v>12877.610000000586</v>
          </cell>
          <cell r="B2375">
            <v>12883.030000000586</v>
          </cell>
          <cell r="C2375">
            <v>2372</v>
          </cell>
        </row>
        <row r="2376">
          <cell r="A2376">
            <v>12883.040000000587</v>
          </cell>
          <cell r="B2376">
            <v>12888.460000000587</v>
          </cell>
          <cell r="C2376">
            <v>2373</v>
          </cell>
        </row>
        <row r="2377">
          <cell r="A2377">
            <v>12888.470000000587</v>
          </cell>
          <cell r="B2377">
            <v>12893.890000000587</v>
          </cell>
          <cell r="C2377">
            <v>2374</v>
          </cell>
        </row>
        <row r="2378">
          <cell r="A2378">
            <v>12893.900000000587</v>
          </cell>
          <cell r="B2378">
            <v>12899.320000000587</v>
          </cell>
          <cell r="C2378">
            <v>2375</v>
          </cell>
        </row>
        <row r="2379">
          <cell r="A2379">
            <v>12899.330000000587</v>
          </cell>
          <cell r="B2379">
            <v>12904.750000000588</v>
          </cell>
          <cell r="C2379">
            <v>2376</v>
          </cell>
        </row>
        <row r="2380">
          <cell r="A2380">
            <v>12904.760000000588</v>
          </cell>
          <cell r="B2380">
            <v>12910.180000000588</v>
          </cell>
          <cell r="C2380">
            <v>2377</v>
          </cell>
        </row>
        <row r="2381">
          <cell r="A2381">
            <v>12910.190000000588</v>
          </cell>
          <cell r="B2381">
            <v>12915.610000000588</v>
          </cell>
          <cell r="C2381">
            <v>2378</v>
          </cell>
        </row>
        <row r="2382">
          <cell r="A2382">
            <v>12915.620000000588</v>
          </cell>
          <cell r="B2382">
            <v>12921.040000000588</v>
          </cell>
          <cell r="C2382">
            <v>2379</v>
          </cell>
        </row>
        <row r="2383">
          <cell r="A2383">
            <v>12921.050000000589</v>
          </cell>
          <cell r="B2383">
            <v>12926.470000000589</v>
          </cell>
          <cell r="C2383">
            <v>2380</v>
          </cell>
        </row>
        <row r="2384">
          <cell r="A2384">
            <v>12926.480000000589</v>
          </cell>
          <cell r="B2384">
            <v>12931.900000000589</v>
          </cell>
          <cell r="C2384">
            <v>2381</v>
          </cell>
        </row>
        <row r="2385">
          <cell r="A2385">
            <v>12931.910000000589</v>
          </cell>
          <cell r="B2385">
            <v>12937.330000000589</v>
          </cell>
          <cell r="C2385">
            <v>2382</v>
          </cell>
        </row>
        <row r="2386">
          <cell r="A2386">
            <v>12937.340000000589</v>
          </cell>
          <cell r="B2386">
            <v>12942.76000000059</v>
          </cell>
          <cell r="C2386">
            <v>2383</v>
          </cell>
        </row>
        <row r="2387">
          <cell r="A2387">
            <v>12942.77000000059</v>
          </cell>
          <cell r="B2387">
            <v>12948.19000000059</v>
          </cell>
          <cell r="C2387">
            <v>2384</v>
          </cell>
        </row>
        <row r="2388">
          <cell r="A2388">
            <v>12948.20000000059</v>
          </cell>
          <cell r="B2388">
            <v>12953.62000000059</v>
          </cell>
          <cell r="C2388">
            <v>2385</v>
          </cell>
        </row>
        <row r="2389">
          <cell r="A2389">
            <v>12953.63000000059</v>
          </cell>
          <cell r="B2389">
            <v>12959.05000000059</v>
          </cell>
          <cell r="C2389">
            <v>2386</v>
          </cell>
        </row>
        <row r="2390">
          <cell r="A2390">
            <v>12959.060000000591</v>
          </cell>
          <cell r="B2390">
            <v>12964.480000000591</v>
          </cell>
          <cell r="C2390">
            <v>2387</v>
          </cell>
        </row>
        <row r="2391">
          <cell r="A2391">
            <v>12964.490000000591</v>
          </cell>
          <cell r="B2391">
            <v>12969.910000000591</v>
          </cell>
          <cell r="C2391">
            <v>2388</v>
          </cell>
        </row>
        <row r="2392">
          <cell r="A2392">
            <v>12969.920000000591</v>
          </cell>
          <cell r="B2392">
            <v>12975.340000000591</v>
          </cell>
          <cell r="C2392">
            <v>2389</v>
          </cell>
        </row>
        <row r="2393">
          <cell r="A2393">
            <v>12975.350000000592</v>
          </cell>
          <cell r="B2393">
            <v>12980.770000000592</v>
          </cell>
          <cell r="C2393">
            <v>2390</v>
          </cell>
        </row>
        <row r="2394">
          <cell r="A2394">
            <v>12980.780000000592</v>
          </cell>
          <cell r="B2394">
            <v>12986.200000000592</v>
          </cell>
          <cell r="C2394">
            <v>2391</v>
          </cell>
        </row>
        <row r="2395">
          <cell r="A2395">
            <v>12986.210000000592</v>
          </cell>
          <cell r="B2395">
            <v>12991.630000000592</v>
          </cell>
          <cell r="C2395">
            <v>2392</v>
          </cell>
        </row>
        <row r="2396">
          <cell r="A2396">
            <v>12991.640000000592</v>
          </cell>
          <cell r="B2396">
            <v>12997.060000000592</v>
          </cell>
          <cell r="C2396">
            <v>2393</v>
          </cell>
        </row>
        <row r="2397">
          <cell r="A2397">
            <v>12997.070000000593</v>
          </cell>
          <cell r="B2397">
            <v>13002.490000000593</v>
          </cell>
          <cell r="C2397">
            <v>2394</v>
          </cell>
        </row>
        <row r="2398">
          <cell r="A2398">
            <v>13002.500000000593</v>
          </cell>
          <cell r="B2398">
            <v>13007.920000000593</v>
          </cell>
          <cell r="C2398">
            <v>2395</v>
          </cell>
        </row>
        <row r="2399">
          <cell r="A2399">
            <v>13007.930000000593</v>
          </cell>
          <cell r="B2399">
            <v>13013.350000000593</v>
          </cell>
          <cell r="C2399">
            <v>2396</v>
          </cell>
        </row>
        <row r="2400">
          <cell r="A2400">
            <v>13013.360000000594</v>
          </cell>
          <cell r="B2400">
            <v>13018.780000000594</v>
          </cell>
          <cell r="C2400">
            <v>2397</v>
          </cell>
        </row>
        <row r="2401">
          <cell r="A2401">
            <v>13018.790000000594</v>
          </cell>
          <cell r="B2401">
            <v>13024.210000000594</v>
          </cell>
          <cell r="C2401">
            <v>2398</v>
          </cell>
        </row>
        <row r="2402">
          <cell r="A2402">
            <v>13024.220000000594</v>
          </cell>
          <cell r="B2402">
            <v>13029.640000000594</v>
          </cell>
          <cell r="C2402">
            <v>2399</v>
          </cell>
        </row>
        <row r="2403">
          <cell r="A2403">
            <v>13029.650000000594</v>
          </cell>
          <cell r="B2403">
            <v>13035.070000000595</v>
          </cell>
          <cell r="C2403">
            <v>2400</v>
          </cell>
        </row>
        <row r="2404">
          <cell r="A2404">
            <v>13035.080000000595</v>
          </cell>
          <cell r="B2404">
            <v>13040.500000000595</v>
          </cell>
          <cell r="C2404">
            <v>2401</v>
          </cell>
        </row>
        <row r="2405">
          <cell r="A2405">
            <v>13040.510000000595</v>
          </cell>
          <cell r="B2405">
            <v>13045.930000000595</v>
          </cell>
          <cell r="C2405">
            <v>2402</v>
          </cell>
        </row>
        <row r="2406">
          <cell r="A2406">
            <v>13045.940000000595</v>
          </cell>
          <cell r="B2406">
            <v>13051.360000000595</v>
          </cell>
          <cell r="C2406">
            <v>2403</v>
          </cell>
        </row>
        <row r="2407">
          <cell r="A2407">
            <v>13051.370000000596</v>
          </cell>
          <cell r="B2407">
            <v>13056.790000000596</v>
          </cell>
          <cell r="C2407">
            <v>2404</v>
          </cell>
        </row>
        <row r="2408">
          <cell r="A2408">
            <v>13056.800000000596</v>
          </cell>
          <cell r="B2408">
            <v>13062.220000000596</v>
          </cell>
          <cell r="C2408">
            <v>2405</v>
          </cell>
        </row>
        <row r="2409">
          <cell r="A2409">
            <v>13062.230000000596</v>
          </cell>
          <cell r="B2409">
            <v>13067.650000000596</v>
          </cell>
          <cell r="C2409">
            <v>2406</v>
          </cell>
        </row>
        <row r="2410">
          <cell r="A2410">
            <v>13067.660000000596</v>
          </cell>
          <cell r="B2410">
            <v>13073.080000000597</v>
          </cell>
          <cell r="C2410">
            <v>2407</v>
          </cell>
        </row>
        <row r="2411">
          <cell r="A2411">
            <v>13073.090000000597</v>
          </cell>
          <cell r="B2411">
            <v>13078.510000000597</v>
          </cell>
          <cell r="C2411">
            <v>2408</v>
          </cell>
        </row>
        <row r="2412">
          <cell r="A2412">
            <v>13078.520000000597</v>
          </cell>
          <cell r="B2412">
            <v>13083.940000000597</v>
          </cell>
          <cell r="C2412">
            <v>2409</v>
          </cell>
        </row>
        <row r="2413">
          <cell r="A2413">
            <v>13083.950000000597</v>
          </cell>
          <cell r="B2413">
            <v>13089.370000000597</v>
          </cell>
          <cell r="C2413">
            <v>2410</v>
          </cell>
        </row>
        <row r="2414">
          <cell r="A2414">
            <v>13089.380000000598</v>
          </cell>
          <cell r="B2414">
            <v>13094.800000000598</v>
          </cell>
          <cell r="C2414">
            <v>2411</v>
          </cell>
        </row>
        <row r="2415">
          <cell r="A2415">
            <v>13094.810000000598</v>
          </cell>
          <cell r="B2415">
            <v>13100.230000000598</v>
          </cell>
          <cell r="C2415">
            <v>2412</v>
          </cell>
        </row>
        <row r="2416">
          <cell r="A2416">
            <v>13100.240000000598</v>
          </cell>
          <cell r="B2416">
            <v>13105.660000000598</v>
          </cell>
          <cell r="C2416">
            <v>2413</v>
          </cell>
        </row>
        <row r="2417">
          <cell r="A2417">
            <v>13105.670000000599</v>
          </cell>
          <cell r="B2417">
            <v>13111.090000000599</v>
          </cell>
          <cell r="C2417">
            <v>2414</v>
          </cell>
        </row>
        <row r="2418">
          <cell r="A2418">
            <v>13111.100000000599</v>
          </cell>
          <cell r="B2418">
            <v>13116.520000000599</v>
          </cell>
          <cell r="C2418">
            <v>2415</v>
          </cell>
        </row>
        <row r="2419">
          <cell r="A2419">
            <v>13116.530000000599</v>
          </cell>
          <cell r="B2419">
            <v>13121.950000000599</v>
          </cell>
          <cell r="C2419">
            <v>2416</v>
          </cell>
        </row>
        <row r="2420">
          <cell r="A2420">
            <v>13121.960000000599</v>
          </cell>
          <cell r="B2420">
            <v>13127.380000000599</v>
          </cell>
          <cell r="C2420">
            <v>2417</v>
          </cell>
        </row>
        <row r="2421">
          <cell r="A2421">
            <v>13127.3900000006</v>
          </cell>
          <cell r="B2421">
            <v>13132.8100000006</v>
          </cell>
          <cell r="C2421">
            <v>2418</v>
          </cell>
        </row>
        <row r="2422">
          <cell r="A2422">
            <v>13132.8200000006</v>
          </cell>
          <cell r="B2422">
            <v>13138.2400000006</v>
          </cell>
          <cell r="C2422">
            <v>2419</v>
          </cell>
        </row>
        <row r="2423">
          <cell r="A2423">
            <v>13138.2500000006</v>
          </cell>
          <cell r="B2423">
            <v>13143.6700000006</v>
          </cell>
          <cell r="C2423">
            <v>2420</v>
          </cell>
        </row>
        <row r="2424">
          <cell r="A2424">
            <v>13143.680000000601</v>
          </cell>
          <cell r="B2424">
            <v>13149.100000000601</v>
          </cell>
          <cell r="C2424">
            <v>2421</v>
          </cell>
        </row>
        <row r="2425">
          <cell r="A2425">
            <v>13149.110000000601</v>
          </cell>
          <cell r="B2425">
            <v>13154.530000000601</v>
          </cell>
          <cell r="C2425">
            <v>2422</v>
          </cell>
        </row>
        <row r="2426">
          <cell r="A2426">
            <v>13154.540000000601</v>
          </cell>
          <cell r="B2426">
            <v>13159.960000000601</v>
          </cell>
          <cell r="C2426">
            <v>2423</v>
          </cell>
        </row>
        <row r="2427">
          <cell r="A2427">
            <v>13159.970000000601</v>
          </cell>
          <cell r="B2427">
            <v>13165.390000000602</v>
          </cell>
          <cell r="C2427">
            <v>2424</v>
          </cell>
        </row>
        <row r="2428">
          <cell r="A2428">
            <v>13165.400000000602</v>
          </cell>
          <cell r="B2428">
            <v>13170.820000000602</v>
          </cell>
          <cell r="C2428">
            <v>2425</v>
          </cell>
        </row>
        <row r="2429">
          <cell r="A2429">
            <v>13170.830000000602</v>
          </cell>
          <cell r="B2429">
            <v>13176.250000000602</v>
          </cell>
          <cell r="C2429">
            <v>2426</v>
          </cell>
        </row>
        <row r="2430">
          <cell r="A2430">
            <v>13176.260000000602</v>
          </cell>
          <cell r="B2430">
            <v>13181.680000000602</v>
          </cell>
          <cell r="C2430">
            <v>2427</v>
          </cell>
        </row>
        <row r="2431">
          <cell r="A2431">
            <v>13181.690000000603</v>
          </cell>
          <cell r="B2431">
            <v>13187.110000000603</v>
          </cell>
          <cell r="C2431">
            <v>2428</v>
          </cell>
        </row>
        <row r="2432">
          <cell r="A2432">
            <v>13187.120000000603</v>
          </cell>
          <cell r="B2432">
            <v>13192.540000000603</v>
          </cell>
          <cell r="C2432">
            <v>2429</v>
          </cell>
        </row>
        <row r="2433">
          <cell r="A2433">
            <v>13192.550000000603</v>
          </cell>
          <cell r="B2433">
            <v>13197.970000000603</v>
          </cell>
          <cell r="C2433">
            <v>2430</v>
          </cell>
        </row>
        <row r="2434">
          <cell r="A2434">
            <v>13197.980000000603</v>
          </cell>
          <cell r="B2434">
            <v>13203.400000000604</v>
          </cell>
          <cell r="C2434">
            <v>2431</v>
          </cell>
        </row>
        <row r="2435">
          <cell r="A2435">
            <v>13203.410000000604</v>
          </cell>
          <cell r="B2435">
            <v>13208.830000000604</v>
          </cell>
          <cell r="C2435">
            <v>2432</v>
          </cell>
        </row>
        <row r="2436">
          <cell r="A2436">
            <v>13208.840000000604</v>
          </cell>
          <cell r="B2436">
            <v>13214.260000000604</v>
          </cell>
          <cell r="C2436">
            <v>2433</v>
          </cell>
        </row>
        <row r="2437">
          <cell r="A2437">
            <v>13214.270000000604</v>
          </cell>
          <cell r="B2437">
            <v>13219.690000000604</v>
          </cell>
          <cell r="C2437">
            <v>2434</v>
          </cell>
        </row>
        <row r="2438">
          <cell r="A2438">
            <v>13219.700000000605</v>
          </cell>
          <cell r="B2438">
            <v>13225.120000000605</v>
          </cell>
          <cell r="C2438">
            <v>2435</v>
          </cell>
        </row>
        <row r="2439">
          <cell r="A2439">
            <v>13225.130000000605</v>
          </cell>
          <cell r="B2439">
            <v>13230.550000000605</v>
          </cell>
          <cell r="C2439">
            <v>2436</v>
          </cell>
        </row>
        <row r="2440">
          <cell r="A2440">
            <v>13230.560000000605</v>
          </cell>
          <cell r="B2440">
            <v>13235.980000000605</v>
          </cell>
          <cell r="C2440">
            <v>2437</v>
          </cell>
        </row>
        <row r="2441">
          <cell r="A2441">
            <v>13235.990000000606</v>
          </cell>
          <cell r="B2441">
            <v>13241.410000000606</v>
          </cell>
          <cell r="C2441">
            <v>2438</v>
          </cell>
        </row>
        <row r="2442">
          <cell r="A2442">
            <v>13241.420000000606</v>
          </cell>
          <cell r="B2442">
            <v>13246.840000000606</v>
          </cell>
          <cell r="C2442">
            <v>2439</v>
          </cell>
        </row>
        <row r="2443">
          <cell r="A2443">
            <v>13246.850000000606</v>
          </cell>
          <cell r="B2443">
            <v>13252.270000000606</v>
          </cell>
          <cell r="C2443">
            <v>2440</v>
          </cell>
        </row>
        <row r="2444">
          <cell r="A2444">
            <v>13252.280000000606</v>
          </cell>
          <cell r="B2444">
            <v>13257.700000000606</v>
          </cell>
          <cell r="C2444">
            <v>2441</v>
          </cell>
        </row>
        <row r="2445">
          <cell r="A2445">
            <v>13257.710000000607</v>
          </cell>
          <cell r="B2445">
            <v>13263.130000000607</v>
          </cell>
          <cell r="C2445">
            <v>2442</v>
          </cell>
        </row>
        <row r="2446">
          <cell r="A2446">
            <v>13263.140000000607</v>
          </cell>
          <cell r="B2446">
            <v>13268.560000000607</v>
          </cell>
          <cell r="C2446">
            <v>2443</v>
          </cell>
        </row>
        <row r="2447">
          <cell r="A2447">
            <v>13268.570000000607</v>
          </cell>
          <cell r="B2447">
            <v>13273.990000000607</v>
          </cell>
          <cell r="C2447">
            <v>2444</v>
          </cell>
        </row>
        <row r="2448">
          <cell r="A2448">
            <v>13274.000000000608</v>
          </cell>
          <cell r="B2448">
            <v>13279.420000000608</v>
          </cell>
          <cell r="C2448">
            <v>2445</v>
          </cell>
        </row>
        <row r="2449">
          <cell r="A2449">
            <v>13279.430000000608</v>
          </cell>
          <cell r="B2449">
            <v>13284.850000000608</v>
          </cell>
          <cell r="C2449">
            <v>2446</v>
          </cell>
        </row>
        <row r="2450">
          <cell r="A2450">
            <v>13284.860000000608</v>
          </cell>
          <cell r="B2450">
            <v>13290.280000000608</v>
          </cell>
          <cell r="C2450">
            <v>2447</v>
          </cell>
        </row>
        <row r="2451">
          <cell r="A2451">
            <v>13290.290000000608</v>
          </cell>
          <cell r="B2451">
            <v>13295.710000000608</v>
          </cell>
          <cell r="C2451">
            <v>2448</v>
          </cell>
        </row>
        <row r="2452">
          <cell r="A2452">
            <v>13295.720000000609</v>
          </cell>
          <cell r="B2452">
            <v>13301.140000000609</v>
          </cell>
          <cell r="C2452">
            <v>2449</v>
          </cell>
        </row>
        <row r="2453">
          <cell r="A2453">
            <v>13301.150000000609</v>
          </cell>
          <cell r="B2453">
            <v>13306.570000000609</v>
          </cell>
          <cell r="C2453">
            <v>2450</v>
          </cell>
        </row>
        <row r="2454">
          <cell r="A2454">
            <v>13306.580000000609</v>
          </cell>
          <cell r="B2454">
            <v>13312.000000000609</v>
          </cell>
          <cell r="C2454">
            <v>2451</v>
          </cell>
        </row>
        <row r="2455">
          <cell r="A2455">
            <v>13312.01000000061</v>
          </cell>
          <cell r="B2455">
            <v>13317.43000000061</v>
          </cell>
          <cell r="C2455">
            <v>2452</v>
          </cell>
        </row>
        <row r="2456">
          <cell r="A2456">
            <v>13317.44000000061</v>
          </cell>
          <cell r="B2456">
            <v>13322.86000000061</v>
          </cell>
          <cell r="C2456">
            <v>2453</v>
          </cell>
        </row>
        <row r="2457">
          <cell r="A2457">
            <v>13322.87000000061</v>
          </cell>
          <cell r="B2457">
            <v>13328.29000000061</v>
          </cell>
          <cell r="C2457">
            <v>2454</v>
          </cell>
        </row>
        <row r="2458">
          <cell r="A2458">
            <v>13328.30000000061</v>
          </cell>
          <cell r="B2458">
            <v>13333.720000000611</v>
          </cell>
          <cell r="C2458">
            <v>2455</v>
          </cell>
        </row>
        <row r="2459">
          <cell r="A2459">
            <v>13333.730000000611</v>
          </cell>
          <cell r="B2459">
            <v>13339.150000000611</v>
          </cell>
          <cell r="C2459">
            <v>2456</v>
          </cell>
        </row>
        <row r="2460">
          <cell r="A2460">
            <v>13339.160000000611</v>
          </cell>
          <cell r="B2460">
            <v>13344.580000000611</v>
          </cell>
          <cell r="C2460">
            <v>2457</v>
          </cell>
        </row>
        <row r="2461">
          <cell r="A2461">
            <v>13344.590000000611</v>
          </cell>
          <cell r="B2461">
            <v>13350.010000000611</v>
          </cell>
          <cell r="C2461">
            <v>2458</v>
          </cell>
        </row>
        <row r="2462">
          <cell r="A2462">
            <v>13350.020000000612</v>
          </cell>
          <cell r="B2462">
            <v>13355.440000000612</v>
          </cell>
          <cell r="C2462">
            <v>2459</v>
          </cell>
        </row>
        <row r="2463">
          <cell r="A2463">
            <v>13355.450000000612</v>
          </cell>
          <cell r="B2463">
            <v>13360.870000000612</v>
          </cell>
          <cell r="C2463">
            <v>2460</v>
          </cell>
        </row>
        <row r="2464">
          <cell r="A2464">
            <v>13360.880000000612</v>
          </cell>
          <cell r="B2464">
            <v>13366.300000000612</v>
          </cell>
          <cell r="C2464">
            <v>2461</v>
          </cell>
        </row>
        <row r="2465">
          <cell r="A2465">
            <v>13366.310000000612</v>
          </cell>
          <cell r="B2465">
            <v>13371.730000000613</v>
          </cell>
          <cell r="C2465">
            <v>2462</v>
          </cell>
        </row>
        <row r="2466">
          <cell r="A2466">
            <v>13371.740000000613</v>
          </cell>
          <cell r="B2466">
            <v>13377.160000000613</v>
          </cell>
          <cell r="C2466">
            <v>2463</v>
          </cell>
        </row>
        <row r="2467">
          <cell r="A2467">
            <v>13377.170000000613</v>
          </cell>
          <cell r="B2467">
            <v>13382.590000000613</v>
          </cell>
          <cell r="C2467">
            <v>2464</v>
          </cell>
        </row>
        <row r="2468">
          <cell r="A2468">
            <v>13382.600000000613</v>
          </cell>
          <cell r="B2468">
            <v>13388.020000000613</v>
          </cell>
          <cell r="C2468">
            <v>2465</v>
          </cell>
        </row>
        <row r="2469">
          <cell r="A2469">
            <v>13388.030000000614</v>
          </cell>
          <cell r="B2469">
            <v>13393.450000000614</v>
          </cell>
          <cell r="C2469">
            <v>2466</v>
          </cell>
        </row>
        <row r="2470">
          <cell r="A2470">
            <v>13393.460000000614</v>
          </cell>
          <cell r="B2470">
            <v>13398.880000000614</v>
          </cell>
          <cell r="C2470">
            <v>2467</v>
          </cell>
        </row>
        <row r="2471">
          <cell r="A2471">
            <v>13398.890000000614</v>
          </cell>
          <cell r="B2471">
            <v>13404.310000000614</v>
          </cell>
          <cell r="C2471">
            <v>2468</v>
          </cell>
        </row>
        <row r="2472">
          <cell r="A2472">
            <v>13404.320000000615</v>
          </cell>
          <cell r="B2472">
            <v>13409.740000000615</v>
          </cell>
          <cell r="C2472">
            <v>2469</v>
          </cell>
        </row>
        <row r="2473">
          <cell r="A2473">
            <v>13409.750000000615</v>
          </cell>
          <cell r="B2473">
            <v>13415.170000000615</v>
          </cell>
          <cell r="C2473">
            <v>2470</v>
          </cell>
        </row>
        <row r="2474">
          <cell r="A2474">
            <v>13415.180000000615</v>
          </cell>
          <cell r="B2474">
            <v>13420.600000000615</v>
          </cell>
          <cell r="C2474">
            <v>2471</v>
          </cell>
        </row>
        <row r="2475">
          <cell r="A2475">
            <v>13420.610000000615</v>
          </cell>
          <cell r="B2475">
            <v>13426.030000000615</v>
          </cell>
          <cell r="C2475">
            <v>2472</v>
          </cell>
        </row>
        <row r="2476">
          <cell r="A2476">
            <v>13426.040000000616</v>
          </cell>
          <cell r="B2476">
            <v>13431.460000000616</v>
          </cell>
          <cell r="C2476">
            <v>2473</v>
          </cell>
        </row>
        <row r="2477">
          <cell r="A2477">
            <v>13431.470000000616</v>
          </cell>
          <cell r="B2477">
            <v>13436.890000000616</v>
          </cell>
          <cell r="C2477">
            <v>2474</v>
          </cell>
        </row>
        <row r="2478">
          <cell r="A2478">
            <v>13436.900000000616</v>
          </cell>
          <cell r="B2478">
            <v>13442.320000000616</v>
          </cell>
          <cell r="C2478">
            <v>2475</v>
          </cell>
        </row>
        <row r="2479">
          <cell r="A2479">
            <v>13442.330000000617</v>
          </cell>
          <cell r="B2479">
            <v>13447.750000000617</v>
          </cell>
          <cell r="C2479">
            <v>2476</v>
          </cell>
        </row>
        <row r="2480">
          <cell r="A2480">
            <v>13447.760000000617</v>
          </cell>
          <cell r="B2480">
            <v>13453.180000000617</v>
          </cell>
          <cell r="C2480">
            <v>2477</v>
          </cell>
        </row>
        <row r="2481">
          <cell r="A2481">
            <v>13453.190000000617</v>
          </cell>
          <cell r="B2481">
            <v>13458.610000000617</v>
          </cell>
          <cell r="C2481">
            <v>2478</v>
          </cell>
        </row>
        <row r="2482">
          <cell r="A2482">
            <v>13458.620000000617</v>
          </cell>
          <cell r="B2482">
            <v>13464.040000000618</v>
          </cell>
          <cell r="C2482">
            <v>2479</v>
          </cell>
        </row>
        <row r="2483">
          <cell r="A2483">
            <v>13464.050000000618</v>
          </cell>
          <cell r="B2483">
            <v>13469.470000000618</v>
          </cell>
          <cell r="C2483">
            <v>2480</v>
          </cell>
        </row>
        <row r="2484">
          <cell r="A2484">
            <v>13469.480000000618</v>
          </cell>
          <cell r="B2484">
            <v>13474.900000000618</v>
          </cell>
          <cell r="C2484">
            <v>2481</v>
          </cell>
        </row>
        <row r="2485">
          <cell r="A2485">
            <v>13474.910000000618</v>
          </cell>
          <cell r="B2485">
            <v>13480.330000000618</v>
          </cell>
          <cell r="C2485">
            <v>2482</v>
          </cell>
        </row>
        <row r="2486">
          <cell r="A2486">
            <v>13480.340000000619</v>
          </cell>
          <cell r="B2486">
            <v>13485.760000000619</v>
          </cell>
          <cell r="C2486">
            <v>2483</v>
          </cell>
        </row>
        <row r="2487">
          <cell r="A2487">
            <v>13485.770000000619</v>
          </cell>
          <cell r="B2487">
            <v>13491.190000000619</v>
          </cell>
          <cell r="C2487">
            <v>2484</v>
          </cell>
        </row>
        <row r="2488">
          <cell r="A2488">
            <v>13491.200000000619</v>
          </cell>
          <cell r="B2488">
            <v>13496.620000000619</v>
          </cell>
          <cell r="C2488">
            <v>2485</v>
          </cell>
        </row>
        <row r="2489">
          <cell r="A2489">
            <v>13496.630000000619</v>
          </cell>
          <cell r="B2489">
            <v>13502.05000000062</v>
          </cell>
          <cell r="C2489">
            <v>2486</v>
          </cell>
        </row>
        <row r="2490">
          <cell r="A2490">
            <v>13502.06000000062</v>
          </cell>
          <cell r="B2490">
            <v>13507.48000000062</v>
          </cell>
          <cell r="C2490">
            <v>2487</v>
          </cell>
        </row>
        <row r="2491">
          <cell r="A2491">
            <v>13507.49000000062</v>
          </cell>
          <cell r="B2491">
            <v>13512.91000000062</v>
          </cell>
          <cell r="C2491">
            <v>2488</v>
          </cell>
        </row>
        <row r="2492">
          <cell r="A2492">
            <v>13512.92000000062</v>
          </cell>
          <cell r="B2492">
            <v>13518.34000000062</v>
          </cell>
          <cell r="C2492">
            <v>2489</v>
          </cell>
        </row>
        <row r="2493">
          <cell r="A2493">
            <v>13518.350000000621</v>
          </cell>
          <cell r="B2493">
            <v>13523.770000000621</v>
          </cell>
          <cell r="C2493">
            <v>2490</v>
          </cell>
        </row>
        <row r="2494">
          <cell r="A2494">
            <v>13523.780000000621</v>
          </cell>
          <cell r="B2494">
            <v>13529.200000000621</v>
          </cell>
          <cell r="C2494">
            <v>2491</v>
          </cell>
        </row>
        <row r="2495">
          <cell r="A2495">
            <v>13529.210000000621</v>
          </cell>
          <cell r="B2495">
            <v>13534.630000000621</v>
          </cell>
          <cell r="C2495">
            <v>2492</v>
          </cell>
        </row>
        <row r="2496">
          <cell r="A2496">
            <v>13534.640000000622</v>
          </cell>
          <cell r="B2496">
            <v>13540.060000000622</v>
          </cell>
          <cell r="C2496">
            <v>2493</v>
          </cell>
        </row>
        <row r="2497">
          <cell r="A2497">
            <v>13540.070000000622</v>
          </cell>
          <cell r="B2497">
            <v>13545.490000000622</v>
          </cell>
          <cell r="C2497">
            <v>2494</v>
          </cell>
        </row>
        <row r="2498">
          <cell r="A2498">
            <v>13545.500000000622</v>
          </cell>
          <cell r="B2498">
            <v>13550.920000000622</v>
          </cell>
          <cell r="C2498">
            <v>2495</v>
          </cell>
        </row>
        <row r="2499">
          <cell r="A2499">
            <v>13550.930000000622</v>
          </cell>
          <cell r="B2499">
            <v>13556.350000000622</v>
          </cell>
          <cell r="C2499">
            <v>2496</v>
          </cell>
        </row>
        <row r="2500">
          <cell r="A2500">
            <v>13556.360000000623</v>
          </cell>
          <cell r="B2500">
            <v>13561.780000000623</v>
          </cell>
          <cell r="C2500">
            <v>2497</v>
          </cell>
        </row>
        <row r="2501">
          <cell r="A2501">
            <v>13561.790000000623</v>
          </cell>
          <cell r="B2501">
            <v>13567.210000000623</v>
          </cell>
          <cell r="C2501">
            <v>2498</v>
          </cell>
        </row>
        <row r="2502">
          <cell r="A2502">
            <v>13567.220000000623</v>
          </cell>
          <cell r="B2502">
            <v>13572.640000000623</v>
          </cell>
          <cell r="C2502">
            <v>2499</v>
          </cell>
        </row>
        <row r="2503">
          <cell r="A2503">
            <v>13572.650000000624</v>
          </cell>
          <cell r="B2503">
            <v>13578.070000000624</v>
          </cell>
          <cell r="C2503">
            <v>2500</v>
          </cell>
        </row>
        <row r="2504">
          <cell r="A2504">
            <v>13578.080000000624</v>
          </cell>
          <cell r="B2504">
            <v>13583.500000000624</v>
          </cell>
          <cell r="C2504">
            <v>2501</v>
          </cell>
        </row>
        <row r="2505">
          <cell r="A2505">
            <v>13583.510000000624</v>
          </cell>
          <cell r="B2505">
            <v>13588.930000000624</v>
          </cell>
          <cell r="C2505">
            <v>2502</v>
          </cell>
        </row>
        <row r="2506">
          <cell r="A2506">
            <v>13588.940000000624</v>
          </cell>
          <cell r="B2506">
            <v>13594.360000000624</v>
          </cell>
          <cell r="C2506">
            <v>2503</v>
          </cell>
        </row>
        <row r="2507">
          <cell r="A2507">
            <v>13594.370000000625</v>
          </cell>
          <cell r="B2507">
            <v>13599.790000000625</v>
          </cell>
          <cell r="C2507">
            <v>2504</v>
          </cell>
        </row>
        <row r="2508">
          <cell r="A2508">
            <v>13599.800000000625</v>
          </cell>
          <cell r="B2508">
            <v>13605.220000000625</v>
          </cell>
          <cell r="C2508">
            <v>2505</v>
          </cell>
        </row>
        <row r="2509">
          <cell r="A2509">
            <v>13605.230000000625</v>
          </cell>
          <cell r="B2509">
            <v>13610.650000000625</v>
          </cell>
          <cell r="C2509">
            <v>2506</v>
          </cell>
        </row>
        <row r="2510">
          <cell r="A2510">
            <v>13610.660000000626</v>
          </cell>
          <cell r="B2510">
            <v>13616.080000000626</v>
          </cell>
          <cell r="C2510">
            <v>2507</v>
          </cell>
        </row>
        <row r="2511">
          <cell r="A2511">
            <v>13616.090000000626</v>
          </cell>
          <cell r="B2511">
            <v>13621.510000000626</v>
          </cell>
          <cell r="C2511">
            <v>2508</v>
          </cell>
        </row>
        <row r="2512">
          <cell r="A2512">
            <v>13621.520000000626</v>
          </cell>
          <cell r="B2512">
            <v>13626.940000000626</v>
          </cell>
          <cell r="C2512">
            <v>2509</v>
          </cell>
        </row>
        <row r="2513">
          <cell r="A2513">
            <v>13626.950000000626</v>
          </cell>
          <cell r="B2513">
            <v>13632.370000000627</v>
          </cell>
          <cell r="C2513">
            <v>2510</v>
          </cell>
        </row>
        <row r="2514">
          <cell r="A2514">
            <v>13632.380000000627</v>
          </cell>
          <cell r="B2514">
            <v>13637.800000000627</v>
          </cell>
          <cell r="C2514">
            <v>2511</v>
          </cell>
        </row>
        <row r="2515">
          <cell r="A2515">
            <v>13637.810000000627</v>
          </cell>
          <cell r="B2515">
            <v>13643.230000000627</v>
          </cell>
          <cell r="C2515">
            <v>2512</v>
          </cell>
        </row>
        <row r="2516">
          <cell r="A2516">
            <v>13643.240000000627</v>
          </cell>
          <cell r="B2516">
            <v>13648.660000000627</v>
          </cell>
          <cell r="C2516">
            <v>2513</v>
          </cell>
        </row>
        <row r="2517">
          <cell r="A2517">
            <v>13648.670000000628</v>
          </cell>
          <cell r="B2517">
            <v>13654.090000000628</v>
          </cell>
          <cell r="C2517">
            <v>2514</v>
          </cell>
        </row>
        <row r="2518">
          <cell r="A2518">
            <v>13654.100000000628</v>
          </cell>
          <cell r="B2518">
            <v>13659.520000000628</v>
          </cell>
          <cell r="C2518">
            <v>2515</v>
          </cell>
        </row>
        <row r="2519">
          <cell r="A2519">
            <v>13659.530000000628</v>
          </cell>
          <cell r="B2519">
            <v>13664.950000000628</v>
          </cell>
          <cell r="C2519">
            <v>2516</v>
          </cell>
        </row>
        <row r="2520">
          <cell r="A2520">
            <v>13664.960000000628</v>
          </cell>
          <cell r="B2520">
            <v>13670.380000000629</v>
          </cell>
          <cell r="C2520">
            <v>2517</v>
          </cell>
        </row>
        <row r="2521">
          <cell r="A2521">
            <v>13670.390000000629</v>
          </cell>
          <cell r="B2521">
            <v>13675.810000000629</v>
          </cell>
          <cell r="C2521">
            <v>2518</v>
          </cell>
        </row>
        <row r="2522">
          <cell r="A2522">
            <v>13675.820000000629</v>
          </cell>
          <cell r="B2522">
            <v>13681.240000000629</v>
          </cell>
          <cell r="C2522">
            <v>2519</v>
          </cell>
        </row>
        <row r="2523">
          <cell r="A2523">
            <v>13681.250000000629</v>
          </cell>
          <cell r="B2523">
            <v>13686.670000000629</v>
          </cell>
          <cell r="C2523">
            <v>2520</v>
          </cell>
        </row>
        <row r="2524">
          <cell r="A2524">
            <v>13686.68000000063</v>
          </cell>
          <cell r="B2524">
            <v>13692.10000000063</v>
          </cell>
          <cell r="C2524">
            <v>2521</v>
          </cell>
        </row>
        <row r="2525">
          <cell r="A2525">
            <v>13692.11000000063</v>
          </cell>
          <cell r="B2525">
            <v>13697.53000000063</v>
          </cell>
          <cell r="C2525">
            <v>2522</v>
          </cell>
        </row>
        <row r="2526">
          <cell r="A2526">
            <v>13697.54000000063</v>
          </cell>
          <cell r="B2526">
            <v>13702.96000000063</v>
          </cell>
          <cell r="C2526">
            <v>2523</v>
          </cell>
        </row>
        <row r="2527">
          <cell r="A2527">
            <v>13702.970000000631</v>
          </cell>
          <cell r="B2527">
            <v>13708.390000000631</v>
          </cell>
          <cell r="C2527">
            <v>2524</v>
          </cell>
        </row>
        <row r="2528">
          <cell r="A2528">
            <v>13708.400000000631</v>
          </cell>
          <cell r="B2528">
            <v>13713.820000000631</v>
          </cell>
          <cell r="C2528">
            <v>2525</v>
          </cell>
        </row>
        <row r="2529">
          <cell r="A2529">
            <v>13713.830000000631</v>
          </cell>
          <cell r="B2529">
            <v>13719.250000000631</v>
          </cell>
          <cell r="C2529">
            <v>2526</v>
          </cell>
        </row>
        <row r="2530">
          <cell r="A2530">
            <v>13719.260000000631</v>
          </cell>
          <cell r="B2530">
            <v>13724.680000000631</v>
          </cell>
          <cell r="C2530">
            <v>2527</v>
          </cell>
        </row>
        <row r="2531">
          <cell r="A2531">
            <v>13724.690000000632</v>
          </cell>
          <cell r="B2531">
            <v>13730.110000000632</v>
          </cell>
          <cell r="C2531">
            <v>2528</v>
          </cell>
        </row>
        <row r="2532">
          <cell r="A2532">
            <v>13730.120000000632</v>
          </cell>
          <cell r="B2532">
            <v>13735.540000000632</v>
          </cell>
          <cell r="C2532">
            <v>2529</v>
          </cell>
        </row>
        <row r="2533">
          <cell r="A2533">
            <v>13735.550000000632</v>
          </cell>
          <cell r="B2533">
            <v>13740.970000000632</v>
          </cell>
          <cell r="C2533">
            <v>2530</v>
          </cell>
        </row>
        <row r="2534">
          <cell r="A2534">
            <v>13740.980000000633</v>
          </cell>
          <cell r="B2534">
            <v>13746.400000000633</v>
          </cell>
          <cell r="C2534">
            <v>2531</v>
          </cell>
        </row>
        <row r="2535">
          <cell r="A2535">
            <v>13746.410000000633</v>
          </cell>
          <cell r="B2535">
            <v>13751.830000000633</v>
          </cell>
          <cell r="C2535">
            <v>2532</v>
          </cell>
        </row>
        <row r="2536">
          <cell r="A2536">
            <v>13751.840000000633</v>
          </cell>
          <cell r="B2536">
            <v>13757.260000000633</v>
          </cell>
          <cell r="C2536">
            <v>2533</v>
          </cell>
        </row>
        <row r="2537">
          <cell r="A2537">
            <v>13757.270000000633</v>
          </cell>
          <cell r="B2537">
            <v>13762.690000000634</v>
          </cell>
          <cell r="C2537">
            <v>2534</v>
          </cell>
        </row>
        <row r="2538">
          <cell r="A2538">
            <v>13762.700000000634</v>
          </cell>
          <cell r="B2538">
            <v>13768.120000000634</v>
          </cell>
          <cell r="C2538">
            <v>2535</v>
          </cell>
        </row>
        <row r="2539">
          <cell r="A2539">
            <v>13768.130000000634</v>
          </cell>
          <cell r="B2539">
            <v>13773.550000000634</v>
          </cell>
          <cell r="C2539">
            <v>2536</v>
          </cell>
        </row>
        <row r="2540">
          <cell r="A2540">
            <v>13773.560000000634</v>
          </cell>
          <cell r="B2540">
            <v>13778.980000000634</v>
          </cell>
          <cell r="C2540">
            <v>2537</v>
          </cell>
        </row>
        <row r="2541">
          <cell r="A2541">
            <v>13778.990000000635</v>
          </cell>
          <cell r="B2541">
            <v>13784.410000000635</v>
          </cell>
          <cell r="C2541">
            <v>2538</v>
          </cell>
        </row>
        <row r="2542">
          <cell r="A2542">
            <v>13784.420000000635</v>
          </cell>
          <cell r="B2542">
            <v>13789.840000000635</v>
          </cell>
          <cell r="C2542">
            <v>2539</v>
          </cell>
        </row>
        <row r="2543">
          <cell r="A2543">
            <v>13789.850000000635</v>
          </cell>
          <cell r="B2543">
            <v>13795.270000000635</v>
          </cell>
          <cell r="C2543">
            <v>2540</v>
          </cell>
        </row>
        <row r="2544">
          <cell r="A2544">
            <v>13795.280000000635</v>
          </cell>
          <cell r="B2544">
            <v>13800.700000000636</v>
          </cell>
          <cell r="C2544">
            <v>2541</v>
          </cell>
        </row>
        <row r="2545">
          <cell r="A2545">
            <v>13800.710000000636</v>
          </cell>
          <cell r="B2545">
            <v>13806.130000000636</v>
          </cell>
          <cell r="C2545">
            <v>2542</v>
          </cell>
        </row>
        <row r="2546">
          <cell r="A2546">
            <v>13806.140000000636</v>
          </cell>
          <cell r="B2546">
            <v>13811.560000000636</v>
          </cell>
          <cell r="C2546">
            <v>2543</v>
          </cell>
        </row>
        <row r="2547">
          <cell r="A2547">
            <v>13811.570000000636</v>
          </cell>
          <cell r="B2547">
            <v>13816.990000000636</v>
          </cell>
          <cell r="C2547">
            <v>2544</v>
          </cell>
        </row>
        <row r="2548">
          <cell r="A2548">
            <v>13817.000000000637</v>
          </cell>
          <cell r="B2548">
            <v>13822.420000000637</v>
          </cell>
          <cell r="C2548">
            <v>2545</v>
          </cell>
        </row>
        <row r="2549">
          <cell r="A2549">
            <v>13822.430000000637</v>
          </cell>
          <cell r="B2549">
            <v>13827.850000000637</v>
          </cell>
          <cell r="C2549">
            <v>2546</v>
          </cell>
        </row>
        <row r="2550">
          <cell r="A2550">
            <v>13827.860000000637</v>
          </cell>
          <cell r="B2550">
            <v>13833.280000000637</v>
          </cell>
          <cell r="C2550">
            <v>2547</v>
          </cell>
        </row>
        <row r="2551">
          <cell r="A2551">
            <v>13833.290000000638</v>
          </cell>
          <cell r="B2551">
            <v>13838.710000000638</v>
          </cell>
          <cell r="C2551">
            <v>2548</v>
          </cell>
        </row>
        <row r="2552">
          <cell r="A2552">
            <v>13838.720000000638</v>
          </cell>
          <cell r="B2552">
            <v>13844.140000000638</v>
          </cell>
          <cell r="C2552">
            <v>2549</v>
          </cell>
        </row>
        <row r="2553">
          <cell r="A2553">
            <v>13844.150000000638</v>
          </cell>
          <cell r="B2553">
            <v>13849.570000000638</v>
          </cell>
          <cell r="C2553">
            <v>2550</v>
          </cell>
        </row>
        <row r="2554">
          <cell r="A2554">
            <v>13849.580000000638</v>
          </cell>
          <cell r="B2554">
            <v>13855.000000000638</v>
          </cell>
          <cell r="C2554">
            <v>2551</v>
          </cell>
        </row>
        <row r="2555">
          <cell r="A2555">
            <v>13855.010000000639</v>
          </cell>
          <cell r="B2555">
            <v>13860.430000000639</v>
          </cell>
          <cell r="C2555">
            <v>2552</v>
          </cell>
        </row>
        <row r="2556">
          <cell r="A2556">
            <v>13860.440000000639</v>
          </cell>
          <cell r="B2556">
            <v>13865.860000000639</v>
          </cell>
          <cell r="C2556">
            <v>2553</v>
          </cell>
        </row>
        <row r="2557">
          <cell r="A2557">
            <v>13865.870000000639</v>
          </cell>
          <cell r="B2557">
            <v>13871.290000000639</v>
          </cell>
          <cell r="C2557">
            <v>2554</v>
          </cell>
        </row>
        <row r="2558">
          <cell r="A2558">
            <v>13871.30000000064</v>
          </cell>
          <cell r="B2558">
            <v>13876.72000000064</v>
          </cell>
          <cell r="C2558">
            <v>2555</v>
          </cell>
        </row>
        <row r="2559">
          <cell r="A2559">
            <v>13876.73000000064</v>
          </cell>
          <cell r="B2559">
            <v>13882.15000000064</v>
          </cell>
          <cell r="C2559">
            <v>2556</v>
          </cell>
        </row>
        <row r="2560">
          <cell r="A2560">
            <v>13882.16000000064</v>
          </cell>
          <cell r="B2560">
            <v>13887.58000000064</v>
          </cell>
          <cell r="C2560">
            <v>2557</v>
          </cell>
        </row>
        <row r="2561">
          <cell r="A2561">
            <v>13887.59000000064</v>
          </cell>
          <cell r="B2561">
            <v>13893.010000000641</v>
          </cell>
          <cell r="C2561">
            <v>2558</v>
          </cell>
        </row>
        <row r="2562">
          <cell r="A2562">
            <v>13893.020000000641</v>
          </cell>
          <cell r="B2562">
            <v>13898.440000000641</v>
          </cell>
          <cell r="C2562">
            <v>2559</v>
          </cell>
        </row>
        <row r="2563">
          <cell r="A2563">
            <v>13898.450000000641</v>
          </cell>
          <cell r="B2563">
            <v>13903.870000000641</v>
          </cell>
          <cell r="C2563">
            <v>2560</v>
          </cell>
        </row>
        <row r="2564">
          <cell r="A2564">
            <v>13903.880000000641</v>
          </cell>
          <cell r="B2564">
            <v>13909.300000000641</v>
          </cell>
          <cell r="C2564">
            <v>2561</v>
          </cell>
        </row>
        <row r="2565">
          <cell r="A2565">
            <v>13909.310000000642</v>
          </cell>
          <cell r="B2565">
            <v>13914.730000000642</v>
          </cell>
          <cell r="C2565">
            <v>2562</v>
          </cell>
        </row>
        <row r="2566">
          <cell r="A2566">
            <v>13914.740000000642</v>
          </cell>
          <cell r="B2566">
            <v>13920.160000000642</v>
          </cell>
          <cell r="C2566">
            <v>2563</v>
          </cell>
        </row>
        <row r="2567">
          <cell r="A2567">
            <v>13920.170000000642</v>
          </cell>
          <cell r="B2567">
            <v>13925.590000000642</v>
          </cell>
          <cell r="C2567">
            <v>2564</v>
          </cell>
        </row>
        <row r="2568">
          <cell r="A2568">
            <v>13925.600000000642</v>
          </cell>
          <cell r="B2568">
            <v>13931.020000000643</v>
          </cell>
          <cell r="C2568">
            <v>2565</v>
          </cell>
        </row>
        <row r="2569">
          <cell r="A2569">
            <v>13931.030000000643</v>
          </cell>
          <cell r="B2569">
            <v>13936.450000000643</v>
          </cell>
          <cell r="C2569">
            <v>2566</v>
          </cell>
        </row>
        <row r="2570">
          <cell r="A2570">
            <v>13936.460000000643</v>
          </cell>
          <cell r="B2570">
            <v>13941.880000000643</v>
          </cell>
          <cell r="C2570">
            <v>2567</v>
          </cell>
        </row>
        <row r="2571">
          <cell r="A2571">
            <v>13941.890000000643</v>
          </cell>
          <cell r="B2571">
            <v>13947.310000000643</v>
          </cell>
          <cell r="C2571">
            <v>2568</v>
          </cell>
        </row>
        <row r="2572">
          <cell r="A2572">
            <v>13947.320000000644</v>
          </cell>
          <cell r="B2572">
            <v>13952.740000000644</v>
          </cell>
          <cell r="C2572">
            <v>2569</v>
          </cell>
        </row>
        <row r="2573">
          <cell r="A2573">
            <v>13952.750000000644</v>
          </cell>
          <cell r="B2573">
            <v>13958.170000000644</v>
          </cell>
          <cell r="C2573">
            <v>2570</v>
          </cell>
        </row>
        <row r="2574">
          <cell r="A2574">
            <v>13958.180000000644</v>
          </cell>
          <cell r="B2574">
            <v>13963.600000000644</v>
          </cell>
          <cell r="C2574">
            <v>2571</v>
          </cell>
        </row>
        <row r="2575">
          <cell r="A2575">
            <v>13963.610000000645</v>
          </cell>
          <cell r="B2575">
            <v>13969.030000000645</v>
          </cell>
          <cell r="C2575">
            <v>2572</v>
          </cell>
        </row>
        <row r="2576">
          <cell r="A2576">
            <v>13969.040000000645</v>
          </cell>
          <cell r="B2576">
            <v>13974.460000000645</v>
          </cell>
          <cell r="C2576">
            <v>2573</v>
          </cell>
        </row>
        <row r="2577">
          <cell r="A2577">
            <v>13974.470000000645</v>
          </cell>
          <cell r="B2577">
            <v>13979.890000000645</v>
          </cell>
          <cell r="C2577">
            <v>2574</v>
          </cell>
        </row>
        <row r="2578">
          <cell r="A2578">
            <v>13979.900000000645</v>
          </cell>
          <cell r="B2578">
            <v>13985.320000000645</v>
          </cell>
          <cell r="C2578">
            <v>2575</v>
          </cell>
        </row>
        <row r="2579">
          <cell r="A2579">
            <v>13985.330000000646</v>
          </cell>
          <cell r="B2579">
            <v>13990.750000000646</v>
          </cell>
          <cell r="C2579">
            <v>2576</v>
          </cell>
        </row>
        <row r="2580">
          <cell r="A2580">
            <v>13990.760000000646</v>
          </cell>
          <cell r="B2580">
            <v>13996.180000000646</v>
          </cell>
          <cell r="C2580">
            <v>2577</v>
          </cell>
        </row>
        <row r="2581">
          <cell r="A2581">
            <v>13996.190000000646</v>
          </cell>
          <cell r="B2581">
            <v>14001.610000000646</v>
          </cell>
          <cell r="C2581">
            <v>2578</v>
          </cell>
        </row>
        <row r="2582">
          <cell r="A2582">
            <v>14001.620000000647</v>
          </cell>
          <cell r="B2582">
            <v>14007.040000000647</v>
          </cell>
          <cell r="C2582">
            <v>2579</v>
          </cell>
        </row>
        <row r="2583">
          <cell r="A2583">
            <v>14007.050000000647</v>
          </cell>
          <cell r="B2583">
            <v>14012.470000000647</v>
          </cell>
          <cell r="C2583">
            <v>2580</v>
          </cell>
        </row>
        <row r="2584">
          <cell r="A2584">
            <v>14012.480000000647</v>
          </cell>
          <cell r="B2584">
            <v>14017.900000000647</v>
          </cell>
          <cell r="C2584">
            <v>2581</v>
          </cell>
        </row>
        <row r="2585">
          <cell r="A2585">
            <v>14017.910000000647</v>
          </cell>
          <cell r="B2585">
            <v>14023.330000000647</v>
          </cell>
          <cell r="C2585">
            <v>2582</v>
          </cell>
        </row>
        <row r="2586">
          <cell r="A2586">
            <v>14023.340000000648</v>
          </cell>
          <cell r="B2586">
            <v>14028.760000000648</v>
          </cell>
          <cell r="C2586">
            <v>2583</v>
          </cell>
        </row>
        <row r="2587">
          <cell r="A2587">
            <v>14028.770000000648</v>
          </cell>
          <cell r="B2587">
            <v>14034.190000000648</v>
          </cell>
          <cell r="C2587">
            <v>2584</v>
          </cell>
        </row>
        <row r="2588">
          <cell r="A2588">
            <v>14034.200000000648</v>
          </cell>
          <cell r="B2588">
            <v>14039.620000000648</v>
          </cell>
          <cell r="C2588">
            <v>2585</v>
          </cell>
        </row>
        <row r="2589">
          <cell r="A2589">
            <v>14039.630000000649</v>
          </cell>
          <cell r="B2589">
            <v>14045.050000000649</v>
          </cell>
          <cell r="C2589">
            <v>2586</v>
          </cell>
        </row>
        <row r="2590">
          <cell r="A2590">
            <v>14045.060000000649</v>
          </cell>
          <cell r="B2590">
            <v>14050.480000000649</v>
          </cell>
          <cell r="C2590">
            <v>2587</v>
          </cell>
        </row>
        <row r="2591">
          <cell r="A2591">
            <v>14050.490000000649</v>
          </cell>
          <cell r="B2591">
            <v>14055.910000000649</v>
          </cell>
          <cell r="C2591">
            <v>2588</v>
          </cell>
        </row>
        <row r="2592">
          <cell r="A2592">
            <v>14055.920000000649</v>
          </cell>
          <cell r="B2592">
            <v>14061.34000000065</v>
          </cell>
          <cell r="C2592">
            <v>2589</v>
          </cell>
        </row>
        <row r="2593">
          <cell r="A2593">
            <v>14061.35000000065</v>
          </cell>
          <cell r="B2593">
            <v>14066.77000000065</v>
          </cell>
          <cell r="C2593">
            <v>2590</v>
          </cell>
        </row>
        <row r="2594">
          <cell r="A2594">
            <v>14066.78000000065</v>
          </cell>
          <cell r="B2594">
            <v>14072.20000000065</v>
          </cell>
          <cell r="C2594">
            <v>2591</v>
          </cell>
        </row>
        <row r="2595">
          <cell r="A2595">
            <v>14072.21000000065</v>
          </cell>
          <cell r="B2595">
            <v>14077.63000000065</v>
          </cell>
          <cell r="C2595">
            <v>2592</v>
          </cell>
        </row>
        <row r="2596">
          <cell r="A2596">
            <v>14077.640000000651</v>
          </cell>
          <cell r="B2596">
            <v>14083.060000000651</v>
          </cell>
          <cell r="C2596">
            <v>2593</v>
          </cell>
        </row>
        <row r="2597">
          <cell r="A2597">
            <v>14083.070000000651</v>
          </cell>
          <cell r="B2597">
            <v>14088.490000000651</v>
          </cell>
          <cell r="C2597">
            <v>2594</v>
          </cell>
        </row>
        <row r="2598">
          <cell r="A2598">
            <v>14088.500000000651</v>
          </cell>
          <cell r="B2598">
            <v>14093.920000000651</v>
          </cell>
          <cell r="C2598">
            <v>2595</v>
          </cell>
        </row>
        <row r="2599">
          <cell r="A2599">
            <v>14093.930000000651</v>
          </cell>
          <cell r="B2599">
            <v>14099.350000000652</v>
          </cell>
          <cell r="C2599">
            <v>2596</v>
          </cell>
        </row>
        <row r="2600">
          <cell r="A2600">
            <v>14099.360000000652</v>
          </cell>
          <cell r="B2600">
            <v>14104.780000000652</v>
          </cell>
          <cell r="C2600">
            <v>2597</v>
          </cell>
        </row>
        <row r="2601">
          <cell r="A2601">
            <v>14104.790000000652</v>
          </cell>
          <cell r="B2601">
            <v>14110.210000000652</v>
          </cell>
          <cell r="C2601">
            <v>2598</v>
          </cell>
        </row>
        <row r="2602">
          <cell r="A2602">
            <v>14110.220000000652</v>
          </cell>
          <cell r="B2602">
            <v>14115.640000000652</v>
          </cell>
          <cell r="C2602">
            <v>2599</v>
          </cell>
        </row>
        <row r="2603">
          <cell r="A2603">
            <v>14115.650000000653</v>
          </cell>
          <cell r="B2603">
            <v>14121.070000000653</v>
          </cell>
          <cell r="C2603">
            <v>2600</v>
          </cell>
        </row>
        <row r="2604">
          <cell r="A2604">
            <v>14121.080000000653</v>
          </cell>
          <cell r="B2604">
            <v>14126.500000000653</v>
          </cell>
          <cell r="C2604">
            <v>2601</v>
          </cell>
        </row>
        <row r="2605">
          <cell r="A2605">
            <v>14126.510000000653</v>
          </cell>
          <cell r="B2605">
            <v>14131.930000000653</v>
          </cell>
          <cell r="C2605">
            <v>2602</v>
          </cell>
        </row>
        <row r="2606">
          <cell r="A2606">
            <v>14131.940000000654</v>
          </cell>
          <cell r="B2606">
            <v>14137.360000000654</v>
          </cell>
          <cell r="C2606">
            <v>2603</v>
          </cell>
        </row>
        <row r="2607">
          <cell r="A2607">
            <v>14137.370000000654</v>
          </cell>
          <cell r="B2607">
            <v>14142.790000000654</v>
          </cell>
          <cell r="C2607">
            <v>2604</v>
          </cell>
        </row>
        <row r="2608">
          <cell r="A2608">
            <v>14142.800000000654</v>
          </cell>
          <cell r="B2608">
            <v>14148.220000000654</v>
          </cell>
          <cell r="C2608">
            <v>2605</v>
          </cell>
        </row>
        <row r="2609">
          <cell r="A2609">
            <v>14148.230000000654</v>
          </cell>
          <cell r="B2609">
            <v>14153.650000000654</v>
          </cell>
          <cell r="C2609">
            <v>2606</v>
          </cell>
        </row>
        <row r="2610">
          <cell r="A2610">
            <v>14153.660000000655</v>
          </cell>
          <cell r="B2610">
            <v>14159.080000000655</v>
          </cell>
          <cell r="C2610">
            <v>2607</v>
          </cell>
        </row>
        <row r="2611">
          <cell r="A2611">
            <v>14159.090000000655</v>
          </cell>
          <cell r="B2611">
            <v>14164.510000000655</v>
          </cell>
          <cell r="C2611">
            <v>2608</v>
          </cell>
        </row>
        <row r="2612">
          <cell r="A2612">
            <v>14164.520000000655</v>
          </cell>
          <cell r="B2612">
            <v>14169.940000000655</v>
          </cell>
          <cell r="C2612">
            <v>2609</v>
          </cell>
        </row>
        <row r="2613">
          <cell r="A2613">
            <v>14169.950000000656</v>
          </cell>
          <cell r="B2613">
            <v>14175.370000000656</v>
          </cell>
          <cell r="C2613">
            <v>2610</v>
          </cell>
        </row>
        <row r="2614">
          <cell r="A2614">
            <v>14175.380000000656</v>
          </cell>
          <cell r="B2614">
            <v>14180.800000000656</v>
          </cell>
          <cell r="C2614">
            <v>2611</v>
          </cell>
        </row>
        <row r="2615">
          <cell r="A2615">
            <v>14180.810000000656</v>
          </cell>
          <cell r="B2615">
            <v>14186.230000000656</v>
          </cell>
          <cell r="C2615">
            <v>2612</v>
          </cell>
        </row>
        <row r="2616">
          <cell r="A2616">
            <v>14186.240000000656</v>
          </cell>
          <cell r="B2616">
            <v>14191.660000000657</v>
          </cell>
          <cell r="C2616">
            <v>2613</v>
          </cell>
        </row>
        <row r="2617">
          <cell r="A2617">
            <v>14191.670000000657</v>
          </cell>
          <cell r="B2617">
            <v>14197.090000000657</v>
          </cell>
          <cell r="C2617">
            <v>2614</v>
          </cell>
        </row>
        <row r="2618">
          <cell r="A2618">
            <v>14197.100000000657</v>
          </cell>
          <cell r="B2618">
            <v>14202.520000000657</v>
          </cell>
          <cell r="C2618">
            <v>2615</v>
          </cell>
        </row>
        <row r="2619">
          <cell r="A2619">
            <v>14202.530000000657</v>
          </cell>
          <cell r="B2619">
            <v>14207.950000000657</v>
          </cell>
          <cell r="C2619">
            <v>2616</v>
          </cell>
        </row>
        <row r="2620">
          <cell r="A2620">
            <v>14207.960000000658</v>
          </cell>
          <cell r="B2620">
            <v>14213.380000000658</v>
          </cell>
          <cell r="C2620">
            <v>2617</v>
          </cell>
        </row>
        <row r="2621">
          <cell r="A2621">
            <v>14213.390000000658</v>
          </cell>
          <cell r="B2621">
            <v>14218.810000000658</v>
          </cell>
          <cell r="C2621">
            <v>2618</v>
          </cell>
        </row>
        <row r="2622">
          <cell r="A2622">
            <v>14218.820000000658</v>
          </cell>
          <cell r="B2622">
            <v>14224.240000000658</v>
          </cell>
          <cell r="C2622">
            <v>2619</v>
          </cell>
        </row>
        <row r="2623">
          <cell r="A2623">
            <v>14224.250000000658</v>
          </cell>
          <cell r="B2623">
            <v>14229.670000000659</v>
          </cell>
          <cell r="C2623">
            <v>2620</v>
          </cell>
        </row>
        <row r="2624">
          <cell r="A2624">
            <v>14229.680000000659</v>
          </cell>
          <cell r="B2624">
            <v>14235.100000000659</v>
          </cell>
          <cell r="C2624">
            <v>2621</v>
          </cell>
        </row>
        <row r="2625">
          <cell r="A2625">
            <v>14235.110000000659</v>
          </cell>
          <cell r="B2625">
            <v>14240.530000000659</v>
          </cell>
          <cell r="C2625">
            <v>2622</v>
          </cell>
        </row>
        <row r="2626">
          <cell r="A2626">
            <v>14240.540000000659</v>
          </cell>
          <cell r="B2626">
            <v>14245.960000000659</v>
          </cell>
          <cell r="C2626">
            <v>2623</v>
          </cell>
        </row>
        <row r="2627">
          <cell r="A2627">
            <v>14245.97000000066</v>
          </cell>
          <cell r="B2627">
            <v>14251.39000000066</v>
          </cell>
          <cell r="C2627">
            <v>2624</v>
          </cell>
        </row>
        <row r="2628">
          <cell r="A2628">
            <v>14251.40000000066</v>
          </cell>
          <cell r="B2628">
            <v>14256.82000000066</v>
          </cell>
          <cell r="C2628">
            <v>2625</v>
          </cell>
        </row>
        <row r="2629">
          <cell r="A2629">
            <v>14256.83000000066</v>
          </cell>
          <cell r="B2629">
            <v>14262.25000000066</v>
          </cell>
          <cell r="C2629">
            <v>2626</v>
          </cell>
        </row>
        <row r="2630">
          <cell r="A2630">
            <v>14262.260000000661</v>
          </cell>
          <cell r="B2630">
            <v>14267.680000000661</v>
          </cell>
          <cell r="C2630">
            <v>2627</v>
          </cell>
        </row>
        <row r="2631">
          <cell r="A2631">
            <v>14267.690000000661</v>
          </cell>
          <cell r="B2631">
            <v>14273.110000000661</v>
          </cell>
          <cell r="C2631">
            <v>2628</v>
          </cell>
        </row>
        <row r="2632">
          <cell r="A2632">
            <v>14273.120000000661</v>
          </cell>
          <cell r="B2632">
            <v>14278.540000000661</v>
          </cell>
          <cell r="C2632">
            <v>2629</v>
          </cell>
        </row>
        <row r="2633">
          <cell r="A2633">
            <v>14278.550000000661</v>
          </cell>
          <cell r="B2633">
            <v>14283.970000000661</v>
          </cell>
          <cell r="C2633">
            <v>2630</v>
          </cell>
        </row>
        <row r="2634">
          <cell r="A2634">
            <v>14283.980000000662</v>
          </cell>
          <cell r="B2634">
            <v>14289.400000000662</v>
          </cell>
          <cell r="C2634">
            <v>2631</v>
          </cell>
        </row>
        <row r="2635">
          <cell r="A2635">
            <v>14289.410000000662</v>
          </cell>
          <cell r="B2635">
            <v>14294.830000000662</v>
          </cell>
          <cell r="C2635">
            <v>2632</v>
          </cell>
        </row>
        <row r="2636">
          <cell r="A2636">
            <v>14294.840000000662</v>
          </cell>
          <cell r="B2636">
            <v>14300.260000000662</v>
          </cell>
          <cell r="C2636">
            <v>2633</v>
          </cell>
        </row>
        <row r="2637">
          <cell r="A2637">
            <v>14300.270000000663</v>
          </cell>
          <cell r="B2637">
            <v>14305.690000000663</v>
          </cell>
          <cell r="C2637">
            <v>2634</v>
          </cell>
        </row>
        <row r="2638">
          <cell r="A2638">
            <v>14305.700000000663</v>
          </cell>
          <cell r="B2638">
            <v>14311.120000000663</v>
          </cell>
          <cell r="C2638">
            <v>2635</v>
          </cell>
        </row>
        <row r="2639">
          <cell r="A2639">
            <v>14311.130000000663</v>
          </cell>
          <cell r="B2639">
            <v>14316.550000000663</v>
          </cell>
          <cell r="C2639">
            <v>2636</v>
          </cell>
        </row>
        <row r="2640">
          <cell r="A2640">
            <v>14316.560000000663</v>
          </cell>
          <cell r="B2640">
            <v>14321.980000000663</v>
          </cell>
          <cell r="C2640">
            <v>2637</v>
          </cell>
        </row>
        <row r="2641">
          <cell r="A2641">
            <v>14321.990000000664</v>
          </cell>
          <cell r="B2641">
            <v>14327.410000000664</v>
          </cell>
          <cell r="C2641">
            <v>2638</v>
          </cell>
        </row>
        <row r="2642">
          <cell r="A2642">
            <v>14327.420000000664</v>
          </cell>
          <cell r="B2642">
            <v>14332.840000000664</v>
          </cell>
          <cell r="C2642">
            <v>2639</v>
          </cell>
        </row>
        <row r="2643">
          <cell r="A2643">
            <v>14332.850000000664</v>
          </cell>
          <cell r="B2643">
            <v>14338.270000000664</v>
          </cell>
          <cell r="C2643">
            <v>2640</v>
          </cell>
        </row>
        <row r="2644">
          <cell r="A2644">
            <v>14338.280000000665</v>
          </cell>
          <cell r="B2644">
            <v>14343.700000000665</v>
          </cell>
          <cell r="C2644">
            <v>2641</v>
          </cell>
        </row>
        <row r="2645">
          <cell r="A2645">
            <v>14343.710000000665</v>
          </cell>
          <cell r="B2645">
            <v>14349.130000000665</v>
          </cell>
          <cell r="C2645">
            <v>2642</v>
          </cell>
        </row>
        <row r="2646">
          <cell r="A2646">
            <v>14349.140000000665</v>
          </cell>
          <cell r="B2646">
            <v>14354.560000000665</v>
          </cell>
          <cell r="C2646">
            <v>2643</v>
          </cell>
        </row>
        <row r="2647">
          <cell r="A2647">
            <v>14354.570000000665</v>
          </cell>
          <cell r="B2647">
            <v>14359.990000000666</v>
          </cell>
          <cell r="C2647">
            <v>2644</v>
          </cell>
        </row>
        <row r="2648">
          <cell r="A2648">
            <v>14360.000000000666</v>
          </cell>
          <cell r="B2648">
            <v>14365.420000000666</v>
          </cell>
          <cell r="C2648">
            <v>2645</v>
          </cell>
        </row>
        <row r="2649">
          <cell r="A2649">
            <v>14365.430000000666</v>
          </cell>
          <cell r="B2649">
            <v>14370.850000000666</v>
          </cell>
          <cell r="C2649">
            <v>2646</v>
          </cell>
        </row>
        <row r="2650">
          <cell r="A2650">
            <v>14370.860000000666</v>
          </cell>
          <cell r="B2650">
            <v>14376.280000000666</v>
          </cell>
          <cell r="C2650">
            <v>2647</v>
          </cell>
        </row>
        <row r="2651">
          <cell r="A2651">
            <v>14376.290000000667</v>
          </cell>
          <cell r="B2651">
            <v>14381.710000000667</v>
          </cell>
          <cell r="C2651">
            <v>2648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eço BR VF"/>
      <sheetName val="black list"/>
      <sheetName val="Base de Preço BR COMUNICAÇÃO"/>
      <sheetName val="BASE SV REFIL"/>
      <sheetName val="PRICING C01 - REFIS "/>
      <sheetName val="Base de Preço_Presentes"/>
      <sheetName val="Alterações"/>
      <sheetName val="Base de Preço BR V7 IMPLANT"/>
      <sheetName val="Base de Preço BR V5"/>
      <sheetName val="Base de Preço BR V4"/>
      <sheetName val="Base de Preço BR V3"/>
      <sheetName val="Base de Preço BR V2"/>
      <sheetName val="Base de Preço BR V1"/>
      <sheetName val="Base de Preço BR V9 IMPLANTAÇÃO"/>
      <sheetName val="Base de Preço BR V10 IMPLANTAÇÃ"/>
      <sheetName val="Base de Preço BR V8 IMPLANTAÇÃO"/>
    </sheetNames>
    <sheetDataSet>
      <sheetData sheetId="0"/>
      <sheetData sheetId="1"/>
      <sheetData sheetId="2">
        <row r="1">
          <cell r="C1" t="str">
            <v>Código de Venda</v>
          </cell>
          <cell r="D1" t="str">
            <v>Descrição</v>
          </cell>
          <cell r="E1" t="str">
            <v>SV</v>
          </cell>
        </row>
        <row r="2">
          <cell r="C2">
            <v>25002</v>
          </cell>
          <cell r="D2" t="str">
            <v>ESPACO NATURA C02 2020</v>
          </cell>
          <cell r="E2">
            <v>3.8</v>
          </cell>
        </row>
        <row r="3">
          <cell r="C3">
            <v>25003</v>
          </cell>
          <cell r="D3" t="str">
            <v>ESPACO NATURA C03 2020</v>
          </cell>
          <cell r="E3">
            <v>3.8</v>
          </cell>
        </row>
        <row r="4">
          <cell r="C4">
            <v>25004</v>
          </cell>
          <cell r="D4" t="str">
            <v>ESPACO NATURA C04 2020</v>
          </cell>
          <cell r="E4">
            <v>3.8</v>
          </cell>
        </row>
        <row r="5">
          <cell r="C5">
            <v>15333</v>
          </cell>
          <cell r="D5" t="str">
            <v>15333 - COL BANHO LAVANDA 150ML AGUAS NATURA</v>
          </cell>
          <cell r="E5">
            <v>64.900000000000006</v>
          </cell>
        </row>
        <row r="6">
          <cell r="C6">
            <v>15334</v>
          </cell>
          <cell r="D6" t="str">
            <v>15334 - COL BANHO LAVANDA 300ML AGUAS</v>
          </cell>
          <cell r="E6">
            <v>89.9</v>
          </cell>
        </row>
        <row r="7">
          <cell r="C7">
            <v>15338</v>
          </cell>
          <cell r="D7" t="str">
            <v>15338 - COL LARANJEIRA FLOR 300ML AGUAS</v>
          </cell>
          <cell r="E7">
            <v>89.9</v>
          </cell>
        </row>
        <row r="8">
          <cell r="C8">
            <v>15434</v>
          </cell>
          <cell r="D8" t="str">
            <v>15434 - VALVULA 300ML AGUAS</v>
          </cell>
          <cell r="E8">
            <v>9.9</v>
          </cell>
        </row>
        <row r="9">
          <cell r="C9">
            <v>15435</v>
          </cell>
          <cell r="D9" t="str">
            <v>15435 - COL CAMPO VIOLETAS 150ML AGUAS DE NATURA</v>
          </cell>
          <cell r="E9">
            <v>64.900000000000006</v>
          </cell>
        </row>
        <row r="10">
          <cell r="C10">
            <v>15442</v>
          </cell>
          <cell r="D10" t="str">
            <v>15442 - COL LARANJEIRA FLOR 150ML AGUAS</v>
          </cell>
          <cell r="E10">
            <v>64.900000000000006</v>
          </cell>
        </row>
        <row r="11">
          <cell r="C11">
            <v>15444</v>
          </cell>
          <cell r="D11" t="str">
            <v>15444 - VALVULA 150ML AGUAS</v>
          </cell>
          <cell r="E11">
            <v>9.9</v>
          </cell>
        </row>
        <row r="12">
          <cell r="C12">
            <v>19980</v>
          </cell>
          <cell r="D12" t="str">
            <v>19980 - COL JABUTICABA 150ML AGUAS DE NATURA</v>
          </cell>
          <cell r="E12">
            <v>64.900000000000006</v>
          </cell>
        </row>
        <row r="13">
          <cell r="C13">
            <v>74855</v>
          </cell>
          <cell r="D13" t="str">
            <v>74855 - BIOGRAFIA MASC DES ROLLON ANTIMANC 75ML</v>
          </cell>
          <cell r="E13">
            <v>17.899999999999999</v>
          </cell>
        </row>
        <row r="14">
          <cell r="C14">
            <v>74860</v>
          </cell>
          <cell r="D14" t="str">
            <v>74860 - BIOGRAFIA FEMI DES ROLLON ANTIMANC 75ML</v>
          </cell>
          <cell r="E14">
            <v>17.899999999999999</v>
          </cell>
        </row>
        <row r="15">
          <cell r="C15">
            <v>71600</v>
          </cell>
          <cell r="D15" t="str">
            <v>71600 - BIOGRAFIA DES COL FEM 100ML</v>
          </cell>
          <cell r="E15">
            <v>124.9</v>
          </cell>
        </row>
        <row r="16">
          <cell r="C16">
            <v>71601</v>
          </cell>
          <cell r="D16" t="str">
            <v>71601 - BIOGRAFIA DES COL MASC 100ML</v>
          </cell>
          <cell r="E16">
            <v>124.9</v>
          </cell>
        </row>
        <row r="17">
          <cell r="C17">
            <v>73452</v>
          </cell>
          <cell r="D17" t="str">
            <v>73452 - BIOGRAFIA CLAS FEM DES HID POTE 200G TER</v>
          </cell>
          <cell r="E17">
            <v>49.9</v>
          </cell>
        </row>
        <row r="18">
          <cell r="C18">
            <v>71664</v>
          </cell>
          <cell r="D18" t="str">
            <v>71664 - BIOGRAFIA ASS DES COL FEM DEMO 4ML TR</v>
          </cell>
          <cell r="E18">
            <v>1.8</v>
          </cell>
        </row>
        <row r="19">
          <cell r="C19">
            <v>71665</v>
          </cell>
          <cell r="D19" t="str">
            <v>71665 - BIOGRAFIA ASS  DES COL MASC DEMO 4ML TR</v>
          </cell>
          <cell r="E19">
            <v>1.8</v>
          </cell>
        </row>
        <row r="20">
          <cell r="C20">
            <v>71666</v>
          </cell>
          <cell r="D20" t="str">
            <v>71666 - BIOGRAFIA ASSINATURA  EDT FEM 3X1ML TERC</v>
          </cell>
          <cell r="E20">
            <v>2</v>
          </cell>
        </row>
        <row r="21">
          <cell r="C21">
            <v>71667</v>
          </cell>
          <cell r="D21" t="str">
            <v>71667 - BIOGRAFIA ASS DES COL MASC 3X1ML TERC</v>
          </cell>
          <cell r="E21">
            <v>2</v>
          </cell>
        </row>
        <row r="22">
          <cell r="C22">
            <v>71602</v>
          </cell>
          <cell r="D22" t="str">
            <v>71602 - BIOGRAFIA ASSINATURA DES COL FEM 100ML</v>
          </cell>
          <cell r="E22">
            <v>124.9</v>
          </cell>
        </row>
        <row r="23">
          <cell r="C23">
            <v>71603</v>
          </cell>
          <cell r="D23" t="str">
            <v>71603 - BIOGRAFIA ASSINATURA DES COL MASC 100ML</v>
          </cell>
          <cell r="E23">
            <v>124.9</v>
          </cell>
        </row>
        <row r="24">
          <cell r="C24">
            <v>57985</v>
          </cell>
          <cell r="D24" t="str">
            <v>57985 - CHRONOS ANTISSINAIS 60 FPS30 PREEN REV</v>
          </cell>
          <cell r="E24">
            <v>104.8</v>
          </cell>
        </row>
        <row r="25">
          <cell r="C25">
            <v>57986</v>
          </cell>
          <cell r="D25" t="str">
            <v>57986 - CHRONOS ANTISSINAIS 60 NOITE PREEN REV</v>
          </cell>
          <cell r="E25">
            <v>104.8</v>
          </cell>
        </row>
        <row r="26">
          <cell r="C26">
            <v>57987</v>
          </cell>
          <cell r="D26" t="str">
            <v>57987 - CHRONOS ANTISSINAIS 70 FPS30 RF DEF RES</v>
          </cell>
          <cell r="E26">
            <v>82.3</v>
          </cell>
        </row>
        <row r="27">
          <cell r="C27">
            <v>57992</v>
          </cell>
          <cell r="D27" t="str">
            <v>57992 - CHRONOS ANTISSINAIS 45 NOITE RF FIR RAD</v>
          </cell>
          <cell r="E27">
            <v>82.3</v>
          </cell>
        </row>
        <row r="28">
          <cell r="C28">
            <v>57993</v>
          </cell>
          <cell r="D28" t="str">
            <v>57993 - CHRONOS ANTISSINAIS 60 FPS30 RF PREE RV</v>
          </cell>
          <cell r="E28">
            <v>82.3</v>
          </cell>
        </row>
        <row r="29">
          <cell r="C29">
            <v>57994</v>
          </cell>
          <cell r="D29" t="str">
            <v>57994 - CHRONOS ANTISSINAIS 70 FPS30 DEF E REST</v>
          </cell>
          <cell r="E29">
            <v>104.8</v>
          </cell>
        </row>
        <row r="30">
          <cell r="C30">
            <v>57995</v>
          </cell>
          <cell r="D30" t="str">
            <v>57995 - CHRONOS ANTISSINAIS 30 FPS30 RF REN ENE</v>
          </cell>
          <cell r="E30">
            <v>82.3</v>
          </cell>
        </row>
        <row r="31">
          <cell r="C31">
            <v>57996</v>
          </cell>
          <cell r="D31" t="str">
            <v>57996 - CHRONOS ANTISSINAIS 30 FPS30 REN E ENER</v>
          </cell>
          <cell r="E31">
            <v>104.8</v>
          </cell>
        </row>
        <row r="32">
          <cell r="C32">
            <v>57997</v>
          </cell>
          <cell r="D32" t="str">
            <v>57997 - CHRONOS ANTISSINAIS 30 NOITE RF REN ENE</v>
          </cell>
          <cell r="E32">
            <v>82.3</v>
          </cell>
        </row>
        <row r="33">
          <cell r="C33">
            <v>57998</v>
          </cell>
          <cell r="D33" t="str">
            <v>57998 - CHRONOS ANTISSINAIS 45 FPS30 RF FIR RAD</v>
          </cell>
          <cell r="E33">
            <v>82.3</v>
          </cell>
        </row>
        <row r="34">
          <cell r="C34">
            <v>57999</v>
          </cell>
          <cell r="D34" t="str">
            <v>57999 - CHRONOS ANTISSINAIS 70 NOITE DEFE E RES</v>
          </cell>
          <cell r="E34">
            <v>104.8</v>
          </cell>
        </row>
        <row r="35">
          <cell r="C35">
            <v>58002</v>
          </cell>
          <cell r="D35" t="str">
            <v>58002 - CHRONOS ANTISSINAIS 45 NOITE FIRM E RAD</v>
          </cell>
          <cell r="E35">
            <v>104.8</v>
          </cell>
        </row>
        <row r="36">
          <cell r="C36">
            <v>58003</v>
          </cell>
          <cell r="D36" t="str">
            <v>58003 - CHRONOS ANTISSINAIS 60 NOITE RF PRE REV</v>
          </cell>
          <cell r="E36">
            <v>82.3</v>
          </cell>
        </row>
        <row r="37">
          <cell r="C37">
            <v>58004</v>
          </cell>
          <cell r="D37" t="str">
            <v>58004 - CHRONOS ANTISSINAIS 30 NOITE REN E ENER</v>
          </cell>
          <cell r="E37">
            <v>104.8</v>
          </cell>
        </row>
        <row r="38">
          <cell r="C38">
            <v>58005</v>
          </cell>
          <cell r="D38" t="str">
            <v>58005 - CHRONOS ANTISSINAIS 70 NOITE RF DEF RES</v>
          </cell>
          <cell r="E38">
            <v>82.3</v>
          </cell>
        </row>
        <row r="39">
          <cell r="C39">
            <v>58006</v>
          </cell>
          <cell r="D39" t="str">
            <v>58006 - CHRONOS ANTISSINAIS 45 FPS30 FIRM E RAD</v>
          </cell>
          <cell r="E39">
            <v>104.8</v>
          </cell>
        </row>
        <row r="40">
          <cell r="C40">
            <v>59053</v>
          </cell>
          <cell r="D40" t="str">
            <v>59053 - CHRONOS HYDRA FPS30 TONAL M ESCURO 2016</v>
          </cell>
          <cell r="E40">
            <v>59.9</v>
          </cell>
        </row>
        <row r="41">
          <cell r="C41">
            <v>59054</v>
          </cell>
          <cell r="D41" t="str">
            <v>59054 - CHRONOS HYDRA FPS30 TONAL CLARO MED 2016</v>
          </cell>
          <cell r="E41">
            <v>59.9</v>
          </cell>
        </row>
        <row r="42">
          <cell r="C42">
            <v>59058</v>
          </cell>
          <cell r="D42" t="str">
            <v>59058 - CHRONOS HYDRA NOITE DERMOCALMANTE 2016</v>
          </cell>
          <cell r="E42">
            <v>54.9</v>
          </cell>
        </row>
        <row r="43">
          <cell r="C43">
            <v>59363</v>
          </cell>
          <cell r="D43" t="str">
            <v>59363 - CHRONOS ESPUMA CREMOSA 150ML</v>
          </cell>
          <cell r="E43">
            <v>63.5</v>
          </cell>
        </row>
        <row r="44">
          <cell r="C44">
            <v>59364</v>
          </cell>
          <cell r="D44" t="str">
            <v>59364 - CHRONOS DUO ESFOLIANTE 50G</v>
          </cell>
          <cell r="E44">
            <v>53.8</v>
          </cell>
        </row>
        <row r="45">
          <cell r="C45">
            <v>59366</v>
          </cell>
          <cell r="D45" t="str">
            <v>59366 - CHRONOS CLAREADOR D OLHEIRAS CLA MED 15G</v>
          </cell>
          <cell r="E45">
            <v>104.8</v>
          </cell>
        </row>
        <row r="46">
          <cell r="C46">
            <v>59367</v>
          </cell>
          <cell r="D46" t="str">
            <v>59367 - CHRONOS SERUM INTENSIVO DE FIRMEZA 30ML</v>
          </cell>
          <cell r="E46">
            <v>128.5</v>
          </cell>
        </row>
        <row r="47">
          <cell r="C47">
            <v>59370</v>
          </cell>
          <cell r="D47" t="str">
            <v>59370 - CHRONOS CLAREADOR D OLHEIRAS MED ESC 15G</v>
          </cell>
          <cell r="E47">
            <v>104.8</v>
          </cell>
        </row>
        <row r="48">
          <cell r="C48">
            <v>59371</v>
          </cell>
          <cell r="D48" t="str">
            <v>59371 - CHRONOS RF TONICO DETOX PELE NS 150ML</v>
          </cell>
          <cell r="E48">
            <v>49.9</v>
          </cell>
        </row>
        <row r="49">
          <cell r="C49">
            <v>59372</v>
          </cell>
          <cell r="D49" t="str">
            <v>59372 - CHRONOS RF ESPUMA CREMOSA 150ML</v>
          </cell>
          <cell r="E49">
            <v>49.9</v>
          </cell>
        </row>
        <row r="50">
          <cell r="C50">
            <v>59373</v>
          </cell>
          <cell r="D50" t="str">
            <v>59373 - CHRONOS ELIXIR REDUTOR DE RUGAS 15ML</v>
          </cell>
          <cell r="E50">
            <v>128.5</v>
          </cell>
        </row>
        <row r="51">
          <cell r="C51">
            <v>59374</v>
          </cell>
          <cell r="D51" t="str">
            <v>59374 - CHRONOS SABONET CREME PELE NOR SEC 115ML</v>
          </cell>
          <cell r="E51">
            <v>53.8</v>
          </cell>
        </row>
        <row r="52">
          <cell r="C52">
            <v>59375</v>
          </cell>
          <cell r="D52" t="str">
            <v>59375 - CHRONOS TONICO DETOX PELE NOR SEC 150ML</v>
          </cell>
          <cell r="E52">
            <v>63.5</v>
          </cell>
        </row>
        <row r="53">
          <cell r="C53">
            <v>61255</v>
          </cell>
          <cell r="D53" t="str">
            <v>61255 - CHRONOS RF DEMAQUILAN BIF 150ML SXV TERC</v>
          </cell>
          <cell r="E53">
            <v>42</v>
          </cell>
        </row>
        <row r="54">
          <cell r="C54">
            <v>61263</v>
          </cell>
          <cell r="D54" t="str">
            <v>61263 - CHRONOS DEMAQUILANTE BIF 150ML SXV TERC</v>
          </cell>
          <cell r="E54">
            <v>53.8</v>
          </cell>
        </row>
        <row r="55">
          <cell r="C55">
            <v>66926</v>
          </cell>
          <cell r="D55" t="str">
            <v>66926 - CHRONOS OLEO FACIAL ANTI POLUICAO</v>
          </cell>
          <cell r="E55">
            <v>128.5</v>
          </cell>
        </row>
        <row r="56">
          <cell r="C56">
            <v>68542</v>
          </cell>
          <cell r="D56" t="str">
            <v>68542 - CHRONOS FLUIDO MULTIPROTETOR FPS50</v>
          </cell>
          <cell r="E56">
            <v>78.400000000000006</v>
          </cell>
        </row>
        <row r="57">
          <cell r="C57">
            <v>69059</v>
          </cell>
          <cell r="D57" t="str">
            <v>69059 - CHRONOS DEMAQUILANTE MICELAR REG</v>
          </cell>
          <cell r="E57">
            <v>53.8</v>
          </cell>
        </row>
        <row r="58">
          <cell r="C58">
            <v>69058</v>
          </cell>
          <cell r="D58" t="str">
            <v>69058 - CHRONOS DEMAQUILANTE MICELAR REF</v>
          </cell>
          <cell r="E58">
            <v>42</v>
          </cell>
        </row>
        <row r="59">
          <cell r="C59">
            <v>80060</v>
          </cell>
          <cell r="D59" t="str">
            <v>80060 - CHRONOS SERUM CLAREADOR INTENSIVO</v>
          </cell>
          <cell r="E59">
            <v>128.5</v>
          </cell>
        </row>
        <row r="60">
          <cell r="C60">
            <v>69049</v>
          </cell>
          <cell r="D60" t="str">
            <v>69049 - CHRONOS HID CLAREADOR FPS70 MEDIO ESCURO</v>
          </cell>
          <cell r="E60">
            <v>89</v>
          </cell>
        </row>
        <row r="61">
          <cell r="C61">
            <v>89247</v>
          </cell>
          <cell r="D61" t="str">
            <v>89247 - CHRONOS HID CLARE FPS70 CLARO MEDIO NR</v>
          </cell>
          <cell r="E61">
            <v>89</v>
          </cell>
        </row>
        <row r="62">
          <cell r="C62">
            <v>80062</v>
          </cell>
          <cell r="D62" t="str">
            <v>80062 - CHRONOS CLAREADOR AREAS EXPOSTAS FPS30</v>
          </cell>
          <cell r="E62">
            <v>58.8</v>
          </cell>
        </row>
        <row r="63">
          <cell r="C63">
            <v>91849</v>
          </cell>
          <cell r="D63" t="str">
            <v>91849 - CHRONOS ACQUA BIOHIDRATANTE RENOVADO</v>
          </cell>
          <cell r="E63">
            <v>128.5</v>
          </cell>
        </row>
        <row r="64">
          <cell r="C64">
            <v>91819</v>
          </cell>
          <cell r="D64" t="str">
            <v>91819 - CHRONOS RF ACQUA BIOHIDRATANTE RENOVADOR</v>
          </cell>
          <cell r="E64">
            <v>102.9</v>
          </cell>
        </row>
        <row r="65">
          <cell r="C65">
            <v>69720</v>
          </cell>
          <cell r="D65" t="str">
            <v>69720 - CHRONOS SABONETE PELE OLEOSA</v>
          </cell>
          <cell r="E65">
            <v>62.8</v>
          </cell>
        </row>
        <row r="66">
          <cell r="C66">
            <v>69721</v>
          </cell>
          <cell r="D66" t="str">
            <v>69721 - CHRONOS TONICO PELE OLEOSA TERC</v>
          </cell>
          <cell r="E66">
            <v>79</v>
          </cell>
        </row>
        <row r="67">
          <cell r="C67">
            <v>69723</v>
          </cell>
          <cell r="D67" t="str">
            <v>69723 - CHRONOS SERUM PELE OLEOSA TERC</v>
          </cell>
          <cell r="E67">
            <v>149.9</v>
          </cell>
        </row>
        <row r="68">
          <cell r="C68">
            <v>69724</v>
          </cell>
          <cell r="D68" t="str">
            <v>69724 - CHRONOS MASCARA ARGILA PELE OLEOSA TERC</v>
          </cell>
          <cell r="E68">
            <v>149.9</v>
          </cell>
        </row>
        <row r="69">
          <cell r="C69">
            <v>69722</v>
          </cell>
          <cell r="D69" t="str">
            <v>69722 - CHRONOS RF TONICO PELE OLEOSA TERC</v>
          </cell>
          <cell r="E69">
            <v>59.8</v>
          </cell>
        </row>
        <row r="70">
          <cell r="C70">
            <v>92356</v>
          </cell>
          <cell r="D70" t="str">
            <v>92356 - CPV VOLTA AS AULAS 2019 GARRAFA</v>
          </cell>
          <cell r="E70">
            <v>19.899999999999999</v>
          </cell>
        </row>
        <row r="71">
          <cell r="C71">
            <v>72498</v>
          </cell>
          <cell r="D71" t="str">
            <v>72498 - CPV COLECOES  2019 CANECA</v>
          </cell>
          <cell r="E71">
            <v>27.9</v>
          </cell>
        </row>
        <row r="72">
          <cell r="C72">
            <v>72499</v>
          </cell>
          <cell r="D72" t="str">
            <v>72499 - CPV COLECOES  2019 BOWL</v>
          </cell>
          <cell r="E72">
            <v>34.9</v>
          </cell>
        </row>
        <row r="73">
          <cell r="C73">
            <v>73710</v>
          </cell>
          <cell r="D73" t="str">
            <v>73710 - CPV SACOLA SUSTENTAVEL 19</v>
          </cell>
          <cell r="E73">
            <v>29.9</v>
          </cell>
        </row>
        <row r="74">
          <cell r="C74">
            <v>74858</v>
          </cell>
          <cell r="D74" t="str">
            <v>74858 - XICARAS CAFE CPV JUBILEU</v>
          </cell>
          <cell r="E74">
            <v>36.9</v>
          </cell>
        </row>
        <row r="75">
          <cell r="C75">
            <v>74244</v>
          </cell>
          <cell r="D75" t="str">
            <v>74244 - CPV EMBALAGEM PRESENTE M 2019</v>
          </cell>
          <cell r="E75">
            <v>4.4000000000000004</v>
          </cell>
        </row>
        <row r="76">
          <cell r="C76">
            <v>74245</v>
          </cell>
          <cell r="D76" t="str">
            <v>74245 - CPV EMBALAGEM PRESENTE PP 2019</v>
          </cell>
          <cell r="E76">
            <v>3.5</v>
          </cell>
        </row>
        <row r="77">
          <cell r="C77">
            <v>74971</v>
          </cell>
          <cell r="D77" t="str">
            <v>74971 - CPV LAPIS  2019</v>
          </cell>
          <cell r="E77">
            <v>14.9</v>
          </cell>
        </row>
        <row r="78">
          <cell r="C78">
            <v>76445</v>
          </cell>
          <cell r="D78" t="str">
            <v>76445 - CPV FITA EMBALAGEM DE PRESENTE 19</v>
          </cell>
          <cell r="E78">
            <v>11.9</v>
          </cell>
        </row>
        <row r="79">
          <cell r="C79">
            <v>76446</v>
          </cell>
          <cell r="D79" t="str">
            <v>76446 - CPV SEDAS EMBALAGEM DE PRESENTE 19</v>
          </cell>
          <cell r="E79">
            <v>3.5</v>
          </cell>
        </row>
        <row r="80">
          <cell r="C80">
            <v>76447</v>
          </cell>
          <cell r="D80" t="str">
            <v>76447 - CPV KIT TAGS E ADESIVOS 19</v>
          </cell>
          <cell r="E80">
            <v>3.5</v>
          </cell>
        </row>
        <row r="81">
          <cell r="C81">
            <v>73680</v>
          </cell>
          <cell r="D81" t="str">
            <v>73680 - FRASQ TERM CRER PRA VER NAT19</v>
          </cell>
          <cell r="E81">
            <v>59.9</v>
          </cell>
        </row>
        <row r="82">
          <cell r="C82">
            <v>74246</v>
          </cell>
          <cell r="D82" t="str">
            <v>74246 - CPV NECESSARIE 2019</v>
          </cell>
          <cell r="E82">
            <v>29.9</v>
          </cell>
        </row>
        <row r="83">
          <cell r="C83">
            <v>77021</v>
          </cell>
          <cell r="D83" t="str">
            <v>77021 - CPV INICIO DO ANO CADERNO CAPA</v>
          </cell>
          <cell r="E83">
            <v>34.9</v>
          </cell>
        </row>
        <row r="84">
          <cell r="C84">
            <v>77022</v>
          </cell>
          <cell r="D84" t="str">
            <v>77022 - CPV INICIO DO ANO CADERNO REFIL</v>
          </cell>
          <cell r="E84">
            <v>10.9</v>
          </cell>
        </row>
        <row r="85">
          <cell r="C85">
            <v>83242</v>
          </cell>
          <cell r="D85" t="str">
            <v>83242 - CPV ESTOJO 2020</v>
          </cell>
          <cell r="E85">
            <v>22.9</v>
          </cell>
        </row>
        <row r="86">
          <cell r="C86">
            <v>77023</v>
          </cell>
          <cell r="D86" t="str">
            <v>77023 - CPV MOCHILA 2020</v>
          </cell>
          <cell r="E86">
            <v>99.9</v>
          </cell>
        </row>
        <row r="87">
          <cell r="C87">
            <v>77027</v>
          </cell>
          <cell r="D87" t="str">
            <v>77027 - CPV GARRAFA 600ML 2020</v>
          </cell>
          <cell r="E87">
            <v>19.899999999999999</v>
          </cell>
        </row>
        <row r="88">
          <cell r="C88">
            <v>62891</v>
          </cell>
          <cell r="D88" t="str">
            <v>62891 - EKOS PRE SH MURUMURU 100G APC</v>
          </cell>
          <cell r="E88">
            <v>34.799999999999997</v>
          </cell>
        </row>
        <row r="89">
          <cell r="C89">
            <v>62899</v>
          </cell>
          <cell r="D89" t="str">
            <v>62899 - EKOS SH MURUMURU 300ML APC</v>
          </cell>
          <cell r="E89">
            <v>29.6</v>
          </cell>
        </row>
        <row r="90">
          <cell r="C90">
            <v>62918</v>
          </cell>
          <cell r="D90" t="str">
            <v>62918 - EKOS COND MURUMURU 300ML APC</v>
          </cell>
          <cell r="E90">
            <v>31.8</v>
          </cell>
        </row>
        <row r="91">
          <cell r="C91">
            <v>62927</v>
          </cell>
          <cell r="D91" t="str">
            <v>62927 - EKOS MASCARA MURUMURU 200G APC</v>
          </cell>
          <cell r="E91">
            <v>46.6</v>
          </cell>
        </row>
        <row r="92">
          <cell r="C92">
            <v>62932</v>
          </cell>
          <cell r="D92" t="str">
            <v>62932 - EKOS RF SH MURUMURU 300ML APC</v>
          </cell>
          <cell r="E92">
            <v>22.6</v>
          </cell>
        </row>
        <row r="93">
          <cell r="C93">
            <v>62933</v>
          </cell>
          <cell r="D93" t="str">
            <v>62933 - EKOS RF COND MURUMURU 300ML APC</v>
          </cell>
          <cell r="E93">
            <v>24.2</v>
          </cell>
        </row>
        <row r="94">
          <cell r="C94">
            <v>62938</v>
          </cell>
          <cell r="D94" t="str">
            <v>62938 - EKOS CPP MURUMURU 150ML APC</v>
          </cell>
          <cell r="E94">
            <v>34.799999999999997</v>
          </cell>
        </row>
        <row r="95">
          <cell r="C95">
            <v>63373</v>
          </cell>
          <cell r="D95" t="str">
            <v>63373 - EKOS CONDICIONADOR PATAUA 300ML IRC</v>
          </cell>
          <cell r="E95">
            <v>31.8</v>
          </cell>
        </row>
        <row r="96">
          <cell r="C96">
            <v>63374</v>
          </cell>
          <cell r="D96" t="str">
            <v>63374 - EKOS SHAMPOO PATAUA 300ML IRC</v>
          </cell>
          <cell r="E96">
            <v>29.6</v>
          </cell>
        </row>
        <row r="97">
          <cell r="C97">
            <v>63375</v>
          </cell>
          <cell r="D97" t="str">
            <v>63375 - EKOS CONDICIONAD MASCARA PATAUA 200G IRC</v>
          </cell>
          <cell r="E97">
            <v>46.6</v>
          </cell>
        </row>
        <row r="98">
          <cell r="C98">
            <v>63376</v>
          </cell>
          <cell r="D98" t="str">
            <v>63376 - EKOS COND OLEO FORT PATAUA 100ML IRC TER</v>
          </cell>
          <cell r="E98">
            <v>54.8</v>
          </cell>
        </row>
        <row r="99">
          <cell r="C99">
            <v>63377</v>
          </cell>
          <cell r="D99" t="str">
            <v>63377 - EKOS TONICO PATAUA 30ML IRC TERC</v>
          </cell>
          <cell r="E99">
            <v>44.8</v>
          </cell>
        </row>
        <row r="100">
          <cell r="C100">
            <v>63370</v>
          </cell>
          <cell r="D100" t="str">
            <v>63370 - EKOS RF SHAMPOO PATAUA 300ML IRC</v>
          </cell>
          <cell r="E100">
            <v>22.6</v>
          </cell>
        </row>
        <row r="101">
          <cell r="C101">
            <v>63387</v>
          </cell>
          <cell r="D101" t="str">
            <v>63387 - EKOS RF CONDICIONADOR PATAUA 300ML IRC</v>
          </cell>
          <cell r="E101">
            <v>24.2</v>
          </cell>
        </row>
        <row r="102">
          <cell r="C102">
            <v>75867</v>
          </cell>
          <cell r="D102" t="str">
            <v>75867 - EKOS BURITI SPRAY CABELOS PROT UV TERC</v>
          </cell>
          <cell r="E102">
            <v>54.8</v>
          </cell>
        </row>
        <row r="103">
          <cell r="C103">
            <v>62523</v>
          </cell>
          <cell r="D103" t="str">
            <v>62523 - EKOS POLPA MAOS CASTANHA 40G APC</v>
          </cell>
          <cell r="E103">
            <v>23.9</v>
          </cell>
        </row>
        <row r="104">
          <cell r="C104">
            <v>62525</v>
          </cell>
          <cell r="D104" t="str">
            <v>62525 - EKOS POLPA MAOS ACAI 75G APC</v>
          </cell>
          <cell r="E104">
            <v>37.5</v>
          </cell>
        </row>
        <row r="105">
          <cell r="C105">
            <v>62526</v>
          </cell>
          <cell r="D105" t="str">
            <v>62526 - EKOS POLPA PES CASTANHA 75G APC</v>
          </cell>
          <cell r="E105">
            <v>37.5</v>
          </cell>
        </row>
        <row r="106">
          <cell r="C106">
            <v>62528</v>
          </cell>
          <cell r="D106" t="str">
            <v>62528 - EKOS RF NECTAR CRP MARACUJA 400ML APC</v>
          </cell>
          <cell r="E106">
            <v>40.5</v>
          </cell>
        </row>
        <row r="107">
          <cell r="C107">
            <v>62529</v>
          </cell>
          <cell r="D107" t="str">
            <v>62529 - EKOS NECTAR CRP MARACUJA 400ML APC</v>
          </cell>
          <cell r="E107">
            <v>60.9</v>
          </cell>
        </row>
        <row r="108">
          <cell r="C108">
            <v>62530</v>
          </cell>
          <cell r="D108" t="str">
            <v>62530 - EKOS RF POLPA CRP CASTANHA 400ML APC</v>
          </cell>
          <cell r="E108">
            <v>40.5</v>
          </cell>
        </row>
        <row r="109">
          <cell r="C109">
            <v>62532</v>
          </cell>
          <cell r="D109" t="str">
            <v>62532 - EKOS RF POLPA CRP ACAI 400ML  APC</v>
          </cell>
          <cell r="E109">
            <v>40.5</v>
          </cell>
        </row>
        <row r="110">
          <cell r="C110">
            <v>62533</v>
          </cell>
          <cell r="D110" t="str">
            <v>62533 - EKOS POLPA CRP CASTANHA 400ML APC</v>
          </cell>
          <cell r="E110">
            <v>60.9</v>
          </cell>
        </row>
        <row r="111">
          <cell r="C111">
            <v>62534</v>
          </cell>
          <cell r="D111" t="str">
            <v>62534 - EKOS POLPA CRP ACAI 400ML APC</v>
          </cell>
          <cell r="E111">
            <v>60.9</v>
          </cell>
        </row>
        <row r="112">
          <cell r="C112">
            <v>62535</v>
          </cell>
          <cell r="D112" t="str">
            <v>62535 - EKOS POLPA MAOS CASTANHA 75G APC</v>
          </cell>
          <cell r="E112">
            <v>37.5</v>
          </cell>
        </row>
        <row r="113">
          <cell r="C113">
            <v>62731</v>
          </cell>
          <cell r="D113" t="str">
            <v>62731 - EKOS NECTAR MAOS MARACUJA 75G APC</v>
          </cell>
          <cell r="E113">
            <v>37.5</v>
          </cell>
        </row>
        <row r="114">
          <cell r="C114">
            <v>62878</v>
          </cell>
          <cell r="D114" t="str">
            <v>62878 - EKOS REF HIDRA CRP ANDIROBA 400ML APC</v>
          </cell>
          <cell r="E114">
            <v>40.5</v>
          </cell>
        </row>
        <row r="115">
          <cell r="C115">
            <v>62884</v>
          </cell>
          <cell r="D115" t="str">
            <v>62884 - EKOS GEL ANTIFAD PER PES ANDIRO 100G APC</v>
          </cell>
          <cell r="E115">
            <v>56.9</v>
          </cell>
        </row>
        <row r="116">
          <cell r="C116">
            <v>62892</v>
          </cell>
          <cell r="D116" t="str">
            <v>62892 - EKOS HIDRA CRP ANDIROBA 400ML APC</v>
          </cell>
          <cell r="E116">
            <v>60.9</v>
          </cell>
        </row>
        <row r="117">
          <cell r="C117">
            <v>87504</v>
          </cell>
          <cell r="D117" t="str">
            <v>87504 - EKOS MANT CRP UCUUBA 200G APC NF</v>
          </cell>
          <cell r="E117">
            <v>63.6</v>
          </cell>
        </row>
        <row r="118">
          <cell r="C118">
            <v>87508</v>
          </cell>
          <cell r="D118" t="str">
            <v>87508 - EKOS MANT MAOS UCUUBA 75G APC NF</v>
          </cell>
          <cell r="E118">
            <v>37.5</v>
          </cell>
        </row>
        <row r="119">
          <cell r="C119">
            <v>88806</v>
          </cell>
          <cell r="D119" t="str">
            <v>88806 - EKOS DES HIDR CORP UCUUBA NV 400ML</v>
          </cell>
          <cell r="E119">
            <v>60.9</v>
          </cell>
        </row>
        <row r="120">
          <cell r="C120">
            <v>88807</v>
          </cell>
          <cell r="D120" t="str">
            <v>88807 - EKOS RF DES HIDR CORP UCUUBA NV 400ML</v>
          </cell>
          <cell r="E120">
            <v>40.5</v>
          </cell>
        </row>
        <row r="121">
          <cell r="C121">
            <v>92984</v>
          </cell>
          <cell r="D121" t="str">
            <v>92984 - EKOS CJ MINI MAOS 40G V3</v>
          </cell>
          <cell r="E121">
            <v>35.9</v>
          </cell>
        </row>
        <row r="122">
          <cell r="C122">
            <v>91817</v>
          </cell>
          <cell r="D122" t="str">
            <v>91817 - EKOS DES HIDRA CORP BURITI 400ML RF</v>
          </cell>
          <cell r="E122">
            <v>40.5</v>
          </cell>
        </row>
        <row r="123">
          <cell r="C123">
            <v>91818</v>
          </cell>
          <cell r="D123" t="str">
            <v>91818 - EKOS DES HIDRA CORPORAL BURITI 400ML</v>
          </cell>
          <cell r="E123">
            <v>57.9</v>
          </cell>
        </row>
        <row r="124">
          <cell r="C124">
            <v>62531</v>
          </cell>
          <cell r="D124" t="str">
            <v>62531 - EKOS LEITE NUTRITIVO CASTANHA 200ML APC</v>
          </cell>
          <cell r="E124">
            <v>57.9</v>
          </cell>
        </row>
        <row r="125">
          <cell r="C125">
            <v>62887</v>
          </cell>
          <cell r="D125" t="str">
            <v>62887 - EKOS OLEO TRIF CRP MARACUJA 200ML APC</v>
          </cell>
          <cell r="E125">
            <v>59.9</v>
          </cell>
        </row>
        <row r="126">
          <cell r="C126">
            <v>62914</v>
          </cell>
          <cell r="D126" t="str">
            <v>62914 - EKOS OLEO TRIF CRP PITANGA 200ML APC</v>
          </cell>
          <cell r="E126">
            <v>59.9</v>
          </cell>
        </row>
        <row r="127">
          <cell r="C127">
            <v>62915</v>
          </cell>
          <cell r="D127" t="str">
            <v>62915 - EKOS RF OLEO TRIF CRP PITANGA 200ML  APC</v>
          </cell>
          <cell r="E127">
            <v>41.9</v>
          </cell>
        </row>
        <row r="128">
          <cell r="C128">
            <v>62926</v>
          </cell>
          <cell r="D128" t="str">
            <v>62926 - EKOS RF OLEO TRIF CRP MARACUJA 200ML APC</v>
          </cell>
          <cell r="E128">
            <v>41.9</v>
          </cell>
        </row>
        <row r="129">
          <cell r="C129">
            <v>62994</v>
          </cell>
          <cell r="D129" t="str">
            <v>62994 - EKOS POLPA ESFOL CASTANHA 200G APC TER</v>
          </cell>
          <cell r="E129">
            <v>51.3</v>
          </cell>
        </row>
        <row r="130">
          <cell r="C130">
            <v>62996</v>
          </cell>
          <cell r="D130" t="str">
            <v>62996 - EKOS ESFOL CRP ANDIROBA 200G APC TERC</v>
          </cell>
          <cell r="E130">
            <v>51.3</v>
          </cell>
        </row>
        <row r="131">
          <cell r="C131">
            <v>84769</v>
          </cell>
          <cell r="D131" t="str">
            <v>84769 - EKOS OLEO TRIF CRP ANDIROBA 200ML</v>
          </cell>
          <cell r="E131">
            <v>59.9</v>
          </cell>
        </row>
        <row r="132">
          <cell r="C132">
            <v>85688</v>
          </cell>
          <cell r="D132" t="str">
            <v>85688 - EKOS RF OLEO TRIF CRP ANDIROBA 200ML</v>
          </cell>
          <cell r="E132">
            <v>41.9</v>
          </cell>
        </row>
        <row r="133">
          <cell r="C133">
            <v>62893</v>
          </cell>
          <cell r="D133" t="str">
            <v>62893 - EKOS OLEO T SECO PROTET BURITI 200ML APC</v>
          </cell>
          <cell r="E133">
            <v>69.8</v>
          </cell>
        </row>
        <row r="134">
          <cell r="C134">
            <v>42098</v>
          </cell>
          <cell r="D134" t="str">
            <v>42098 - EKOS RF DEO COL FRESCOR MARACUJA 150ML</v>
          </cell>
          <cell r="E134">
            <v>63.9</v>
          </cell>
        </row>
        <row r="135">
          <cell r="C135">
            <v>42099</v>
          </cell>
          <cell r="D135" t="str">
            <v>42099 - EKOS RF DEO COL FRESCOR PITANGA 150ML</v>
          </cell>
          <cell r="E135">
            <v>63.9</v>
          </cell>
        </row>
        <row r="136">
          <cell r="C136">
            <v>42103</v>
          </cell>
          <cell r="D136" t="str">
            <v>42103 - EKOS RF DEO COL FRESCOR ACAI 150ML</v>
          </cell>
          <cell r="E136">
            <v>63.9</v>
          </cell>
        </row>
        <row r="137">
          <cell r="C137">
            <v>58415</v>
          </cell>
          <cell r="D137" t="str">
            <v>58415 - EKOS DES COL FLOR DO LUAR 100ML</v>
          </cell>
          <cell r="E137">
            <v>89.9</v>
          </cell>
        </row>
        <row r="138">
          <cell r="C138">
            <v>58416</v>
          </cell>
          <cell r="D138" t="str">
            <v>58416 - EKOS DES COL FRESCOR ACAI APECATU</v>
          </cell>
          <cell r="E138">
            <v>79.900000000000006</v>
          </cell>
        </row>
        <row r="139">
          <cell r="C139">
            <v>58417</v>
          </cell>
          <cell r="D139" t="str">
            <v>58417 - EKOS DES COL FRESCOR PITANGA APECATU</v>
          </cell>
          <cell r="E139">
            <v>79.900000000000006</v>
          </cell>
        </row>
        <row r="140">
          <cell r="C140">
            <v>58418</v>
          </cell>
          <cell r="D140" t="str">
            <v>58418 - EKOS DES COL FRESCOR MARACUJA APECATU</v>
          </cell>
          <cell r="E140">
            <v>79.900000000000006</v>
          </cell>
        </row>
        <row r="141">
          <cell r="C141">
            <v>59209</v>
          </cell>
          <cell r="D141" t="str">
            <v>59209 - EKOS DEMO DES COLONIA FLOR DO LUAR 4ML</v>
          </cell>
          <cell r="E141">
            <v>1.8</v>
          </cell>
        </row>
        <row r="142">
          <cell r="C142">
            <v>81298</v>
          </cell>
          <cell r="D142" t="str">
            <v>81298 - EKOS FLOR DO LUAR DES COL DEMO 20ML TERC</v>
          </cell>
          <cell r="E142">
            <v>24.9</v>
          </cell>
        </row>
        <row r="143">
          <cell r="C143">
            <v>85157</v>
          </cell>
          <cell r="D143" t="str">
            <v>85157 - EKOS DES COL FEM ESSENCIA FLORESTA 100ML</v>
          </cell>
          <cell r="E143">
            <v>89.9</v>
          </cell>
        </row>
        <row r="144">
          <cell r="C144">
            <v>70990</v>
          </cell>
          <cell r="D144" t="str">
            <v>70990 - EKOS DES COL FEM FLORES FLUTUA 100ML</v>
          </cell>
          <cell r="E144">
            <v>89.9</v>
          </cell>
        </row>
        <row r="145">
          <cell r="C145">
            <v>69123</v>
          </cell>
          <cell r="D145" t="str">
            <v>69123 - EKOS FRESCOR CASTANHA DES COL 2017</v>
          </cell>
          <cell r="E145">
            <v>79.900000000000006</v>
          </cell>
        </row>
        <row r="146">
          <cell r="C146">
            <v>62910</v>
          </cell>
          <cell r="D146" t="str">
            <v>62910 - EKOS SAB LIQ MAOS PITANGA 250ML APC</v>
          </cell>
          <cell r="E146">
            <v>42.9</v>
          </cell>
        </row>
        <row r="147">
          <cell r="C147">
            <v>62920</v>
          </cell>
          <cell r="D147" t="str">
            <v>62920 - EKOS SAB LIQ ESFOL CRP MARACUJ 200ML APC</v>
          </cell>
          <cell r="E147">
            <v>34.4</v>
          </cell>
        </row>
        <row r="148">
          <cell r="C148">
            <v>62928</v>
          </cell>
          <cell r="D148" t="str">
            <v>62928 - EKOS RF SAB LIQ MAOS PITANGA 250ML APC</v>
          </cell>
          <cell r="E148">
            <v>33</v>
          </cell>
        </row>
        <row r="149">
          <cell r="C149">
            <v>62934</v>
          </cell>
          <cell r="D149" t="str">
            <v>62934 - EKOS RF SAB LIQ MAOS MARACUJA 250ML APC</v>
          </cell>
          <cell r="E149">
            <v>33</v>
          </cell>
        </row>
        <row r="150">
          <cell r="C150">
            <v>62948</v>
          </cell>
          <cell r="D150" t="str">
            <v>62948 - EKOS SAB LIQ MAOS MARACUJA 250ML APC</v>
          </cell>
          <cell r="E150">
            <v>42.9</v>
          </cell>
        </row>
        <row r="151">
          <cell r="C151">
            <v>62949</v>
          </cell>
          <cell r="D151" t="str">
            <v>62949 - EKOS SAB LIQ ESFOL CRP ACAI 200ML APC</v>
          </cell>
          <cell r="E151">
            <v>34.4</v>
          </cell>
        </row>
        <row r="152">
          <cell r="C152">
            <v>63022</v>
          </cell>
          <cell r="D152" t="str">
            <v>63022 - EKOS MULTIPACK ESFOLIANTE 4X100G APC</v>
          </cell>
          <cell r="E152">
            <v>24.7</v>
          </cell>
        </row>
        <row r="153">
          <cell r="C153">
            <v>63024</v>
          </cell>
          <cell r="D153" t="str">
            <v>63024 - EKOS MULTIPACK CREMOSO 4X100G APC</v>
          </cell>
          <cell r="E153">
            <v>24.7</v>
          </cell>
        </row>
        <row r="154">
          <cell r="C154">
            <v>63030</v>
          </cell>
          <cell r="D154" t="str">
            <v>63030 - EKOS MULTIPACK CRM ESF CRM 4X100G APC</v>
          </cell>
          <cell r="E154">
            <v>24.7</v>
          </cell>
        </row>
        <row r="155">
          <cell r="C155">
            <v>63895</v>
          </cell>
          <cell r="D155" t="str">
            <v>63895 - EKOS SAB BAR MLTPCK CREM ESF REFR 4X100G</v>
          </cell>
          <cell r="E155">
            <v>24.7</v>
          </cell>
        </row>
        <row r="156">
          <cell r="C156">
            <v>89022</v>
          </cell>
          <cell r="D156" t="str">
            <v>89022 - EKOS SAB LIQ MAOS CASTANHA 250ML</v>
          </cell>
          <cell r="E156">
            <v>42.9</v>
          </cell>
        </row>
        <row r="157">
          <cell r="C157">
            <v>89833</v>
          </cell>
          <cell r="D157" t="str">
            <v>89833 - EKOS RF SAB LIQ MAOS CASTANHA 250ML</v>
          </cell>
          <cell r="E157">
            <v>33</v>
          </cell>
        </row>
        <row r="158">
          <cell r="C158">
            <v>27730</v>
          </cell>
          <cell r="D158" t="str">
            <v>27730 - ERVA DOCE GEL ANTISSEPTICO 45G</v>
          </cell>
          <cell r="E158">
            <v>18.100000000000001</v>
          </cell>
        </row>
        <row r="159">
          <cell r="C159">
            <v>26390</v>
          </cell>
          <cell r="D159" t="str">
            <v>26390 - DESOD CREME ERVA DOCE</v>
          </cell>
          <cell r="E159">
            <v>19.899999999999999</v>
          </cell>
        </row>
        <row r="160">
          <cell r="C160">
            <v>70825</v>
          </cell>
          <cell r="D160" t="str">
            <v>70825 - ERVA DOCE DES ROLLON ANTIMANC 70ML</v>
          </cell>
          <cell r="E160">
            <v>17.899999999999999</v>
          </cell>
        </row>
        <row r="161">
          <cell r="C161">
            <v>26384</v>
          </cell>
          <cell r="D161" t="str">
            <v>26384 - SAB BARRA ERVA DOCE</v>
          </cell>
          <cell r="E161">
            <v>15.3</v>
          </cell>
        </row>
        <row r="162">
          <cell r="C162">
            <v>26441</v>
          </cell>
          <cell r="D162" t="str">
            <v>26441 - SAB PARA MAOS ERVA DOCE</v>
          </cell>
          <cell r="E162">
            <v>37.6</v>
          </cell>
        </row>
        <row r="163">
          <cell r="C163">
            <v>28175</v>
          </cell>
          <cell r="D163" t="str">
            <v>28175 - REFIL SABONETE CREMOSO MAOS ERVA DOCE</v>
          </cell>
          <cell r="E163">
            <v>29</v>
          </cell>
        </row>
        <row r="164">
          <cell r="C164">
            <v>34089</v>
          </cell>
          <cell r="D164" t="str">
            <v>34089 - SAB BARRA SORTIDOS ERVA DOCE</v>
          </cell>
          <cell r="E164">
            <v>21.3</v>
          </cell>
        </row>
        <row r="165">
          <cell r="C165">
            <v>70851</v>
          </cell>
          <cell r="D165" t="str">
            <v>70851 - ESSENCIAL EXCLUS FEM DES CORPORAL RF</v>
          </cell>
          <cell r="E165">
            <v>35.799999999999997</v>
          </cell>
        </row>
        <row r="166">
          <cell r="C166">
            <v>70853</v>
          </cell>
          <cell r="D166" t="str">
            <v>70853 - ESSENCIAL EXCLUSIVO FEM DES CORPORAL</v>
          </cell>
          <cell r="E166">
            <v>43</v>
          </cell>
        </row>
        <row r="167">
          <cell r="C167">
            <v>85314</v>
          </cell>
          <cell r="D167" t="str">
            <v>85314 - ESSENCIAL MASC DES CORPORAL RF 100ML</v>
          </cell>
          <cell r="E167">
            <v>35.799999999999997</v>
          </cell>
        </row>
        <row r="168">
          <cell r="C168">
            <v>69132</v>
          </cell>
          <cell r="D168" t="str">
            <v>69132 - ESSENCIAL MASC DEO SPRAY 100ML NAT17</v>
          </cell>
          <cell r="E168">
            <v>43</v>
          </cell>
        </row>
        <row r="169">
          <cell r="C169">
            <v>41806</v>
          </cell>
          <cell r="D169" t="str">
            <v>41806 - ESSENCIAL DEO PARFUM MASC 100ML</v>
          </cell>
          <cell r="E169">
            <v>196</v>
          </cell>
        </row>
        <row r="170">
          <cell r="C170">
            <v>41807</v>
          </cell>
          <cell r="D170" t="str">
            <v>41807 - ESSENCIAL EXCLUSIVO DEO PARFUM MASC 100M</v>
          </cell>
          <cell r="E170">
            <v>196</v>
          </cell>
        </row>
        <row r="171">
          <cell r="C171">
            <v>41808</v>
          </cell>
          <cell r="D171" t="str">
            <v>41808 - ESSENCIAL EXCLUSIVO DEO PARFUM FEM 100ML</v>
          </cell>
          <cell r="E171">
            <v>196</v>
          </cell>
        </row>
        <row r="172">
          <cell r="C172">
            <v>41809</v>
          </cell>
          <cell r="D172" t="str">
            <v>41809 - ESSENCIAL DEO PARFUM FEM 100ML</v>
          </cell>
          <cell r="E172">
            <v>196</v>
          </cell>
        </row>
        <row r="173">
          <cell r="C173">
            <v>81294</v>
          </cell>
          <cell r="D173" t="str">
            <v>81294 - ESSENCIAL DES COLONIA MASC DEMO 4ML TERC</v>
          </cell>
          <cell r="E173">
            <v>2.1</v>
          </cell>
        </row>
        <row r="174">
          <cell r="C174">
            <v>57031</v>
          </cell>
          <cell r="D174" t="str">
            <v>57031 - ESSENCIAL CLAS DES MASC AMOST 3X1ML</v>
          </cell>
          <cell r="E174">
            <v>2</v>
          </cell>
        </row>
        <row r="175">
          <cell r="C175">
            <v>81287</v>
          </cell>
          <cell r="D175" t="str">
            <v>81287 - ESSENCIAL DES COL MASC DEMO 20ML TERC</v>
          </cell>
          <cell r="E175">
            <v>34.9</v>
          </cell>
        </row>
        <row r="176">
          <cell r="C176">
            <v>85143</v>
          </cell>
          <cell r="D176" t="str">
            <v>85143 - ESSENCIAL DEO PARFUM OUD MASC 100ML</v>
          </cell>
          <cell r="E176">
            <v>196</v>
          </cell>
        </row>
        <row r="177">
          <cell r="C177">
            <v>85159</v>
          </cell>
          <cell r="D177" t="str">
            <v>85159 - ESSENCIAL DEO PARFUM OUD FEM 100ML</v>
          </cell>
          <cell r="E177">
            <v>196</v>
          </cell>
        </row>
        <row r="178">
          <cell r="C178">
            <v>86020</v>
          </cell>
          <cell r="D178" t="str">
            <v>86020 - ESSENCIAL POTE DES HID PERF EXCL 200G</v>
          </cell>
          <cell r="E178">
            <v>79.900000000000006</v>
          </cell>
        </row>
        <row r="179">
          <cell r="C179">
            <v>86932</v>
          </cell>
          <cell r="D179" t="str">
            <v>86932 - ESSENCIAL FEM EXCL POTE HID PERF RF 200G</v>
          </cell>
          <cell r="E179">
            <v>59.9</v>
          </cell>
        </row>
        <row r="180">
          <cell r="C180">
            <v>78632</v>
          </cell>
          <cell r="D180" t="str">
            <v>78632 - ESSENCIAL AMOS DEO PERF F EXC 3X1ML TERC</v>
          </cell>
          <cell r="E180">
            <v>2</v>
          </cell>
        </row>
        <row r="181">
          <cell r="C181">
            <v>74014</v>
          </cell>
          <cell r="D181" t="str">
            <v>74014 - ESSENCIAL OUD FEM DES HID POTE 200G</v>
          </cell>
          <cell r="E181">
            <v>79.900000000000006</v>
          </cell>
        </row>
        <row r="182">
          <cell r="C182">
            <v>73437</v>
          </cell>
          <cell r="D182" t="str">
            <v>73437 - ESSENCIAL SUPREME MASC DEO PARFUM 100ML</v>
          </cell>
          <cell r="E182">
            <v>196</v>
          </cell>
        </row>
        <row r="183">
          <cell r="C183">
            <v>73438</v>
          </cell>
          <cell r="D183" t="str">
            <v>73438 - ESSENCIAL SUPREME FEM DEO PARFUM 100ML</v>
          </cell>
          <cell r="E183">
            <v>196</v>
          </cell>
        </row>
        <row r="184">
          <cell r="C184">
            <v>85124</v>
          </cell>
          <cell r="D184" t="str">
            <v>85124 - ESSENCIAL DEO PARFUM OUD M AMOSTRA 3X1ML</v>
          </cell>
          <cell r="E184">
            <v>2</v>
          </cell>
        </row>
        <row r="185">
          <cell r="C185">
            <v>85160</v>
          </cell>
          <cell r="D185" t="str">
            <v>85160 - ESSENCIAL DEO PARFUM OUD MASC DEMO 4ML</v>
          </cell>
          <cell r="E185">
            <v>2.1</v>
          </cell>
        </row>
        <row r="186">
          <cell r="C186">
            <v>43082</v>
          </cell>
          <cell r="D186" t="str">
            <v>43082 - ESSENCIAL CLASSI FEM AMOS DES COL 3X1TER</v>
          </cell>
          <cell r="E186">
            <v>2</v>
          </cell>
        </row>
        <row r="187">
          <cell r="C187">
            <v>37542</v>
          </cell>
          <cell r="D187" t="str">
            <v>37542 - FOTOEQ LOC PROTET CRIANCA FPS60 120ML</v>
          </cell>
          <cell r="E187">
            <v>67.8</v>
          </cell>
        </row>
        <row r="188">
          <cell r="C188">
            <v>37647</v>
          </cell>
          <cell r="D188" t="str">
            <v>37647 - Locao Protetora FPS 30 /FPUVA 10</v>
          </cell>
          <cell r="E188">
            <v>52.7</v>
          </cell>
        </row>
        <row r="189">
          <cell r="C189">
            <v>37648</v>
          </cell>
          <cell r="D189" t="str">
            <v>37648 - Locao Protetora FPS 60 /FPUVA 20</v>
          </cell>
          <cell r="E189">
            <v>64.900000000000006</v>
          </cell>
        </row>
        <row r="190">
          <cell r="C190">
            <v>37650</v>
          </cell>
          <cell r="D190" t="str">
            <v>37650 - FOTOEQ LOCAO PROTETORA BEBE FPS60 50ML</v>
          </cell>
          <cell r="E190">
            <v>64.8</v>
          </cell>
        </row>
        <row r="191">
          <cell r="C191">
            <v>43772</v>
          </cell>
          <cell r="D191" t="str">
            <v>43772 - FOTOEQ LOCAO PROTET FACIAL FPS60 50ML</v>
          </cell>
          <cell r="E191">
            <v>59.1</v>
          </cell>
        </row>
        <row r="192">
          <cell r="C192">
            <v>47421</v>
          </cell>
          <cell r="D192" t="str">
            <v>47421 - FOTOEQ PROTE SOLAR FACI GEL CREME FPS 60</v>
          </cell>
          <cell r="E192">
            <v>59.1</v>
          </cell>
        </row>
        <row r="193">
          <cell r="C193">
            <v>37540</v>
          </cell>
          <cell r="D193" t="str">
            <v>37540 - FOTOEQ HIDRATANTE POS SOL 120ML NP</v>
          </cell>
          <cell r="E193">
            <v>38.9</v>
          </cell>
        </row>
        <row r="194">
          <cell r="C194">
            <v>37645</v>
          </cell>
          <cell r="D194" t="str">
            <v>37645 - FOTOEQ LOC PROTET ESPORTE FPS60 120ML NP</v>
          </cell>
          <cell r="E194">
            <v>67.8</v>
          </cell>
        </row>
        <row r="195">
          <cell r="C195">
            <v>37646</v>
          </cell>
          <cell r="D195" t="str">
            <v>37646 - Locao Protetora FPS 15 /FPUVA 5</v>
          </cell>
          <cell r="E195">
            <v>44.8</v>
          </cell>
        </row>
        <row r="196">
          <cell r="C196">
            <v>55972</v>
          </cell>
          <cell r="D196" t="str">
            <v>55972 - FOTOEQ PROT SOL FACIAL GEL CREM FPS30</v>
          </cell>
          <cell r="E196">
            <v>52.3</v>
          </cell>
        </row>
        <row r="197">
          <cell r="C197">
            <v>55978</v>
          </cell>
          <cell r="D197" t="str">
            <v>55978 - FOTOEQ LOCAO PROT FACIAL PELE N S FPS30</v>
          </cell>
          <cell r="E197">
            <v>52.3</v>
          </cell>
        </row>
        <row r="198">
          <cell r="C198">
            <v>36601</v>
          </cell>
          <cell r="D198" t="str">
            <v>36601 - FOTOEQ LOCAO PROT CRIANCA FPS60 200ML</v>
          </cell>
          <cell r="E198">
            <v>81.5</v>
          </cell>
        </row>
        <row r="199">
          <cell r="C199">
            <v>37543</v>
          </cell>
          <cell r="D199" t="str">
            <v>37543 - FOTOEQ LOCAO PROTET FPS30 200ML NP</v>
          </cell>
          <cell r="E199">
            <v>64.2</v>
          </cell>
        </row>
        <row r="200">
          <cell r="C200">
            <v>37544</v>
          </cell>
          <cell r="D200" t="str">
            <v>37544 - FOTOEQ LOCAO PROTET FPS60 200ML NP</v>
          </cell>
          <cell r="E200">
            <v>80.099999999999994</v>
          </cell>
        </row>
        <row r="201">
          <cell r="C201">
            <v>78902</v>
          </cell>
          <cell r="D201" t="str">
            <v>78902 - NAT HOMEM SHAMPOO ANTI OLEOSIDADE 300ML</v>
          </cell>
          <cell r="E201">
            <v>25.9</v>
          </cell>
        </row>
        <row r="202">
          <cell r="C202">
            <v>78904</v>
          </cell>
          <cell r="D202" t="str">
            <v>78904 - NAT HOMEM SHAMPOO 2 EM 1 300ML</v>
          </cell>
          <cell r="E202">
            <v>25.9</v>
          </cell>
        </row>
        <row r="203">
          <cell r="C203">
            <v>78931</v>
          </cell>
          <cell r="D203" t="str">
            <v>78931 - NAT HOMEM SHAMPOO ANTICASPA 300ML</v>
          </cell>
          <cell r="E203">
            <v>27.9</v>
          </cell>
        </row>
        <row r="204">
          <cell r="C204">
            <v>87265</v>
          </cell>
          <cell r="D204" t="str">
            <v>87265 - NATURA HOMEM POMADA 100 ML</v>
          </cell>
          <cell r="E204">
            <v>49.9</v>
          </cell>
        </row>
        <row r="205">
          <cell r="C205">
            <v>57412</v>
          </cell>
          <cell r="D205" t="str">
            <v>57412 - NATURA HOMEM DEO CORPORAL RF</v>
          </cell>
          <cell r="E205">
            <v>25.799999999999994</v>
          </cell>
        </row>
        <row r="206">
          <cell r="C206">
            <v>57413</v>
          </cell>
          <cell r="D206" t="str">
            <v>57413 - NATURA HOMEM DEO CORPORAL</v>
          </cell>
          <cell r="E206">
            <v>32.200000000000003</v>
          </cell>
        </row>
        <row r="207">
          <cell r="C207">
            <v>72860</v>
          </cell>
          <cell r="D207" t="str">
            <v>72860 - NATURA HOMEM DES ROL ANTIMAN 75ML</v>
          </cell>
          <cell r="E207">
            <v>17.899999999999999</v>
          </cell>
        </row>
        <row r="208">
          <cell r="C208">
            <v>73841</v>
          </cell>
          <cell r="D208" t="str">
            <v>73841 - NATURA HOMEM DES DOM ROLLON ANTIMAN 75ML</v>
          </cell>
          <cell r="E208">
            <v>17.899999999999999</v>
          </cell>
        </row>
        <row r="209">
          <cell r="C209">
            <v>56159</v>
          </cell>
          <cell r="D209" t="str">
            <v>56159 - NATURA HOMEM CLASSICO DES COL DEMO 4ML</v>
          </cell>
          <cell r="E209">
            <v>1.8</v>
          </cell>
        </row>
        <row r="210">
          <cell r="C210">
            <v>53255</v>
          </cell>
          <cell r="D210" t="str">
            <v>53255 - NATURA HOMEM CLASSICO DES COL 100ML</v>
          </cell>
          <cell r="E210">
            <v>128.9</v>
          </cell>
        </row>
        <row r="211">
          <cell r="C211">
            <v>59847</v>
          </cell>
          <cell r="D211" t="str">
            <v>59847 - NATURA HOMEM ESSENCE DES COL 100ML</v>
          </cell>
          <cell r="E211">
            <v>145</v>
          </cell>
        </row>
        <row r="212">
          <cell r="C212">
            <v>81951</v>
          </cell>
          <cell r="D212" t="str">
            <v>81951 - NATURA HOMEM SAGAZ DES PERF 100ML</v>
          </cell>
          <cell r="E212">
            <v>145</v>
          </cell>
        </row>
        <row r="213">
          <cell r="C213">
            <v>87490</v>
          </cell>
          <cell r="D213" t="str">
            <v>87490 - NATURA HOMEM VERUM DES PERF 100ML</v>
          </cell>
          <cell r="E213">
            <v>145</v>
          </cell>
        </row>
        <row r="214">
          <cell r="C214">
            <v>89834</v>
          </cell>
          <cell r="D214" t="str">
            <v>89834 - NATURA HOMEM DES PERF CORAGIO 100ML</v>
          </cell>
          <cell r="E214">
            <v>190</v>
          </cell>
        </row>
        <row r="215">
          <cell r="C215">
            <v>56162</v>
          </cell>
          <cell r="D215" t="str">
            <v>56162 - NATURA HOMEM CLASSICO DES COL AMOS 3X1ML</v>
          </cell>
          <cell r="E215">
            <v>2</v>
          </cell>
        </row>
        <row r="216">
          <cell r="C216">
            <v>71770</v>
          </cell>
          <cell r="D216" t="str">
            <v>71770 - NATURA HOMEM DOM DES PERF 100ML</v>
          </cell>
          <cell r="E216">
            <v>145</v>
          </cell>
        </row>
        <row r="217">
          <cell r="C217">
            <v>96276</v>
          </cell>
          <cell r="D217" t="str">
            <v>96276 - NATURA HOMEM CJ CLASSICO</v>
          </cell>
          <cell r="E217">
            <v>257.8</v>
          </cell>
        </row>
        <row r="218">
          <cell r="C218">
            <v>78933</v>
          </cell>
          <cell r="D218" t="str">
            <v>78933 - NAT HOMEM HIDRATANTE ANTISSINAIS 40G</v>
          </cell>
          <cell r="E218">
            <v>84.5</v>
          </cell>
        </row>
        <row r="219">
          <cell r="C219">
            <v>78934</v>
          </cell>
          <cell r="D219" t="str">
            <v>78934 - NAT HOMEM GEL DE LIMPEZA 115G</v>
          </cell>
          <cell r="E219">
            <v>42.5</v>
          </cell>
        </row>
        <row r="220">
          <cell r="C220">
            <v>78937</v>
          </cell>
          <cell r="D220" t="str">
            <v>78937 - NAT HOMEM SABONETE BARRA 3UN 110G</v>
          </cell>
          <cell r="E220">
            <v>21.9</v>
          </cell>
        </row>
        <row r="221">
          <cell r="C221">
            <v>78906</v>
          </cell>
          <cell r="D221" t="str">
            <v>78906 - NAT HOMEM CREME DE BARBEAR 75G</v>
          </cell>
          <cell r="E221">
            <v>33.9</v>
          </cell>
        </row>
        <row r="222">
          <cell r="C222">
            <v>78909</v>
          </cell>
          <cell r="D222" t="str">
            <v>78909 - NAT HOMEM BALM POS BARBA 75ML</v>
          </cell>
          <cell r="E222">
            <v>44.9</v>
          </cell>
        </row>
        <row r="223">
          <cell r="C223">
            <v>78930</v>
          </cell>
          <cell r="D223" t="str">
            <v>78930 - NAT HOMEM OLEO DE BARBEAR 100ML</v>
          </cell>
          <cell r="E223">
            <v>49.9</v>
          </cell>
        </row>
        <row r="224">
          <cell r="C224">
            <v>78911</v>
          </cell>
          <cell r="D224" t="str">
            <v>78911 - NAT HOMEM ESPUMA DE BARBEAR 180G TERC</v>
          </cell>
          <cell r="E224">
            <v>45.9</v>
          </cell>
        </row>
        <row r="225">
          <cell r="C225">
            <v>87264</v>
          </cell>
          <cell r="D225" t="str">
            <v>87264 - NATURA HOMEM OLEO PARA BARBA 30 ML TERC</v>
          </cell>
          <cell r="E225">
            <v>59.9</v>
          </cell>
        </row>
        <row r="226">
          <cell r="C226">
            <v>56744</v>
          </cell>
          <cell r="D226" t="str">
            <v>56744 - HUMOR 1 DEO CORPORAL</v>
          </cell>
          <cell r="E226">
            <v>32.200000000000003</v>
          </cell>
        </row>
        <row r="227">
          <cell r="C227">
            <v>56766</v>
          </cell>
          <cell r="D227" t="str">
            <v>56766 - HUMOR 1 DEO CORPORAL RF</v>
          </cell>
          <cell r="E227">
            <v>25.8</v>
          </cell>
        </row>
        <row r="228">
          <cell r="C228">
            <v>63756</v>
          </cell>
          <cell r="D228" t="str">
            <v>63756 - HUMOR PRIMEIRO DEMO DES COL FEM 4ML TERC</v>
          </cell>
          <cell r="E228">
            <v>1.8</v>
          </cell>
        </row>
        <row r="229">
          <cell r="C229">
            <v>63754</v>
          </cell>
          <cell r="D229" t="str">
            <v>63754 - HUMOR PRIM AMOSTR DES COL FEM 3X1ML TERC</v>
          </cell>
          <cell r="E229">
            <v>2</v>
          </cell>
        </row>
        <row r="230">
          <cell r="C230">
            <v>81292</v>
          </cell>
          <cell r="D230" t="str">
            <v>81292 - HUMOR MEU PRIMEIR HUMOR DESCOL DEMO 20ML</v>
          </cell>
          <cell r="E230">
            <v>24.9</v>
          </cell>
        </row>
        <row r="231">
          <cell r="C231">
            <v>86723</v>
          </cell>
          <cell r="D231" t="str">
            <v>86723 - HUMOR DES COL FEM MEU PRIME HUM T18 75ML</v>
          </cell>
          <cell r="E231">
            <v>104.9</v>
          </cell>
        </row>
        <row r="232">
          <cell r="C232">
            <v>86725</v>
          </cell>
          <cell r="D232" t="str">
            <v>86725 - HUMOR DES COLONIA MASC A DOIS T2018 75ML</v>
          </cell>
          <cell r="E232">
            <v>104.9</v>
          </cell>
        </row>
        <row r="233">
          <cell r="C233">
            <v>86727</v>
          </cell>
          <cell r="D233" t="str">
            <v>86727 - HUMOR DES COLONIA FEM PROPRIO T2018 75ML</v>
          </cell>
          <cell r="E233">
            <v>104.9</v>
          </cell>
        </row>
        <row r="234">
          <cell r="C234">
            <v>86728</v>
          </cell>
          <cell r="D234" t="str">
            <v>86728 - HUMOR DES COLONIA MASC E PAZ T2018 75ML</v>
          </cell>
          <cell r="E234">
            <v>104.9</v>
          </cell>
        </row>
        <row r="235">
          <cell r="C235">
            <v>87736</v>
          </cell>
          <cell r="D235" t="str">
            <v>87736 - HUMOR DES COL FEM CURTIDAS 75ML</v>
          </cell>
          <cell r="E235">
            <v>104.9</v>
          </cell>
        </row>
        <row r="236">
          <cell r="C236">
            <v>70995</v>
          </cell>
          <cell r="D236" t="str">
            <v>70995 - HUMOR DES COL FEM AMOR HUMOR 75ML</v>
          </cell>
          <cell r="E236">
            <v>104.9</v>
          </cell>
        </row>
        <row r="237">
          <cell r="C237">
            <v>70996</v>
          </cell>
          <cell r="D237" t="str">
            <v>70996 - HUMOR DES COL MASC QUIMICA HUMOR¿75ML</v>
          </cell>
          <cell r="E237">
            <v>104.9</v>
          </cell>
        </row>
        <row r="238">
          <cell r="C238">
            <v>90551</v>
          </cell>
          <cell r="D238" t="str">
            <v>90551 - HUMOR 1 POTE PERFUMADO 2018</v>
          </cell>
          <cell r="E238">
            <v>49.9</v>
          </cell>
        </row>
        <row r="239">
          <cell r="C239">
            <v>73869</v>
          </cell>
          <cell r="D239" t="str">
            <v>73869 - HUMOR DE SALTO ALTO DES COL 75ML</v>
          </cell>
          <cell r="E239">
            <v>104.9</v>
          </cell>
        </row>
        <row r="240">
          <cell r="C240">
            <v>54522</v>
          </cell>
          <cell r="D240" t="str">
            <v>54522 - ILIA DEO PARFUM FEM 50ML</v>
          </cell>
          <cell r="E240">
            <v>129.9</v>
          </cell>
        </row>
        <row r="241">
          <cell r="C241">
            <v>83314</v>
          </cell>
          <cell r="D241" t="str">
            <v>83314 - ILIA SECRETO DEO PARFUM 50 ML</v>
          </cell>
          <cell r="E241">
            <v>129.9</v>
          </cell>
        </row>
        <row r="242">
          <cell r="C242">
            <v>86021</v>
          </cell>
          <cell r="D242" t="str">
            <v>86021 - ILIA POTE DES HID PERF 200G</v>
          </cell>
          <cell r="E242">
            <v>79.900000000000006</v>
          </cell>
        </row>
        <row r="243">
          <cell r="C243">
            <v>86930</v>
          </cell>
          <cell r="D243" t="str">
            <v>86930 - ILIA POTE HID PERF RF 200G</v>
          </cell>
          <cell r="E243">
            <v>59.9</v>
          </cell>
        </row>
        <row r="244">
          <cell r="C244">
            <v>61084</v>
          </cell>
          <cell r="D244" t="str">
            <v>61084 - ILIA DEO PARFUM FEM DEMO 4ML TERC</v>
          </cell>
          <cell r="E244">
            <v>2.1</v>
          </cell>
        </row>
        <row r="245">
          <cell r="C245">
            <v>61079</v>
          </cell>
          <cell r="D245" t="str">
            <v>61079 - ILIA DEO PARFUM FEM AMOSTRA 3X1ML TERC</v>
          </cell>
          <cell r="E245">
            <v>2</v>
          </cell>
        </row>
        <row r="246">
          <cell r="C246">
            <v>92251</v>
          </cell>
          <cell r="D246" t="str">
            <v>92251 - ILIA DUAL DEO PARFUM 50ML</v>
          </cell>
          <cell r="E246">
            <v>129.9</v>
          </cell>
        </row>
        <row r="247">
          <cell r="C247">
            <v>76180</v>
          </cell>
          <cell r="D247" t="str">
            <v>76180 - ILIA VIVER DEO PARFUM AMOST 3X1ML</v>
          </cell>
          <cell r="E247">
            <v>2</v>
          </cell>
        </row>
        <row r="248">
          <cell r="C248">
            <v>76177</v>
          </cell>
          <cell r="D248" t="str">
            <v>76177 - ILIA VIVER DEO PARFUM 50ML</v>
          </cell>
          <cell r="E248">
            <v>129.9</v>
          </cell>
        </row>
        <row r="249">
          <cell r="C249">
            <v>56743</v>
          </cell>
          <cell r="D249" t="str">
            <v>56743 - KAIAK AVENTURA DEO CORPORAL</v>
          </cell>
          <cell r="E249">
            <v>32.200000000000003</v>
          </cell>
        </row>
        <row r="250">
          <cell r="C250">
            <v>56747</v>
          </cell>
          <cell r="D250" t="str">
            <v>56747 - KAIAK MASC DEO CORP</v>
          </cell>
          <cell r="E250">
            <v>32.200000000000003</v>
          </cell>
        </row>
        <row r="251">
          <cell r="C251">
            <v>56754</v>
          </cell>
          <cell r="D251" t="str">
            <v>56754 - KAIAK FEM DEO CORPORAL</v>
          </cell>
          <cell r="E251">
            <v>32.200000000000003</v>
          </cell>
        </row>
        <row r="252">
          <cell r="C252">
            <v>56763</v>
          </cell>
          <cell r="D252" t="str">
            <v>56763 - KAIAK FEM DEO CORPORAL RF</v>
          </cell>
          <cell r="E252">
            <v>25.799999999999994</v>
          </cell>
        </row>
        <row r="253">
          <cell r="C253">
            <v>56764</v>
          </cell>
          <cell r="D253" t="str">
            <v>56764 - KAIAK AVENTURA DEO CORPORAL RF</v>
          </cell>
          <cell r="E253">
            <v>25.799999999999994</v>
          </cell>
        </row>
        <row r="254">
          <cell r="C254">
            <v>56948</v>
          </cell>
          <cell r="D254" t="str">
            <v>56948 - KAIAK MASC DEO CORPORAL RF</v>
          </cell>
          <cell r="E254">
            <v>25.799999999999994</v>
          </cell>
        </row>
        <row r="255">
          <cell r="C255">
            <v>69651</v>
          </cell>
          <cell r="D255" t="str">
            <v>69651 - KAIAK URBE DES ROLLON ANTIMANC 75ML</v>
          </cell>
          <cell r="E255">
            <v>17.899999999999999</v>
          </cell>
        </row>
        <row r="256">
          <cell r="C256">
            <v>69653</v>
          </cell>
          <cell r="D256" t="str">
            <v>69653 - KAIAK CLASSICO DES ROLLON ANTIMANC 75ML</v>
          </cell>
          <cell r="E256">
            <v>17.899999999999999</v>
          </cell>
        </row>
        <row r="257">
          <cell r="C257">
            <v>69654</v>
          </cell>
          <cell r="D257" t="str">
            <v>69654 - KAIAK FEMININO DES ROLLON ANTIMANC 75ML</v>
          </cell>
          <cell r="E257">
            <v>17.899999999999999</v>
          </cell>
        </row>
        <row r="258">
          <cell r="C258">
            <v>69655</v>
          </cell>
          <cell r="D258" t="str">
            <v>69655 - KAIAK AVENTURA DES ROLLON ANTIMANC 75ML</v>
          </cell>
          <cell r="E258">
            <v>17.899999999999999</v>
          </cell>
        </row>
        <row r="259">
          <cell r="C259">
            <v>72953</v>
          </cell>
          <cell r="D259" t="str">
            <v>72953 - KAIAK AERO MASC DES ROLLON ANTIMANC 75ML</v>
          </cell>
          <cell r="E259">
            <v>17.899999999999999</v>
          </cell>
        </row>
        <row r="260">
          <cell r="C260">
            <v>13120</v>
          </cell>
          <cell r="D260" t="str">
            <v>13120 - COLÔNIA FEM KAIAK</v>
          </cell>
          <cell r="E260">
            <v>121.9</v>
          </cell>
        </row>
        <row r="261">
          <cell r="C261">
            <v>22557</v>
          </cell>
          <cell r="D261" t="str">
            <v>22557 - DESOD COLONIA KAIAK AVENTURA MASCULINO</v>
          </cell>
          <cell r="E261">
            <v>121.9</v>
          </cell>
        </row>
        <row r="262">
          <cell r="C262">
            <v>22560</v>
          </cell>
          <cell r="D262" t="str">
            <v>22560 - KAIAK DESODORANTE COLONIA</v>
          </cell>
          <cell r="E262">
            <v>121.9</v>
          </cell>
        </row>
        <row r="263">
          <cell r="C263">
            <v>25227</v>
          </cell>
          <cell r="D263" t="str">
            <v>25227 - COLONIA KAIAK PULSO</v>
          </cell>
          <cell r="E263">
            <v>121.9</v>
          </cell>
        </row>
        <row r="264">
          <cell r="C264">
            <v>34075</v>
          </cell>
          <cell r="D264" t="str">
            <v>34075 - COLONIA MASCULINO KAIAK URBE</v>
          </cell>
          <cell r="E264">
            <v>121.9</v>
          </cell>
        </row>
        <row r="265">
          <cell r="C265">
            <v>68028</v>
          </cell>
          <cell r="D265" t="str">
            <v>68028 - KAIAK AVENTURA FEM DES COL 100ML</v>
          </cell>
          <cell r="E265">
            <v>121.9</v>
          </cell>
        </row>
        <row r="266">
          <cell r="C266">
            <v>81295</v>
          </cell>
          <cell r="D266" t="str">
            <v>81295 - KAIAK DES COLONIA MASC DEMO 4ML TERC</v>
          </cell>
          <cell r="E266">
            <v>1.8</v>
          </cell>
        </row>
        <row r="267">
          <cell r="C267">
            <v>82394</v>
          </cell>
          <cell r="D267" t="str">
            <v>82394 - KAIAK K DEO PARFUM DEMO 4ML TERC</v>
          </cell>
          <cell r="E267">
            <v>2.1</v>
          </cell>
        </row>
        <row r="268">
          <cell r="C268">
            <v>57525</v>
          </cell>
          <cell r="D268" t="str">
            <v>57525 - K DEO PARFUM 100ML</v>
          </cell>
          <cell r="E268">
            <v>179</v>
          </cell>
        </row>
        <row r="269">
          <cell r="C269">
            <v>30155</v>
          </cell>
          <cell r="D269" t="str">
            <v>30155 - KAIAK AMOS SACHET CLASSICO MASC 3U/1ML</v>
          </cell>
          <cell r="E269">
            <v>2</v>
          </cell>
        </row>
        <row r="270">
          <cell r="C270">
            <v>82395</v>
          </cell>
          <cell r="D270" t="str">
            <v>82395 - KAIAK K DEO PARFUM AMOSTRA 3X1ML TERC</v>
          </cell>
          <cell r="E270">
            <v>2</v>
          </cell>
        </row>
        <row r="271">
          <cell r="C271">
            <v>81306</v>
          </cell>
          <cell r="D271" t="str">
            <v>81306 - KAIAK MASCULINO DES COL DEMO 20ML TERC</v>
          </cell>
          <cell r="E271">
            <v>24.9</v>
          </cell>
        </row>
        <row r="272">
          <cell r="C272">
            <v>69124</v>
          </cell>
          <cell r="D272" t="str">
            <v>69124 - KAIAK AERO DESOD COL MASC 100ML</v>
          </cell>
          <cell r="E272">
            <v>121.9</v>
          </cell>
        </row>
        <row r="273">
          <cell r="C273">
            <v>90021</v>
          </cell>
          <cell r="D273" t="str">
            <v>90021 - KAIAK AERO DES COL FEM 100 ML</v>
          </cell>
          <cell r="E273">
            <v>121.9</v>
          </cell>
        </row>
        <row r="274">
          <cell r="C274">
            <v>70338</v>
          </cell>
          <cell r="D274" t="str">
            <v>70338 - KAIAK ULTRA MASC DES COL 100ML</v>
          </cell>
          <cell r="E274">
            <v>121.9</v>
          </cell>
        </row>
        <row r="275">
          <cell r="C275">
            <v>70339</v>
          </cell>
          <cell r="D275" t="str">
            <v>70339 - KAIAK ULTRA FEM DES COL 100ML</v>
          </cell>
          <cell r="E275">
            <v>121.9</v>
          </cell>
        </row>
        <row r="276">
          <cell r="C276">
            <v>72468</v>
          </cell>
          <cell r="D276" t="str">
            <v>72468 - KMAX MASC DEO PARFUM 100ML</v>
          </cell>
          <cell r="E276">
            <v>179</v>
          </cell>
        </row>
        <row r="277">
          <cell r="C277">
            <v>41795</v>
          </cell>
          <cell r="D277" t="str">
            <v>41795 - KRISKA DE NATURA DES COL 100ML</v>
          </cell>
          <cell r="E277">
            <v>94.9</v>
          </cell>
        </row>
        <row r="278">
          <cell r="C278">
            <v>68943</v>
          </cell>
          <cell r="D278" t="str">
            <v>68943 - KRISKA ROSA E PRETO DES COL 100ML</v>
          </cell>
          <cell r="E278">
            <v>94.9</v>
          </cell>
        </row>
        <row r="279">
          <cell r="C279">
            <v>68944</v>
          </cell>
          <cell r="D279" t="str">
            <v>68944 - KRISKA SHOCK DES COL 100ML</v>
          </cell>
          <cell r="E279">
            <v>94.9</v>
          </cell>
        </row>
        <row r="280">
          <cell r="C280">
            <v>90550</v>
          </cell>
          <cell r="D280" t="str">
            <v>90550 - KRISKA POTE PERFUMADO 2018</v>
          </cell>
          <cell r="E280">
            <v>49.9</v>
          </cell>
        </row>
        <row r="281">
          <cell r="C281">
            <v>44452</v>
          </cell>
          <cell r="D281" t="str">
            <v>44452 - LUNA DES COLONIA FEM 75 ML</v>
          </cell>
          <cell r="E281">
            <v>129.9</v>
          </cell>
        </row>
        <row r="282">
          <cell r="C282">
            <v>46226</v>
          </cell>
          <cell r="D282" t="str">
            <v>46226 - LUNA DES COLONIA FEM DEMO 1UN 4ML</v>
          </cell>
          <cell r="E282">
            <v>1.8</v>
          </cell>
        </row>
        <row r="283">
          <cell r="C283">
            <v>46225</v>
          </cell>
          <cell r="D283" t="str">
            <v>46225 - LUNA DES COLONIA FEM AMOSTRA 3UN 1ML</v>
          </cell>
          <cell r="E283">
            <v>2</v>
          </cell>
        </row>
        <row r="284">
          <cell r="C284">
            <v>81300</v>
          </cell>
          <cell r="D284" t="str">
            <v>81300 - LUNA DES COLONIA DEMO 20ML TERC</v>
          </cell>
          <cell r="E284">
            <v>24.9</v>
          </cell>
        </row>
        <row r="285">
          <cell r="C285">
            <v>86935</v>
          </cell>
          <cell r="D285" t="str">
            <v>86935 - LUNA INTENSO DES PERF FEM 50ML</v>
          </cell>
          <cell r="E285">
            <v>139.9</v>
          </cell>
        </row>
        <row r="286">
          <cell r="C286">
            <v>2550</v>
          </cell>
          <cell r="D286" t="str">
            <v>2550 - LUNA RADIANTE DES COLONIA FEM 75ML RE</v>
          </cell>
          <cell r="E286">
            <v>129.9</v>
          </cell>
        </row>
        <row r="287">
          <cell r="C287">
            <v>70242</v>
          </cell>
          <cell r="D287" t="str">
            <v>70242 - LUNA INTENSO HIDRATANTE CORP PERF 200G</v>
          </cell>
          <cell r="E287">
            <v>79.900000000000006</v>
          </cell>
        </row>
        <row r="288">
          <cell r="C288">
            <v>93086</v>
          </cell>
          <cell r="D288" t="str">
            <v>93086 - LUNA DES HID CORP PERFUMADO POTE TERC</v>
          </cell>
          <cell r="E288">
            <v>49.9</v>
          </cell>
        </row>
        <row r="289">
          <cell r="C289">
            <v>70243</v>
          </cell>
          <cell r="D289" t="str">
            <v>70243 - LUNA RF INTENSO HIDRA CORP PERF 200G</v>
          </cell>
          <cell r="E289">
            <v>59.9</v>
          </cell>
        </row>
        <row r="290">
          <cell r="C290">
            <v>2554</v>
          </cell>
          <cell r="D290" t="str">
            <v>2554 - LUNA RUBI DEO PARFUM FEM 50ML</v>
          </cell>
          <cell r="E290">
            <v>139.9</v>
          </cell>
        </row>
        <row r="291">
          <cell r="C291">
            <v>83008</v>
          </cell>
          <cell r="D291" t="str">
            <v>83008 - LUNA FASCINANTE DES COL FEM 75ML</v>
          </cell>
          <cell r="E291">
            <v>129.9</v>
          </cell>
        </row>
        <row r="292">
          <cell r="C292">
            <v>92786</v>
          </cell>
          <cell r="D292" t="str">
            <v>92786 - MMBB AGUA DE COLONIA 100ML BTV</v>
          </cell>
          <cell r="E292">
            <v>72.900000000000006</v>
          </cell>
        </row>
        <row r="293">
          <cell r="C293">
            <v>92790</v>
          </cell>
          <cell r="D293" t="str">
            <v>92790 - MMBB SHAMPOO 200ML V2 BTV</v>
          </cell>
          <cell r="E293">
            <v>25.9</v>
          </cell>
        </row>
        <row r="294">
          <cell r="C294">
            <v>92793</v>
          </cell>
          <cell r="D294" t="str">
            <v>92793 - MMBB CONDICIONADOR 200ML BTV</v>
          </cell>
          <cell r="E294">
            <v>26.9</v>
          </cell>
        </row>
        <row r="295">
          <cell r="C295">
            <v>92800</v>
          </cell>
          <cell r="D295" t="str">
            <v>92800 - MMBB SABONETE LIQUIDO 200ML BTV</v>
          </cell>
          <cell r="E295">
            <v>31.2</v>
          </cell>
        </row>
        <row r="296">
          <cell r="C296">
            <v>2629</v>
          </cell>
          <cell r="D296" t="str">
            <v>2629 - MMBB DEMO COLONIA BTV 4ML</v>
          </cell>
          <cell r="E296">
            <v>1.8</v>
          </cell>
        </row>
        <row r="297">
          <cell r="C297">
            <v>92795</v>
          </cell>
          <cell r="D297" t="str">
            <v>92795 - MMBB SABONETE EM BARRA 5X100G BTV</v>
          </cell>
          <cell r="E297">
            <v>28.4</v>
          </cell>
        </row>
        <row r="298">
          <cell r="C298">
            <v>92798</v>
          </cell>
          <cell r="D298" t="str">
            <v>92798 - MMBB LENCOS UMEDECIDOS 50UN BTV TERC</v>
          </cell>
          <cell r="E298">
            <v>21.9</v>
          </cell>
        </row>
        <row r="299">
          <cell r="C299">
            <v>92804</v>
          </cell>
          <cell r="D299" t="str">
            <v>92804 - MMBB LOCAO HID TRADICIONAL 200ML BTV</v>
          </cell>
          <cell r="E299">
            <v>40.5</v>
          </cell>
        </row>
        <row r="300">
          <cell r="C300">
            <v>92808</v>
          </cell>
          <cell r="D300" t="str">
            <v>92808 - MMBB HID EMULSAO AUX PREV ESTRIAS 200ML</v>
          </cell>
          <cell r="E300">
            <v>66.900000000000006</v>
          </cell>
        </row>
        <row r="301">
          <cell r="C301">
            <v>73667</v>
          </cell>
          <cell r="D301" t="str">
            <v>73667 - MMBB CONJUNTO MINIATURA 2019</v>
          </cell>
          <cell r="E301">
            <v>59.9</v>
          </cell>
        </row>
        <row r="302">
          <cell r="C302">
            <v>73668</v>
          </cell>
          <cell r="D302" t="str">
            <v>73668 - MMBB CONJUNTO PPBB 2019</v>
          </cell>
          <cell r="E302">
            <v>364.6</v>
          </cell>
        </row>
        <row r="303">
          <cell r="C303">
            <v>92788</v>
          </cell>
          <cell r="D303" t="str">
            <v>92788 - MMBB AGUA DE COLONIA RELAXANTE 100ML BTV</v>
          </cell>
          <cell r="E303">
            <v>72.900000000000006</v>
          </cell>
        </row>
        <row r="304">
          <cell r="C304">
            <v>92806</v>
          </cell>
          <cell r="D304" t="str">
            <v>92806 - MMBB LOCAO HID RELAXANTE 200ML BTV</v>
          </cell>
          <cell r="E304">
            <v>40.5</v>
          </cell>
        </row>
        <row r="305">
          <cell r="C305">
            <v>92952</v>
          </cell>
          <cell r="D305" t="str">
            <v>92952 - MMBB ESPUMA LIMPEZA RELAXANTE 200ML BTV</v>
          </cell>
          <cell r="E305">
            <v>36.299999999999997</v>
          </cell>
        </row>
        <row r="306">
          <cell r="C306">
            <v>75233</v>
          </cell>
          <cell r="D306" t="str">
            <v>75233 - MMBB CJ OLEO PARA GESTANTE</v>
          </cell>
          <cell r="E306">
            <v>69.900000000000006</v>
          </cell>
        </row>
        <row r="307">
          <cell r="C307">
            <v>75234</v>
          </cell>
          <cell r="D307" t="str">
            <v>75234 - MMBB CJ OLEO PARA MASSAGEM NO BEBE</v>
          </cell>
          <cell r="E307">
            <v>32.299999999999997</v>
          </cell>
        </row>
        <row r="308">
          <cell r="C308">
            <v>73666</v>
          </cell>
          <cell r="D308" t="str">
            <v>73666 - MMBB CONJUNTO GRANDE 2019</v>
          </cell>
          <cell r="E308">
            <v>296.89999999999998</v>
          </cell>
        </row>
        <row r="309">
          <cell r="C309">
            <v>92791</v>
          </cell>
          <cell r="D309" t="str">
            <v>92791 - MMBB RF SHAMPOO 200ML BTV</v>
          </cell>
          <cell r="E309">
            <v>20.400000000000002</v>
          </cell>
        </row>
        <row r="310">
          <cell r="C310">
            <v>92794</v>
          </cell>
          <cell r="D310" t="str">
            <v>92794 - MMBB RF CONDICIONADOR 200ML BTV</v>
          </cell>
          <cell r="E310">
            <v>21.4</v>
          </cell>
        </row>
        <row r="311">
          <cell r="C311">
            <v>92802</v>
          </cell>
          <cell r="D311" t="str">
            <v>92802 - MMBB RF SABONETE LIQUIDO 200ML BTV</v>
          </cell>
          <cell r="E311">
            <v>24.900000000000002</v>
          </cell>
        </row>
        <row r="312">
          <cell r="C312">
            <v>92814</v>
          </cell>
          <cell r="D312" t="str">
            <v>92814 - MMBB SAB LIQUIDO 400ML BTV</v>
          </cell>
          <cell r="E312">
            <v>46.8</v>
          </cell>
        </row>
        <row r="313">
          <cell r="C313">
            <v>92799</v>
          </cell>
          <cell r="D313" t="str">
            <v>92799 - MMBB LENCOS UMED RN 50UN BTV TERC</v>
          </cell>
          <cell r="E313">
            <v>21.9</v>
          </cell>
        </row>
        <row r="314">
          <cell r="C314">
            <v>73665</v>
          </cell>
          <cell r="D314" t="str">
            <v>73665 - CONJUNTO PEQUENO MMBB 2019</v>
          </cell>
          <cell r="E314">
            <v>175.9</v>
          </cell>
        </row>
        <row r="315">
          <cell r="C315">
            <v>2581</v>
          </cell>
          <cell r="D315" t="str">
            <v>2581 - MMBB AGUA COLONIA BTV AMOST 3X1ML</v>
          </cell>
          <cell r="E315">
            <v>2</v>
          </cell>
        </row>
        <row r="316">
          <cell r="C316">
            <v>56174</v>
          </cell>
          <cell r="D316" t="str">
            <v>56174 - CARTAO DE VISITAS</v>
          </cell>
          <cell r="E316">
            <v>3</v>
          </cell>
        </row>
        <row r="317">
          <cell r="C317">
            <v>80837</v>
          </cell>
          <cell r="D317" t="str">
            <v>80837 - BOLSA KIT INICIO</v>
          </cell>
          <cell r="E317">
            <v>70</v>
          </cell>
        </row>
        <row r="318">
          <cell r="C318">
            <v>80838</v>
          </cell>
          <cell r="D318" t="str">
            <v>80838 - CADERNO DE CLIENTES</v>
          </cell>
          <cell r="E318">
            <v>19.5</v>
          </cell>
        </row>
        <row r="319">
          <cell r="C319">
            <v>80839</v>
          </cell>
          <cell r="D319" t="str">
            <v>80839 - DEMONSTRADOR DE MAQUIAGEM</v>
          </cell>
          <cell r="E319">
            <v>75</v>
          </cell>
        </row>
        <row r="320">
          <cell r="C320">
            <v>80840</v>
          </cell>
          <cell r="D320" t="str">
            <v>80840 - DEMONSTRADOR DE PERFUMARIA</v>
          </cell>
          <cell r="E320">
            <v>75</v>
          </cell>
        </row>
        <row r="321">
          <cell r="C321">
            <v>80841</v>
          </cell>
          <cell r="D321" t="str">
            <v>80841 - FITA OLFATIVA 2017</v>
          </cell>
          <cell r="E321">
            <v>6</v>
          </cell>
        </row>
        <row r="322">
          <cell r="C322">
            <v>80842</v>
          </cell>
          <cell r="D322" t="str">
            <v>80842 - DISPLAY</v>
          </cell>
          <cell r="E322">
            <v>7.5</v>
          </cell>
        </row>
        <row r="323">
          <cell r="C323">
            <v>81272</v>
          </cell>
          <cell r="D323" t="str">
            <v>81272 - MOCHILA KIT INICIO</v>
          </cell>
          <cell r="E323">
            <v>70</v>
          </cell>
        </row>
        <row r="324">
          <cell r="C324">
            <v>81273</v>
          </cell>
          <cell r="D324" t="str">
            <v>81273 - ESPELHO KIT INICIO</v>
          </cell>
          <cell r="E324">
            <v>15</v>
          </cell>
        </row>
        <row r="325">
          <cell r="C325">
            <v>81579</v>
          </cell>
          <cell r="D325" t="str">
            <v>81579 - FOLHETO LIDER DE NEGOCIOS</v>
          </cell>
          <cell r="E325">
            <v>7.9</v>
          </cell>
        </row>
        <row r="326">
          <cell r="C326">
            <v>81580</v>
          </cell>
          <cell r="D326" t="str">
            <v>81580 - BLOCO DE CADASTRO LIDER DE NEGOCIOS</v>
          </cell>
          <cell r="E326">
            <v>6.8</v>
          </cell>
        </row>
        <row r="327">
          <cell r="C327">
            <v>80658</v>
          </cell>
          <cell r="D327" t="str">
            <v>80658 - SELO TROCA FACIL</v>
          </cell>
          <cell r="E327">
            <v>1.5</v>
          </cell>
        </row>
        <row r="328">
          <cell r="C328">
            <v>69752</v>
          </cell>
          <cell r="D328" t="str">
            <v>69752 - KIT LIDER DE NEGOCIOS FEMININO COMPLETO</v>
          </cell>
          <cell r="E328" t="e">
            <v>#REF!</v>
          </cell>
        </row>
        <row r="329">
          <cell r="C329">
            <v>69753</v>
          </cell>
          <cell r="D329" t="str">
            <v>69753 - KIT LIDER DE NEGOCIOS MASCULINO COMPLETO</v>
          </cell>
          <cell r="E329" t="e">
            <v>#REF!</v>
          </cell>
        </row>
        <row r="330">
          <cell r="C330">
            <v>72129</v>
          </cell>
          <cell r="D330" t="str">
            <v>72129 - KIT DESEJO BRONZE 2018</v>
          </cell>
          <cell r="E330">
            <v>239.9</v>
          </cell>
        </row>
        <row r="331">
          <cell r="C331">
            <v>74379</v>
          </cell>
          <cell r="D331" t="str">
            <v>74379 - KIT DESEJO PRATA  ATUAL</v>
          </cell>
          <cell r="E331">
            <v>389.9</v>
          </cell>
        </row>
        <row r="332">
          <cell r="C332">
            <v>71658</v>
          </cell>
          <cell r="D332" t="str">
            <v>71658 - SACOLA STANDRD MINI 10 UN</v>
          </cell>
          <cell r="E332">
            <v>8</v>
          </cell>
        </row>
        <row r="333">
          <cell r="C333">
            <v>71659</v>
          </cell>
          <cell r="D333" t="str">
            <v>71659 - SACOLA STANDRD PP 10 UN</v>
          </cell>
          <cell r="E333">
            <v>10</v>
          </cell>
        </row>
        <row r="334">
          <cell r="C334">
            <v>71660</v>
          </cell>
          <cell r="D334" t="str">
            <v>71660 - SACOLA STANDRD P 10 UN</v>
          </cell>
          <cell r="E334">
            <v>17</v>
          </cell>
        </row>
        <row r="335">
          <cell r="C335">
            <v>71662</v>
          </cell>
          <cell r="D335" t="str">
            <v>71662 - SACOLA STANDRD G 3 UN</v>
          </cell>
          <cell r="E335">
            <v>11</v>
          </cell>
        </row>
        <row r="336">
          <cell r="C336">
            <v>72630</v>
          </cell>
          <cell r="D336" t="str">
            <v>72630 - SACOLA PP PACK 5UN</v>
          </cell>
          <cell r="E336">
            <v>5</v>
          </cell>
        </row>
        <row r="337">
          <cell r="C337">
            <v>72631</v>
          </cell>
          <cell r="D337" t="str">
            <v>72631 - SACOLA P PACK 5UN</v>
          </cell>
          <cell r="E337">
            <v>8.5</v>
          </cell>
        </row>
        <row r="338">
          <cell r="C338">
            <v>72632</v>
          </cell>
          <cell r="D338" t="str">
            <v>72632 - SACOLA MINI PACK 5 UN</v>
          </cell>
          <cell r="E338">
            <v>4</v>
          </cell>
        </row>
        <row r="339">
          <cell r="C339">
            <v>76501</v>
          </cell>
          <cell r="D339" t="str">
            <v>76501 - SACOLA MINI STANDARD UND</v>
          </cell>
          <cell r="E339">
            <v>1.2</v>
          </cell>
        </row>
        <row r="340">
          <cell r="C340">
            <v>76502</v>
          </cell>
          <cell r="D340" t="str">
            <v>76502 - SACOLA PP STANDARD UND</v>
          </cell>
          <cell r="E340">
            <v>1.5</v>
          </cell>
        </row>
        <row r="341">
          <cell r="C341">
            <v>76503</v>
          </cell>
          <cell r="D341" t="str">
            <v>76503 - SACOLA P STANDARD UND</v>
          </cell>
          <cell r="E341">
            <v>2.5</v>
          </cell>
        </row>
        <row r="342">
          <cell r="C342">
            <v>76504</v>
          </cell>
          <cell r="D342" t="str">
            <v>76504 - SACOLA G STANDARD UND</v>
          </cell>
          <cell r="E342">
            <v>5.5</v>
          </cell>
        </row>
        <row r="343">
          <cell r="C343">
            <v>76518</v>
          </cell>
          <cell r="D343" t="str">
            <v>76518 - KIT SACOLAS MINI PP P</v>
          </cell>
          <cell r="E343">
            <v>29.9</v>
          </cell>
        </row>
        <row r="344">
          <cell r="C344">
            <v>78747</v>
          </cell>
          <cell r="D344" t="str">
            <v>78747 - KIT SACOLAS STANDARD UND MINI PP P G</v>
          </cell>
          <cell r="E344">
            <v>10.7</v>
          </cell>
        </row>
        <row r="345">
          <cell r="C345">
            <v>85840</v>
          </cell>
          <cell r="D345" t="str">
            <v>85840 - KIT OURO LARANJA 2019</v>
          </cell>
          <cell r="E345">
            <v>799.9</v>
          </cell>
        </row>
        <row r="346">
          <cell r="C346">
            <v>86424</v>
          </cell>
          <cell r="D346" t="str">
            <v>86424 - KIT DESEJO DIAMANTE 2019</v>
          </cell>
          <cell r="E346">
            <v>1199.9000000000001</v>
          </cell>
        </row>
        <row r="347">
          <cell r="C347">
            <v>89584</v>
          </cell>
          <cell r="D347" t="str">
            <v>89584 - KIT BOAS VINDAS PRODUTOS V2</v>
          </cell>
          <cell r="E347">
            <v>102.9</v>
          </cell>
        </row>
        <row r="348">
          <cell r="C348">
            <v>89585</v>
          </cell>
          <cell r="D348" t="str">
            <v>89585 - KIT BOAS VINDAS CUPONS V2</v>
          </cell>
          <cell r="E348">
            <v>169.9</v>
          </cell>
        </row>
        <row r="349">
          <cell r="C349">
            <v>27381</v>
          </cell>
          <cell r="D349" t="str">
            <v>27381 - RF SHAMPOO 2EM1 VAPT VUPT NATURE</v>
          </cell>
          <cell r="E349">
            <v>16.899999999999999</v>
          </cell>
        </row>
        <row r="350">
          <cell r="C350">
            <v>27382</v>
          </cell>
          <cell r="D350" t="str">
            <v>27382 - RF COND CABELOS LISOS SPLACK NATURE</v>
          </cell>
          <cell r="E350">
            <v>18.899999999999999</v>
          </cell>
        </row>
        <row r="351">
          <cell r="C351">
            <v>27383</v>
          </cell>
          <cell r="D351" t="str">
            <v>27383 - RF SHAMPOO CABELOS LISOS SPLACK NATURE</v>
          </cell>
          <cell r="E351">
            <v>15.9</v>
          </cell>
        </row>
        <row r="352">
          <cell r="C352">
            <v>27384</v>
          </cell>
          <cell r="D352" t="str">
            <v>27384 - SH VAPT VUPT 2EM1 NATURE</v>
          </cell>
          <cell r="E352">
            <v>23.8</v>
          </cell>
        </row>
        <row r="353">
          <cell r="C353">
            <v>27385</v>
          </cell>
          <cell r="D353" t="str">
            <v>27385 - COND CABELOS LISOS SPLACK NATURE</v>
          </cell>
          <cell r="E353">
            <v>23.9</v>
          </cell>
        </row>
        <row r="354">
          <cell r="C354">
            <v>27386</v>
          </cell>
          <cell r="D354" t="str">
            <v>27386 - SH CABELOS CACHEADOS TOIN OIN OIN NATURE</v>
          </cell>
          <cell r="E354">
            <v>19.899999999999999</v>
          </cell>
        </row>
        <row r="355">
          <cell r="C355">
            <v>27387</v>
          </cell>
          <cell r="D355" t="str">
            <v>27387 - SH CABELOS LISOS SPLACK NATURE</v>
          </cell>
          <cell r="E355">
            <v>19.899999999999999</v>
          </cell>
        </row>
        <row r="356">
          <cell r="C356">
            <v>28409</v>
          </cell>
          <cell r="D356" t="str">
            <v>28409 - RF SH CAB CACHEADOS TOIN OIN OIN NATURE</v>
          </cell>
          <cell r="E356">
            <v>15.9</v>
          </cell>
        </row>
        <row r="357">
          <cell r="C357">
            <v>28410</v>
          </cell>
          <cell r="D357" t="str">
            <v>28410 - RF COND CAB CACHE TOIN OIN OIN NATURE</v>
          </cell>
          <cell r="E357">
            <v>18.899999999999999</v>
          </cell>
        </row>
        <row r="358">
          <cell r="C358">
            <v>28411</v>
          </cell>
          <cell r="D358" t="str">
            <v>28411 - COND CAB CACHEADOS TOIN OIN OIN NATURE</v>
          </cell>
          <cell r="E358">
            <v>23.9</v>
          </cell>
        </row>
        <row r="359">
          <cell r="C359">
            <v>29306</v>
          </cell>
          <cell r="D359" t="str">
            <v>29306 - CREME PENTEAR TOIN OIN OIN NATURE</v>
          </cell>
          <cell r="E359">
            <v>24.8</v>
          </cell>
        </row>
        <row r="360">
          <cell r="C360">
            <v>29930</v>
          </cell>
          <cell r="D360" t="str">
            <v>29930 - LOCAO HIDRAT LERO LERO NATURE</v>
          </cell>
          <cell r="E360">
            <v>27.7</v>
          </cell>
        </row>
        <row r="361">
          <cell r="C361">
            <v>29933</v>
          </cell>
          <cell r="D361" t="str">
            <v>29933 - SAB BARRA BOLOLO NATURE</v>
          </cell>
          <cell r="E361">
            <v>19.899999999999999</v>
          </cell>
        </row>
        <row r="362">
          <cell r="C362">
            <v>29968</v>
          </cell>
          <cell r="D362" t="str">
            <v>29968 - GEL FIXADOR TCHOP TCHURA NATURE</v>
          </cell>
          <cell r="E362">
            <v>28.8</v>
          </cell>
        </row>
        <row r="363">
          <cell r="C363">
            <v>32542</v>
          </cell>
          <cell r="D363" t="str">
            <v>32542 - SAB BARRA SORTIDOS MISTUREBA NATURE</v>
          </cell>
          <cell r="E363">
            <v>26.9</v>
          </cell>
        </row>
        <row r="364">
          <cell r="C364">
            <v>42735</v>
          </cell>
          <cell r="D364" t="str">
            <v>42735 - NATURE LENCO BANHO DE GATO 50UN TERC</v>
          </cell>
          <cell r="E364">
            <v>20.9</v>
          </cell>
        </row>
        <row r="365">
          <cell r="C365">
            <v>46491</v>
          </cell>
          <cell r="D365" t="str">
            <v>46491 - NATURE SAB EM BARRA TCHURMINHA 4X90G</v>
          </cell>
          <cell r="E365">
            <v>28.9</v>
          </cell>
        </row>
        <row r="366">
          <cell r="C366">
            <v>37698</v>
          </cell>
          <cell r="D366" t="str">
            <v>37698 - PLANT RF REVI POS QUIMI MASCAR TERC</v>
          </cell>
          <cell r="E366">
            <v>26.5</v>
          </cell>
        </row>
        <row r="367">
          <cell r="C367">
            <v>37699</v>
          </cell>
          <cell r="D367" t="str">
            <v>37699 - PLANT MASCARA REVIT POS QUIMICA</v>
          </cell>
          <cell r="E367">
            <v>42.4</v>
          </cell>
        </row>
        <row r="368">
          <cell r="C368">
            <v>37700</v>
          </cell>
          <cell r="D368" t="str">
            <v>37700 - PLANT RF COND REVIT POS QUIMICA TERC</v>
          </cell>
          <cell r="E368">
            <v>14.5</v>
          </cell>
        </row>
        <row r="369">
          <cell r="C369">
            <v>37701</v>
          </cell>
          <cell r="D369" t="str">
            <v>37701 - PLANT COND REVIT POS QUIMICA TERC</v>
          </cell>
          <cell r="E369">
            <v>22.4</v>
          </cell>
        </row>
        <row r="370">
          <cell r="C370">
            <v>37702</v>
          </cell>
          <cell r="D370" t="str">
            <v>37702 - PLANT RF SH REVIT POS QUIMICA TERC</v>
          </cell>
          <cell r="E370">
            <v>12.4</v>
          </cell>
        </row>
        <row r="371">
          <cell r="C371">
            <v>37703</v>
          </cell>
          <cell r="D371" t="str">
            <v>37703 - PLANT SH REVIT POS QUIMICA TERC</v>
          </cell>
          <cell r="E371">
            <v>19.399999999999999</v>
          </cell>
        </row>
        <row r="372">
          <cell r="C372">
            <v>37719</v>
          </cell>
          <cell r="D372" t="str">
            <v>37719 - PLANT RF SH CONTROLE DA OLEOSIDADE</v>
          </cell>
          <cell r="E372">
            <v>12.4</v>
          </cell>
        </row>
        <row r="373">
          <cell r="C373">
            <v>37720</v>
          </cell>
          <cell r="D373" t="str">
            <v>37720 - PLANT SH CABELOS OLEOSOS TERC</v>
          </cell>
          <cell r="E373">
            <v>19.399999999999999</v>
          </cell>
        </row>
        <row r="374">
          <cell r="C374">
            <v>43080</v>
          </cell>
          <cell r="D374" t="str">
            <v>43080 - PLANT SHAMPOO ANTICASPA</v>
          </cell>
          <cell r="E374">
            <v>26.9</v>
          </cell>
        </row>
        <row r="375">
          <cell r="C375">
            <v>43081</v>
          </cell>
          <cell r="D375" t="str">
            <v>43081 - PLANT RF SHAMPOO ANTICASPA</v>
          </cell>
          <cell r="E375">
            <v>17.600000000000001</v>
          </cell>
        </row>
        <row r="376">
          <cell r="C376">
            <v>50280</v>
          </cell>
          <cell r="D376" t="str">
            <v>50280 - PLANT RF MASCARA MOD INT CURVAS TERC</v>
          </cell>
          <cell r="E376">
            <v>26.5</v>
          </cell>
        </row>
        <row r="377">
          <cell r="C377">
            <v>50285</v>
          </cell>
          <cell r="D377" t="str">
            <v>50285 - PLANT MASCARA INTENSIVA MOD CURVAS</v>
          </cell>
          <cell r="E377">
            <v>42.4</v>
          </cell>
        </row>
        <row r="378">
          <cell r="C378">
            <v>51873</v>
          </cell>
          <cell r="D378" t="str">
            <v>51873 - PLANT SHAMPOO HIDRAT REPARADORA TERC</v>
          </cell>
          <cell r="E378">
            <v>19.399999999999999</v>
          </cell>
        </row>
        <row r="379">
          <cell r="C379">
            <v>51874</v>
          </cell>
          <cell r="D379" t="str">
            <v>51874 - PLANT RF SHAMPOO HIDRAT REPAR TERC</v>
          </cell>
          <cell r="E379">
            <v>12.4</v>
          </cell>
        </row>
        <row r="380">
          <cell r="C380">
            <v>51875</v>
          </cell>
          <cell r="D380" t="str">
            <v>51875 - PLANT CONDICIONADOR HIDRAT REPAR TERC</v>
          </cell>
          <cell r="E380">
            <v>22.4</v>
          </cell>
        </row>
        <row r="381">
          <cell r="C381">
            <v>51876</v>
          </cell>
          <cell r="D381" t="str">
            <v>51876 - PLANT RF CONDICIONADOR HIDRAT REPAR TERC</v>
          </cell>
          <cell r="E381">
            <v>14.5</v>
          </cell>
        </row>
        <row r="382">
          <cell r="C382">
            <v>51877</v>
          </cell>
          <cell r="D382" t="str">
            <v>51877 - PLANT RF MASCARA HIDRAT REPAR TERC</v>
          </cell>
          <cell r="E382">
            <v>26.5</v>
          </cell>
        </row>
        <row r="383">
          <cell r="C383">
            <v>51878</v>
          </cell>
          <cell r="D383" t="str">
            <v>51878 - PLANT CREME PENTEAR HIDRAT REPAR TERC</v>
          </cell>
          <cell r="E383">
            <v>26.2</v>
          </cell>
        </row>
        <row r="384">
          <cell r="C384">
            <v>51881</v>
          </cell>
          <cell r="D384" t="str">
            <v>51881 - PLANT MASCARA HIDRAT REPARADORA</v>
          </cell>
          <cell r="E384">
            <v>42.4</v>
          </cell>
        </row>
        <row r="385">
          <cell r="C385">
            <v>55902</v>
          </cell>
          <cell r="D385" t="str">
            <v>55902 - PLANT CAPSULAS CAPILARES FORTIFICANTES</v>
          </cell>
          <cell r="E385">
            <v>45.8</v>
          </cell>
        </row>
        <row r="386">
          <cell r="C386">
            <v>59206</v>
          </cell>
          <cell r="D386" t="str">
            <v>59206 - PLANT SHAMPOO HID REPARADORA 1L TERC</v>
          </cell>
          <cell r="E386">
            <v>67.2</v>
          </cell>
        </row>
        <row r="387">
          <cell r="C387">
            <v>59207</v>
          </cell>
          <cell r="D387" t="str">
            <v>59207 - PLANT COND REV POS QUIMICA 1L TERC</v>
          </cell>
          <cell r="E387">
            <v>77.3</v>
          </cell>
        </row>
        <row r="388">
          <cell r="C388">
            <v>59208</v>
          </cell>
          <cell r="D388" t="str">
            <v>59208 - PLANT COND HID REPARADORA 1L TERC</v>
          </cell>
          <cell r="E388">
            <v>77.3</v>
          </cell>
        </row>
        <row r="389">
          <cell r="C389">
            <v>59225</v>
          </cell>
          <cell r="D389" t="str">
            <v>59225 - PLANT SHAMPOO REV POS QUIMICA 1L TERC</v>
          </cell>
          <cell r="E389">
            <v>67.2</v>
          </cell>
        </row>
        <row r="390">
          <cell r="C390">
            <v>66482</v>
          </cell>
          <cell r="D390" t="str">
            <v>66482 - PLANT KIT CHOQUE II</v>
          </cell>
          <cell r="E390">
            <v>63</v>
          </cell>
        </row>
        <row r="391">
          <cell r="C391">
            <v>80691</v>
          </cell>
          <cell r="D391" t="str">
            <v>80691 - PLANT PERF CABELOS INSPIRA</v>
          </cell>
          <cell r="E391">
            <v>51.6</v>
          </cell>
        </row>
        <row r="392">
          <cell r="C392">
            <v>71050</v>
          </cell>
          <cell r="D392" t="str">
            <v>71050 - PLANT CPP CAB CACHEADO 300ML</v>
          </cell>
          <cell r="E392">
            <v>31.1</v>
          </cell>
        </row>
        <row r="393">
          <cell r="C393">
            <v>71052</v>
          </cell>
          <cell r="D393" t="str">
            <v>71052 - PLANT SH  CAB CACHEADOS SEM SULF 300ML</v>
          </cell>
          <cell r="E393">
            <v>19.399999999999999</v>
          </cell>
        </row>
        <row r="394">
          <cell r="C394">
            <v>71228</v>
          </cell>
          <cell r="D394" t="str">
            <v>71228 - PLANT RG COND CAB CACHEADOS 300ML</v>
          </cell>
          <cell r="E394">
            <v>22.4</v>
          </cell>
        </row>
        <row r="395">
          <cell r="C395">
            <v>71225</v>
          </cell>
          <cell r="D395" t="str">
            <v>71225 - PLANT RF SH CAB CACHEADO SEM SULF 300ML</v>
          </cell>
          <cell r="E395">
            <v>12.4</v>
          </cell>
        </row>
        <row r="396">
          <cell r="C396">
            <v>71229</v>
          </cell>
          <cell r="D396" t="str">
            <v>71229 - PLANT RF COND CAB CACHEADOS 300ML</v>
          </cell>
          <cell r="E396">
            <v>14.5</v>
          </cell>
        </row>
        <row r="397">
          <cell r="C397">
            <v>18624</v>
          </cell>
          <cell r="D397" t="str">
            <v>18624 - RF OLEO CORP AMENDOAS DOCES SEVE</v>
          </cell>
          <cell r="E397">
            <v>63.7</v>
          </cell>
        </row>
        <row r="398">
          <cell r="C398">
            <v>19081</v>
          </cell>
          <cell r="D398" t="str">
            <v>19081 - OLEO CORP AMENDOAS DOCES SEVE</v>
          </cell>
          <cell r="E398">
            <v>74.900000000000006</v>
          </cell>
        </row>
        <row r="399">
          <cell r="C399">
            <v>20214</v>
          </cell>
          <cell r="D399" t="str">
            <v>20214 - OLEO CORP PIMENTA ROSA SEVE</v>
          </cell>
          <cell r="E399">
            <v>74.900000000000006</v>
          </cell>
        </row>
        <row r="400">
          <cell r="C400">
            <v>25543</v>
          </cell>
          <cell r="D400" t="str">
            <v>25543 - RF OLEO CORP PIMENTA ROSA SEVE</v>
          </cell>
          <cell r="E400">
            <v>63.7</v>
          </cell>
        </row>
        <row r="401">
          <cell r="C401">
            <v>28724</v>
          </cell>
          <cell r="D401" t="str">
            <v>28724 - SEVE OLEO HID DES ROSAS AMENDOA 200ML</v>
          </cell>
          <cell r="E401">
            <v>74.900000000000006</v>
          </cell>
        </row>
        <row r="402">
          <cell r="C402">
            <v>38854</v>
          </cell>
          <cell r="D402" t="str">
            <v>38854 - SEVE DESOD AMENDOAS DOCES INTENSE</v>
          </cell>
          <cell r="E402">
            <v>74.900000000000006</v>
          </cell>
        </row>
        <row r="403">
          <cell r="C403">
            <v>38856</v>
          </cell>
          <cell r="D403" t="str">
            <v>38856 - RF OLEO CORP ROSA CHAMPAGNE SEVE</v>
          </cell>
          <cell r="E403">
            <v>63.7</v>
          </cell>
        </row>
        <row r="404">
          <cell r="C404">
            <v>39015</v>
          </cell>
          <cell r="D404" t="str">
            <v>39015 - RF Oleo Seve Desod Corp Amend Doces Int</v>
          </cell>
          <cell r="E404">
            <v>63.7</v>
          </cell>
        </row>
        <row r="405">
          <cell r="C405">
            <v>85390</v>
          </cell>
          <cell r="D405" t="str">
            <v>85390 - SR N DESODORANTE CORPORAL RF 2018</v>
          </cell>
          <cell r="E405">
            <v>25.799999999999994</v>
          </cell>
        </row>
        <row r="406">
          <cell r="C406">
            <v>85393</v>
          </cell>
          <cell r="D406" t="str">
            <v>85393 - SR N DESODORANTE CORPORAL G10 2018</v>
          </cell>
          <cell r="E406">
            <v>32.200000000000003</v>
          </cell>
        </row>
        <row r="407">
          <cell r="C407">
            <v>30410</v>
          </cell>
          <cell r="D407" t="str">
            <v>30410 - COLONIA SR N</v>
          </cell>
          <cell r="E407">
            <v>94.9</v>
          </cell>
        </row>
        <row r="408">
          <cell r="C408">
            <v>85389</v>
          </cell>
          <cell r="D408" t="str">
            <v>85389 - SR N GEL POS BARBA 75G 2018</v>
          </cell>
          <cell r="E408">
            <v>33.5</v>
          </cell>
        </row>
        <row r="409">
          <cell r="C409">
            <v>85400</v>
          </cell>
          <cell r="D409" t="str">
            <v>85400 - SR N CREME DE BARBEAR ESPUMANTE 2018</v>
          </cell>
          <cell r="E409">
            <v>29.9</v>
          </cell>
        </row>
        <row r="410">
          <cell r="C410">
            <v>85401</v>
          </cell>
          <cell r="D410" t="str">
            <v>85401 - SR N ESPUMA BARBEAR 180G 2018 TERC</v>
          </cell>
          <cell r="E410">
            <v>43.9</v>
          </cell>
        </row>
        <row r="411">
          <cell r="C411">
            <v>83637</v>
          </cell>
          <cell r="D411" t="str">
            <v>83637 - TODODIA LENCO UMED INT SUAVE CONFOR TERC</v>
          </cell>
          <cell r="E411">
            <v>15.9</v>
          </cell>
        </row>
        <row r="412">
          <cell r="C412">
            <v>2814</v>
          </cell>
          <cell r="D412" t="str">
            <v>2814 - TODODIA HID DES CORP MACADAMIA 400ML PM</v>
          </cell>
          <cell r="E412">
            <v>46.9</v>
          </cell>
        </row>
        <row r="413">
          <cell r="C413">
            <v>2816</v>
          </cell>
          <cell r="D413" t="str">
            <v>2816 - TODODIA HID DES CORP ALGODAO 400ML PM</v>
          </cell>
          <cell r="E413">
            <v>46.9</v>
          </cell>
        </row>
        <row r="414">
          <cell r="C414">
            <v>2822</v>
          </cell>
          <cell r="D414" t="str">
            <v>2822 - TODODIA HID DES CORP AMEIXA 400ML PM</v>
          </cell>
          <cell r="E414">
            <v>46.9</v>
          </cell>
        </row>
        <row r="415">
          <cell r="C415">
            <v>2824</v>
          </cell>
          <cell r="D415" t="str">
            <v>2824 - TODODIA HID DES CORP FRU VERM 400ML PM</v>
          </cell>
          <cell r="E415">
            <v>46.9</v>
          </cell>
        </row>
        <row r="416">
          <cell r="C416">
            <v>71595</v>
          </cell>
          <cell r="D416" t="str">
            <v>71595 - TODODIA HID DES CORP FLIMAO 400ML PM</v>
          </cell>
          <cell r="E416">
            <v>46.9</v>
          </cell>
        </row>
        <row r="417">
          <cell r="C417">
            <v>72146</v>
          </cell>
          <cell r="D417" t="str">
            <v>72146 - TODODIA DES HID CORP FLOR LIMAO AMOS 5ML</v>
          </cell>
          <cell r="E417">
            <v>1.3</v>
          </cell>
        </row>
        <row r="418">
          <cell r="C418">
            <v>72148</v>
          </cell>
          <cell r="D418" t="str">
            <v>72148 - TODODIA DES HID CORP ALGODAO AMOT 5ML</v>
          </cell>
          <cell r="E418">
            <v>1.3</v>
          </cell>
        </row>
        <row r="419">
          <cell r="C419">
            <v>72711</v>
          </cell>
          <cell r="D419" t="str">
            <v>72711 - TODODIA DES HID CORP MACADAMIA AMOST 5ML</v>
          </cell>
          <cell r="E419">
            <v>1.3</v>
          </cell>
        </row>
        <row r="420">
          <cell r="C420">
            <v>2815</v>
          </cell>
          <cell r="D420" t="str">
            <v>2815 - TODODIA RF HID DES CORP MACADAM 400ML PM</v>
          </cell>
          <cell r="E420">
            <v>32.9</v>
          </cell>
        </row>
        <row r="421">
          <cell r="C421">
            <v>2817</v>
          </cell>
          <cell r="D421" t="str">
            <v>2817 - TODODIA RF HID DES CORP ALGODAO 400ML PM</v>
          </cell>
          <cell r="E421">
            <v>32.9</v>
          </cell>
        </row>
        <row r="422">
          <cell r="C422">
            <v>2820</v>
          </cell>
          <cell r="D422" t="str">
            <v>2820 - TODODIA HID DES CORP NOZ PECA 400ML PM</v>
          </cell>
          <cell r="E422">
            <v>46.9</v>
          </cell>
        </row>
        <row r="423">
          <cell r="C423">
            <v>2821</v>
          </cell>
          <cell r="D423" t="str">
            <v>2821 - TODODIA RF HID DES CORP NOZ PEC 400ML PM</v>
          </cell>
          <cell r="E423">
            <v>32.9</v>
          </cell>
        </row>
        <row r="424">
          <cell r="C424">
            <v>2823</v>
          </cell>
          <cell r="D424" t="str">
            <v>2823 - TODODIA RF HID DES CORP AMEIXA 400ML PM</v>
          </cell>
          <cell r="E424">
            <v>32.9</v>
          </cell>
        </row>
        <row r="425">
          <cell r="C425">
            <v>2825</v>
          </cell>
          <cell r="D425" t="str">
            <v>2825 - TODODIA RF HID DES CORP FRU VER 400ML PM</v>
          </cell>
          <cell r="E425">
            <v>32.9</v>
          </cell>
        </row>
        <row r="426">
          <cell r="C426">
            <v>2826</v>
          </cell>
          <cell r="D426" t="str">
            <v>2826 - TODODIA HID DES CORP FLOR LIS 400ML PM</v>
          </cell>
          <cell r="E426">
            <v>46.9</v>
          </cell>
        </row>
        <row r="427">
          <cell r="C427">
            <v>2827</v>
          </cell>
          <cell r="D427" t="str">
            <v>2827 - TODODIA RF HID DES CORP FLO LIS 400ML PM</v>
          </cell>
          <cell r="E427">
            <v>32.9</v>
          </cell>
        </row>
        <row r="428">
          <cell r="C428">
            <v>71596</v>
          </cell>
          <cell r="D428" t="str">
            <v>71596 - TODODIA RF HID DES CORP FLIMAO 400ML PM</v>
          </cell>
          <cell r="E428">
            <v>32.9</v>
          </cell>
        </row>
        <row r="429">
          <cell r="C429">
            <v>72177</v>
          </cell>
          <cell r="D429" t="str">
            <v>72177 - TODODIA HID MAOS FLORLIZ 50ML PM</v>
          </cell>
          <cell r="E429">
            <v>21.9</v>
          </cell>
        </row>
        <row r="430">
          <cell r="C430">
            <v>72178</v>
          </cell>
          <cell r="D430" t="str">
            <v>72178 - TODODIA HID MAOS ALGODAO 50ML PM</v>
          </cell>
          <cell r="E430">
            <v>21.9</v>
          </cell>
        </row>
        <row r="431">
          <cell r="C431">
            <v>72179</v>
          </cell>
          <cell r="D431" t="str">
            <v>72179 - TODODIA HID MAOS NOZPECA FPS 50ML PM</v>
          </cell>
          <cell r="E431">
            <v>22.9</v>
          </cell>
        </row>
        <row r="432">
          <cell r="C432">
            <v>72180</v>
          </cell>
          <cell r="D432" t="str">
            <v>72180 - TODODIA HID PES NOZPECA 50ML PM</v>
          </cell>
          <cell r="E432">
            <v>22.9</v>
          </cell>
        </row>
        <row r="433">
          <cell r="C433">
            <v>72181</v>
          </cell>
          <cell r="D433" t="str">
            <v>72181 - TODODIA HID PES FOLHA LIMAO 50ML PM</v>
          </cell>
          <cell r="E433">
            <v>21.9</v>
          </cell>
        </row>
        <row r="434">
          <cell r="C434">
            <v>72149</v>
          </cell>
          <cell r="D434" t="str">
            <v>72149 - TODODIA DES HID FRUTAS VERMELHA AMOS 5ML</v>
          </cell>
          <cell r="E434">
            <v>1.3</v>
          </cell>
        </row>
        <row r="435">
          <cell r="C435">
            <v>72154</v>
          </cell>
          <cell r="D435" t="str">
            <v>72154 - TODODIA DES HID CORP NOZ PECA  AMOST 5ML</v>
          </cell>
          <cell r="E435">
            <v>1.3</v>
          </cell>
        </row>
        <row r="436">
          <cell r="C436">
            <v>72183</v>
          </cell>
          <cell r="D436" t="str">
            <v>72183 - TODODIA MOUSSE BANHO FLOR LIZ 200ML PM</v>
          </cell>
          <cell r="E436">
            <v>31.9</v>
          </cell>
        </row>
        <row r="437">
          <cell r="C437">
            <v>72184</v>
          </cell>
          <cell r="D437" t="str">
            <v>72184 - TODODIA BBCREAM AMEIXA CLARA 120ML PM</v>
          </cell>
          <cell r="E437">
            <v>49.9</v>
          </cell>
        </row>
        <row r="438">
          <cell r="C438">
            <v>72185</v>
          </cell>
          <cell r="D438" t="str">
            <v>72185 - TODODIA BBCREAM AMEIXA NEGRA 120ML PM</v>
          </cell>
          <cell r="E438">
            <v>49.9</v>
          </cell>
        </row>
        <row r="439">
          <cell r="C439">
            <v>72222</v>
          </cell>
          <cell r="D439" t="str">
            <v>72222 - TODODIA GEL DETOX REVI FLIMAO 120ML PM</v>
          </cell>
          <cell r="E439">
            <v>31.9</v>
          </cell>
        </row>
        <row r="440">
          <cell r="C440">
            <v>72151</v>
          </cell>
          <cell r="D440" t="str">
            <v>72151 - TODODIA DES HID CORP AMEIXA AMOST 5ML</v>
          </cell>
          <cell r="E440">
            <v>1.3</v>
          </cell>
        </row>
        <row r="441">
          <cell r="C441">
            <v>72152</v>
          </cell>
          <cell r="D441" t="str">
            <v>72152 - TODODIA DES HID FLOR DE LIS AMOST 5ML</v>
          </cell>
          <cell r="E441">
            <v>1.3</v>
          </cell>
        </row>
        <row r="442">
          <cell r="C442">
            <v>76386</v>
          </cell>
          <cell r="D442" t="str">
            <v>76386 - TODODIA HID DES CORP VERAO 400ML PM</v>
          </cell>
          <cell r="E442">
            <v>46.9</v>
          </cell>
        </row>
        <row r="443">
          <cell r="C443">
            <v>76388</v>
          </cell>
          <cell r="D443" t="str">
            <v>76388 - TODODIA HID DES CORP VERAO PM AMOST 5ML</v>
          </cell>
          <cell r="E443">
            <v>1.3</v>
          </cell>
        </row>
        <row r="444">
          <cell r="C444">
            <v>76393</v>
          </cell>
          <cell r="D444" t="str">
            <v>76393 - TODODIA DES TONALIZA VERAO 120ML PM</v>
          </cell>
          <cell r="E444">
            <v>25.9</v>
          </cell>
        </row>
        <row r="445">
          <cell r="C445">
            <v>76387</v>
          </cell>
          <cell r="D445" t="str">
            <v>76387 - TODODIA RF HID DES CORP VERAO 400ML PM</v>
          </cell>
          <cell r="E445">
            <v>32.9</v>
          </cell>
        </row>
        <row r="446">
          <cell r="C446">
            <v>77079</v>
          </cell>
          <cell r="D446" t="str">
            <v>77079 - TODODIA DES CREME MACADAMIA 80G NF</v>
          </cell>
          <cell r="E446">
            <v>19.899999999999999</v>
          </cell>
        </row>
        <row r="447">
          <cell r="C447">
            <v>77080</v>
          </cell>
          <cell r="D447" t="str">
            <v>77080 - TODODIA DES CREME LEITE ALGODAO 80G NF</v>
          </cell>
          <cell r="E447">
            <v>19.899999999999999</v>
          </cell>
        </row>
        <row r="448">
          <cell r="C448">
            <v>77084</v>
          </cell>
          <cell r="D448" t="str">
            <v>77084 - TODODIA DES CREME S PERFUME 80G NF</v>
          </cell>
          <cell r="E448">
            <v>19.899999999999999</v>
          </cell>
        </row>
        <row r="449">
          <cell r="C449">
            <v>80443</v>
          </cell>
          <cell r="D449" t="str">
            <v>80443 - TODODIA DES HID CREME NOTURNO CLAR 30G</v>
          </cell>
          <cell r="E449">
            <v>49</v>
          </cell>
        </row>
        <row r="450">
          <cell r="C450">
            <v>80444</v>
          </cell>
          <cell r="D450" t="str">
            <v>80444 - TODODIA DES ROLLON CLAR 70ML</v>
          </cell>
          <cell r="E450">
            <v>17.899999999999999</v>
          </cell>
        </row>
        <row r="451">
          <cell r="C451">
            <v>91328</v>
          </cell>
          <cell r="D451" t="str">
            <v>91328 - TODODIA DES CREME FLOR DE LIS</v>
          </cell>
          <cell r="E451">
            <v>19.899999999999999</v>
          </cell>
        </row>
        <row r="452">
          <cell r="C452">
            <v>69669</v>
          </cell>
          <cell r="D452" t="str">
            <v>69669 - TODODIA ALGOD DES ROLLON ANTIMANCHA 70ML</v>
          </cell>
          <cell r="E452">
            <v>17.899999999999999</v>
          </cell>
        </row>
        <row r="453">
          <cell r="C453">
            <v>70824</v>
          </cell>
          <cell r="D453" t="str">
            <v>70824 - TODODIA MACAD DES ROLLON ANTIMANCHA 70ML</v>
          </cell>
          <cell r="E453">
            <v>17.899999999999999</v>
          </cell>
        </row>
        <row r="454">
          <cell r="C454">
            <v>70989</v>
          </cell>
          <cell r="D454" t="str">
            <v>70989 - TODODIA ALECRIMSALV DES ROL ANTIMAN 70ML</v>
          </cell>
          <cell r="E454">
            <v>17.899999999999999</v>
          </cell>
        </row>
        <row r="455">
          <cell r="C455">
            <v>73839</v>
          </cell>
          <cell r="D455" t="str">
            <v>73839 - TODODIA DES SEM PERF ROLLON ANTIMAN 70ML</v>
          </cell>
          <cell r="E455">
            <v>17.899999999999999</v>
          </cell>
        </row>
        <row r="456">
          <cell r="C456">
            <v>73840</v>
          </cell>
          <cell r="D456" t="str">
            <v>73840 - TODODIA DES FLOR LIS ROLLON ANTIMAN 70ML</v>
          </cell>
          <cell r="E456">
            <v>17.899999999999999</v>
          </cell>
        </row>
        <row r="457">
          <cell r="C457">
            <v>69815</v>
          </cell>
          <cell r="D457" t="str">
            <v>69815 - TODODIA DES ROLLON FOLHA LIMAO GRAVIOLA</v>
          </cell>
          <cell r="E457">
            <v>17.899999999999999</v>
          </cell>
        </row>
        <row r="458">
          <cell r="C458">
            <v>76392</v>
          </cell>
          <cell r="D458" t="str">
            <v>76392 - TODODIA DES ROLLON VERAO 70ML PM</v>
          </cell>
          <cell r="E458">
            <v>17.899999999999999</v>
          </cell>
        </row>
        <row r="459">
          <cell r="C459">
            <v>76391</v>
          </cell>
          <cell r="D459" t="str">
            <v>76391 - TODODIA SPRAY PERFUMADO VERAO 200ML PM</v>
          </cell>
          <cell r="E459">
            <v>52.9</v>
          </cell>
        </row>
        <row r="460">
          <cell r="C460">
            <v>72195</v>
          </cell>
          <cell r="D460" t="str">
            <v>72195 - TODODIA SPRAY PERFUMADO MACADA 200ML PM</v>
          </cell>
          <cell r="E460">
            <v>52.9</v>
          </cell>
        </row>
        <row r="461">
          <cell r="C461">
            <v>72196</v>
          </cell>
          <cell r="D461" t="str">
            <v>72196 - TODODIA SPRAY PERFUMADO FLOLIZ 200ML PM</v>
          </cell>
          <cell r="E461">
            <v>52.9</v>
          </cell>
        </row>
        <row r="462">
          <cell r="C462">
            <v>72198</v>
          </cell>
          <cell r="D462" t="str">
            <v>72198 - TODODIA SPRAY PERFUMADO FLIMAO 200ML PM</v>
          </cell>
          <cell r="E462">
            <v>52.9</v>
          </cell>
        </row>
        <row r="463">
          <cell r="C463">
            <v>72221</v>
          </cell>
          <cell r="D463" t="str">
            <v>72221 - TODODIA SPRAY PERFUMADO ALGODA 200ML PM</v>
          </cell>
          <cell r="E463">
            <v>52.9</v>
          </cell>
        </row>
        <row r="464">
          <cell r="C464">
            <v>83638</v>
          </cell>
          <cell r="D464" t="str">
            <v>83638 - TODODIA SAB LIQ INTIMO DELICADO FRESCOR</v>
          </cell>
          <cell r="E464">
            <v>29.9</v>
          </cell>
        </row>
        <row r="465">
          <cell r="C465">
            <v>83641</v>
          </cell>
          <cell r="D465" t="str">
            <v>83641 - TODODIA SAB LIQ INTIMO SUAVE CONFORTO</v>
          </cell>
          <cell r="E465">
            <v>29.9</v>
          </cell>
        </row>
        <row r="466">
          <cell r="C466">
            <v>2828</v>
          </cell>
          <cell r="D466" t="str">
            <v>2828 - TODODIA SAB BARRA FLOR DE LIS 5X90G PM</v>
          </cell>
          <cell r="E466">
            <v>19.899999999999999</v>
          </cell>
        </row>
        <row r="467">
          <cell r="C467">
            <v>2829</v>
          </cell>
          <cell r="D467" t="str">
            <v>2829 - TODODIA  SAB BARRA MACADAMIA 5X90G PM</v>
          </cell>
          <cell r="E467">
            <v>19.899999999999999</v>
          </cell>
        </row>
        <row r="468">
          <cell r="C468">
            <v>2830</v>
          </cell>
          <cell r="D468" t="str">
            <v>2830 - TODODIA  SAB BARRA ALGODAO 5X90G PM</v>
          </cell>
          <cell r="E468">
            <v>19.899999999999999</v>
          </cell>
        </row>
        <row r="469">
          <cell r="C469">
            <v>2832</v>
          </cell>
          <cell r="D469" t="str">
            <v>2832 - TODODIA  SAB BARRA NOZ PECA 5X90G PM</v>
          </cell>
          <cell r="E469">
            <v>19.899999999999999</v>
          </cell>
        </row>
        <row r="470">
          <cell r="C470">
            <v>2833</v>
          </cell>
          <cell r="D470" t="str">
            <v>2833 - TODODIA  SAB BARRA AMEIXA 5X90G PM</v>
          </cell>
          <cell r="E470">
            <v>19.899999999999999</v>
          </cell>
        </row>
        <row r="471">
          <cell r="C471">
            <v>2834</v>
          </cell>
          <cell r="D471" t="str">
            <v>2834 - TODODIA  SAB BARRA FRUTAS VERM 5X90G PM</v>
          </cell>
          <cell r="E471">
            <v>19.899999999999999</v>
          </cell>
        </row>
        <row r="472">
          <cell r="C472">
            <v>71671</v>
          </cell>
          <cell r="D472" t="str">
            <v>71671 - TODODIA SAB BARRA SORTIDOS 5X90G PM</v>
          </cell>
          <cell r="E472">
            <v>23.9</v>
          </cell>
        </row>
        <row r="473">
          <cell r="C473">
            <v>72147</v>
          </cell>
          <cell r="D473" t="str">
            <v>72147 - TODODIA SAB BARRA ALECR SALVIA 5X90G PM</v>
          </cell>
          <cell r="E473">
            <v>19.899999999999999</v>
          </cell>
        </row>
        <row r="474">
          <cell r="C474">
            <v>2835</v>
          </cell>
          <cell r="D474" t="str">
            <v>2835 - TODODIA SAB BARRA FLIMAO 5X90G PM TERC</v>
          </cell>
          <cell r="E474">
            <v>19.899999999999999</v>
          </cell>
        </row>
        <row r="475">
          <cell r="C475">
            <v>72188</v>
          </cell>
          <cell r="D475" t="str">
            <v>72188 - TODODIA SAB LIQUIDO FRUVERME 300ML PM</v>
          </cell>
          <cell r="E475">
            <v>28.9</v>
          </cell>
        </row>
        <row r="476">
          <cell r="C476">
            <v>72189</v>
          </cell>
          <cell r="D476" t="str">
            <v>72189 - TODODIA SAB LIQUIDO ALESALVIA 300ML PM</v>
          </cell>
          <cell r="E476">
            <v>28.9</v>
          </cell>
        </row>
        <row r="477">
          <cell r="C477">
            <v>72190</v>
          </cell>
          <cell r="D477" t="str">
            <v>72190 - TODODIA SAB LIQ AMEIXA 300ML PM</v>
          </cell>
          <cell r="E477">
            <v>28.9</v>
          </cell>
        </row>
        <row r="478">
          <cell r="C478">
            <v>76389</v>
          </cell>
          <cell r="D478" t="str">
            <v>76389 - TODODIA SAB BARRA VERAO 5X90G PM</v>
          </cell>
          <cell r="E478">
            <v>19.899999999999999</v>
          </cell>
        </row>
        <row r="479">
          <cell r="C479">
            <v>76646</v>
          </cell>
          <cell r="D479" t="str">
            <v>76646 - TODODIA SAB LIQ VERAO 300ML PM</v>
          </cell>
          <cell r="E479">
            <v>28.9</v>
          </cell>
        </row>
        <row r="480">
          <cell r="C480">
            <v>76390</v>
          </cell>
          <cell r="D480" t="str">
            <v>76390 - TODODIA SAB BARRA SORTIDOSVERAO 5X90G PM</v>
          </cell>
          <cell r="E480">
            <v>23.9</v>
          </cell>
        </row>
        <row r="481">
          <cell r="C481">
            <v>95991</v>
          </cell>
          <cell r="D481" t="str">
            <v>95991 - TODODIA CJ DE SABONETES PURO VEGETAL</v>
          </cell>
          <cell r="E481">
            <v>71.7</v>
          </cell>
        </row>
        <row r="482">
          <cell r="C482">
            <v>34262</v>
          </cell>
          <cell r="D482" t="str">
            <v>34262 - NAT UNA DELINEADOR CANETA PRETO TERC</v>
          </cell>
          <cell r="E482">
            <v>55.9</v>
          </cell>
        </row>
        <row r="483">
          <cell r="C483">
            <v>54355</v>
          </cell>
          <cell r="D483" t="str">
            <v>54355 - NAT UNA  BATOM LIQ MATIF VIOLE 6 M TERC</v>
          </cell>
          <cell r="E483">
            <v>49.9</v>
          </cell>
        </row>
        <row r="484">
          <cell r="C484">
            <v>54372</v>
          </cell>
          <cell r="D484" t="str">
            <v>54372 - NAT UNA  BATOM LIQ MATIF ROUGE 2 M TERC</v>
          </cell>
          <cell r="E484">
            <v>49.9</v>
          </cell>
        </row>
        <row r="485">
          <cell r="C485">
            <v>54378</v>
          </cell>
          <cell r="D485" t="str">
            <v>54378 - NAT UNA  BATOM LIQ MATIF ROUGE 6 M TERC</v>
          </cell>
          <cell r="E485">
            <v>49.9</v>
          </cell>
        </row>
        <row r="486">
          <cell r="C486">
            <v>54382</v>
          </cell>
          <cell r="D486" t="str">
            <v>54382 - NAT UNA  BATOM LIQ MATIF ROSE 2 M TERC</v>
          </cell>
          <cell r="E486">
            <v>49.9</v>
          </cell>
        </row>
        <row r="487">
          <cell r="C487">
            <v>54394</v>
          </cell>
          <cell r="D487" t="str">
            <v>54394 - NAT UNA  BATOM LIQ MATIF ROSE 6 M TERC</v>
          </cell>
          <cell r="E487">
            <v>49.9</v>
          </cell>
        </row>
        <row r="488">
          <cell r="C488">
            <v>54396</v>
          </cell>
          <cell r="D488" t="str">
            <v>54396 - NAT UNA  BATOM LIQ MATIF CORAL 4 M TERC</v>
          </cell>
          <cell r="E488">
            <v>49.9</v>
          </cell>
        </row>
        <row r="489">
          <cell r="C489">
            <v>54403</v>
          </cell>
          <cell r="D489" t="str">
            <v>54403 - NAT UNA  BATOM LIQ MATIF NUDE 2 M TERC</v>
          </cell>
          <cell r="E489">
            <v>49.9</v>
          </cell>
        </row>
        <row r="490">
          <cell r="C490">
            <v>54406</v>
          </cell>
          <cell r="D490" t="str">
            <v>54406 - NAT UNA  BATOM LIQ MATIF NUDE 6 M TERC</v>
          </cell>
          <cell r="E490">
            <v>49.9</v>
          </cell>
        </row>
        <row r="491">
          <cell r="C491">
            <v>55100</v>
          </cell>
          <cell r="D491" t="str">
            <v>55100 - NAT UNA  PINCEL BLUSH</v>
          </cell>
          <cell r="E491">
            <v>51.9</v>
          </cell>
        </row>
        <row r="492">
          <cell r="C492">
            <v>55102</v>
          </cell>
          <cell r="D492" t="str">
            <v>55102 - NAT UNA  PINCEL BASE LIQ E CREM</v>
          </cell>
          <cell r="E492">
            <v>54.9</v>
          </cell>
        </row>
        <row r="493">
          <cell r="C493">
            <v>55103</v>
          </cell>
          <cell r="D493" t="str">
            <v>55103 - NAT UNA  PINCEL OLHOS PREENCH</v>
          </cell>
          <cell r="E493">
            <v>28.9</v>
          </cell>
        </row>
        <row r="494">
          <cell r="C494">
            <v>55104</v>
          </cell>
          <cell r="D494" t="str">
            <v>55104 - NAT UNA  PINCEL BASE LIQ</v>
          </cell>
          <cell r="E494">
            <v>46.9</v>
          </cell>
        </row>
        <row r="495">
          <cell r="C495">
            <v>55105</v>
          </cell>
          <cell r="D495" t="str">
            <v>55105 - NAT UNA  PINCEL PO</v>
          </cell>
          <cell r="E495">
            <v>59.9</v>
          </cell>
        </row>
        <row r="496">
          <cell r="C496">
            <v>55106</v>
          </cell>
          <cell r="D496" t="str">
            <v>55106 - NAT UNA  PINCEL CORRETIVO</v>
          </cell>
          <cell r="E496">
            <v>39.9</v>
          </cell>
        </row>
        <row r="497">
          <cell r="C497">
            <v>55107</v>
          </cell>
          <cell r="D497" t="str">
            <v>55107 - NAT UNA  PINCEL BOCA</v>
          </cell>
          <cell r="E497">
            <v>24.9</v>
          </cell>
        </row>
        <row r="498">
          <cell r="C498">
            <v>55108</v>
          </cell>
          <cell r="D498" t="str">
            <v>55108 - NAT UNA  PINCEL OLHOS DEFINICAO</v>
          </cell>
          <cell r="E498">
            <v>28.9</v>
          </cell>
        </row>
        <row r="499">
          <cell r="C499">
            <v>58406</v>
          </cell>
          <cell r="D499" t="str">
            <v>58406 - NAT UNA PINCEL BASE EFEITO NATURAL</v>
          </cell>
          <cell r="E499">
            <v>59.9</v>
          </cell>
        </row>
        <row r="500">
          <cell r="C500">
            <v>59313</v>
          </cell>
          <cell r="D500" t="str">
            <v>59313 - NAT UNA BLUR EFEITO INSTANTANEO</v>
          </cell>
          <cell r="E500">
            <v>65.900000000000006</v>
          </cell>
        </row>
        <row r="501">
          <cell r="C501">
            <v>83109</v>
          </cell>
          <cell r="D501" t="str">
            <v>83109 - UNA CC NUDE CJ ME FPS25 DEMOSTRADOR</v>
          </cell>
          <cell r="E501">
            <v>79.900000000000006</v>
          </cell>
        </row>
        <row r="502">
          <cell r="C502">
            <v>69201</v>
          </cell>
          <cell r="D502" t="str">
            <v>69201 - UNA MASCARA PARA CILIOS SUBLIME WS TERC</v>
          </cell>
          <cell r="E502">
            <v>79.900000000000006</v>
          </cell>
        </row>
        <row r="503">
          <cell r="C503">
            <v>69202</v>
          </cell>
          <cell r="D503" t="str">
            <v>69202 - UNA MASCARA PARA CILIOS SUBLIME WP TERC</v>
          </cell>
          <cell r="E503">
            <v>79.900000000000006</v>
          </cell>
        </row>
        <row r="504">
          <cell r="C504">
            <v>69410</v>
          </cell>
          <cell r="D504" t="str">
            <v>69410 - NAT ESMALTE PRAIA TERC</v>
          </cell>
          <cell r="E504">
            <v>19.899999999999999</v>
          </cell>
        </row>
        <row r="505">
          <cell r="C505">
            <v>69411</v>
          </cell>
          <cell r="D505" t="str">
            <v>69411 - NAT ESMALTE MAR TERC</v>
          </cell>
          <cell r="E505">
            <v>19.899999999999999</v>
          </cell>
        </row>
        <row r="506">
          <cell r="C506">
            <v>69412</v>
          </cell>
          <cell r="D506" t="str">
            <v>69412 - NAT ESMALTE BASE FORTALECEDORA TERC</v>
          </cell>
          <cell r="E506">
            <v>19.899999999999999</v>
          </cell>
        </row>
        <row r="507">
          <cell r="C507">
            <v>69413</v>
          </cell>
          <cell r="D507" t="str">
            <v>69413 - NAT ESMALTE MONTANHA TERC</v>
          </cell>
          <cell r="E507">
            <v>19.899999999999999</v>
          </cell>
        </row>
        <row r="508">
          <cell r="C508">
            <v>69414</v>
          </cell>
          <cell r="D508" t="str">
            <v>69414 - NAT ESMALTE CALOR TERC</v>
          </cell>
          <cell r="E508">
            <v>19.899999999999999</v>
          </cell>
        </row>
        <row r="509">
          <cell r="C509">
            <v>69415</v>
          </cell>
          <cell r="D509" t="str">
            <v>69415 - NAT ESMALTE BEIJO TERC</v>
          </cell>
          <cell r="E509">
            <v>19.899999999999999</v>
          </cell>
        </row>
        <row r="510">
          <cell r="C510">
            <v>69416</v>
          </cell>
          <cell r="D510" t="str">
            <v>69416 - NAT ESMALTE FLORES TERC</v>
          </cell>
          <cell r="E510">
            <v>19.899999999999999</v>
          </cell>
        </row>
        <row r="511">
          <cell r="C511">
            <v>69417</v>
          </cell>
          <cell r="D511" t="str">
            <v>69417 - NAT ESMALTE PITANGA TERC</v>
          </cell>
          <cell r="E511">
            <v>19.899999999999999</v>
          </cell>
        </row>
        <row r="512">
          <cell r="C512">
            <v>69418</v>
          </cell>
          <cell r="D512" t="str">
            <v>69418 - NAT ESMALTE ACAI TERC</v>
          </cell>
          <cell r="E512">
            <v>19.899999999999999</v>
          </cell>
        </row>
        <row r="513">
          <cell r="C513">
            <v>69420</v>
          </cell>
          <cell r="D513" t="str">
            <v>69420 - NAT ESMALTE CASTANHA TERC</v>
          </cell>
          <cell r="E513">
            <v>19.899999999999999</v>
          </cell>
        </row>
        <row r="514">
          <cell r="C514">
            <v>69421</v>
          </cell>
          <cell r="D514" t="str">
            <v>69421 - NAT ESMALTE TUCANO TERC</v>
          </cell>
          <cell r="E514">
            <v>19.899999999999999</v>
          </cell>
        </row>
        <row r="515">
          <cell r="C515">
            <v>69422</v>
          </cell>
          <cell r="D515" t="str">
            <v>69422 - NAT ESMALTE ALGODAO TERC</v>
          </cell>
          <cell r="E515">
            <v>19.899999999999999</v>
          </cell>
        </row>
        <row r="516">
          <cell r="C516">
            <v>69423</v>
          </cell>
          <cell r="D516" t="str">
            <v>69423 - NAT ESMALTE OCEANO TERC</v>
          </cell>
          <cell r="E516">
            <v>19.899999999999999</v>
          </cell>
        </row>
        <row r="517">
          <cell r="C517">
            <v>92520</v>
          </cell>
          <cell r="D517" t="str">
            <v>92520 - NAT UNA BATOM CC COR 2</v>
          </cell>
          <cell r="E517">
            <v>46.9</v>
          </cell>
        </row>
        <row r="518">
          <cell r="C518">
            <v>92526</v>
          </cell>
          <cell r="D518" t="str">
            <v>92526 - NAT UNA BATOM CC COR 5</v>
          </cell>
          <cell r="E518">
            <v>46.9</v>
          </cell>
        </row>
        <row r="519">
          <cell r="C519">
            <v>92536</v>
          </cell>
          <cell r="D519" t="str">
            <v>92536 - NAT UNA BATOM CC COR 1</v>
          </cell>
          <cell r="E519">
            <v>46.9</v>
          </cell>
        </row>
        <row r="520">
          <cell r="C520">
            <v>92556</v>
          </cell>
          <cell r="D520" t="str">
            <v>92556 - NAT UNA BLUSH RF COR 2 TERC</v>
          </cell>
          <cell r="E520">
            <v>49.9</v>
          </cell>
        </row>
        <row r="521">
          <cell r="C521">
            <v>92569</v>
          </cell>
          <cell r="D521" t="str">
            <v>92569 - NAT UNA BASE HD COR 5</v>
          </cell>
          <cell r="E521">
            <v>99.9</v>
          </cell>
        </row>
        <row r="522">
          <cell r="C522">
            <v>92591</v>
          </cell>
          <cell r="D522" t="str">
            <v>92591 - NAT UNA PO RF CLARO 20 TERC</v>
          </cell>
          <cell r="E522">
            <v>49.9</v>
          </cell>
        </row>
        <row r="523">
          <cell r="C523">
            <v>92593</v>
          </cell>
          <cell r="D523" t="str">
            <v>92593 - NAT UNA BASE HD COR 9</v>
          </cell>
          <cell r="E523">
            <v>99.9</v>
          </cell>
        </row>
        <row r="524">
          <cell r="C524">
            <v>92595</v>
          </cell>
          <cell r="D524" t="str">
            <v>92595 - NAT UNA BLUSH RF COR 4 TERC</v>
          </cell>
          <cell r="E524">
            <v>49.9</v>
          </cell>
        </row>
        <row r="525">
          <cell r="C525">
            <v>92598</v>
          </cell>
          <cell r="D525" t="str">
            <v>92598 - NAT UNA PO RF MEDIO 22 TERC</v>
          </cell>
          <cell r="E525">
            <v>49.9</v>
          </cell>
        </row>
        <row r="526">
          <cell r="C526">
            <v>92602</v>
          </cell>
          <cell r="D526" t="str">
            <v>92602 - NAT UNA PO RF CASTANHO 20 TERC</v>
          </cell>
          <cell r="E526">
            <v>49.9</v>
          </cell>
        </row>
        <row r="527">
          <cell r="C527">
            <v>92606</v>
          </cell>
          <cell r="D527" t="str">
            <v>92606 - NAT UNA BASE HD COR 6</v>
          </cell>
          <cell r="E527">
            <v>99.9</v>
          </cell>
        </row>
        <row r="528">
          <cell r="C528">
            <v>92608</v>
          </cell>
          <cell r="D528" t="str">
            <v>92608 - NAT UNA PO RF ESCURO 20 TERC</v>
          </cell>
          <cell r="E528">
            <v>49.9</v>
          </cell>
        </row>
        <row r="529">
          <cell r="C529">
            <v>70720</v>
          </cell>
          <cell r="D529" t="str">
            <v>70720 - UNA LAPIS KAJAL PRETO PROV TERC</v>
          </cell>
          <cell r="E529">
            <v>47.9</v>
          </cell>
        </row>
        <row r="530">
          <cell r="C530">
            <v>70948</v>
          </cell>
          <cell r="D530" t="str">
            <v>70948 - UNA BASE LIQUIDA MATTE TOM ESC 6 HTPROV</v>
          </cell>
          <cell r="E530">
            <v>65.900000000000006</v>
          </cell>
        </row>
        <row r="531">
          <cell r="C531">
            <v>70967</v>
          </cell>
          <cell r="D531" t="str">
            <v>70967 - UNA BASE LIQUIDA MATTE TOM CLAR 2 HTPROV</v>
          </cell>
          <cell r="E531">
            <v>65.900000000000006</v>
          </cell>
        </row>
        <row r="532">
          <cell r="C532">
            <v>70972</v>
          </cell>
          <cell r="D532" t="str">
            <v>70972 - UNA BASE LIQUIDA MATTE TOM MED 6 HTPROV</v>
          </cell>
          <cell r="E532">
            <v>65.900000000000006</v>
          </cell>
        </row>
        <row r="533">
          <cell r="C533">
            <v>70975</v>
          </cell>
          <cell r="D533" t="str">
            <v>70975 - UNA BASE LIQUIDA MATTE TOM CAST 2 HTPROV</v>
          </cell>
          <cell r="E533">
            <v>65.900000000000006</v>
          </cell>
        </row>
        <row r="534">
          <cell r="C534">
            <v>71663</v>
          </cell>
          <cell r="D534" t="str">
            <v>71663 - UNA ESTOJO COMPACT PROV</v>
          </cell>
          <cell r="E534">
            <v>39.9</v>
          </cell>
        </row>
        <row r="535">
          <cell r="C535">
            <v>92522</v>
          </cell>
          <cell r="D535" t="str">
            <v>92522 - NAT UNA BATOM CC COR 7</v>
          </cell>
          <cell r="E535">
            <v>46.9</v>
          </cell>
        </row>
        <row r="536">
          <cell r="C536">
            <v>92529</v>
          </cell>
          <cell r="D536" t="str">
            <v>92529 - NAT UNA BATOM CC COR 8</v>
          </cell>
          <cell r="E536">
            <v>46.9</v>
          </cell>
        </row>
        <row r="537">
          <cell r="C537">
            <v>92530</v>
          </cell>
          <cell r="D537" t="str">
            <v>92530 - NAT UNA BATOM CC COR 4</v>
          </cell>
          <cell r="E537">
            <v>46.9</v>
          </cell>
        </row>
        <row r="538">
          <cell r="C538">
            <v>92539</v>
          </cell>
          <cell r="D538" t="str">
            <v>92539 - UNA BASE MOUSSE MATIFIC MEDIO 22 TERC</v>
          </cell>
          <cell r="E538">
            <v>89.9</v>
          </cell>
        </row>
        <row r="539">
          <cell r="C539">
            <v>92541</v>
          </cell>
          <cell r="D539" t="str">
            <v>92541 - UNA BASE MOUSSE MATIFIC ESCURO 20 TERC</v>
          </cell>
          <cell r="E539">
            <v>89.9</v>
          </cell>
        </row>
        <row r="540">
          <cell r="C540">
            <v>92558</v>
          </cell>
          <cell r="D540" t="str">
            <v>92558 - UNA BASE MOUSSE MATIFIC CLARO 24 TERC</v>
          </cell>
          <cell r="E540">
            <v>89.9</v>
          </cell>
        </row>
        <row r="541">
          <cell r="C541">
            <v>92564</v>
          </cell>
          <cell r="D541" t="str">
            <v>92564 - UNA BASE MOUSSE MATIFIC MEDIO 24 TERC</v>
          </cell>
          <cell r="E541">
            <v>89.9</v>
          </cell>
        </row>
        <row r="542">
          <cell r="C542">
            <v>92574</v>
          </cell>
          <cell r="D542" t="str">
            <v>92574 - NAT UNA BASE HD COR 7</v>
          </cell>
          <cell r="E542">
            <v>99.9</v>
          </cell>
        </row>
        <row r="543">
          <cell r="C543">
            <v>92578</v>
          </cell>
          <cell r="D543" t="str">
            <v>92578 - UNA BASE MOUSSE MATIFIC MEDIO 26 TERC</v>
          </cell>
          <cell r="E543">
            <v>89.9</v>
          </cell>
        </row>
        <row r="544">
          <cell r="C544">
            <v>92579</v>
          </cell>
          <cell r="D544" t="str">
            <v>92579 - UNA BASE MOUSSE MATIFIC CASTAN 20 TERC</v>
          </cell>
          <cell r="E544">
            <v>89.9</v>
          </cell>
        </row>
        <row r="545">
          <cell r="C545">
            <v>92580</v>
          </cell>
          <cell r="D545" t="str">
            <v>92580 - UNA BASE MOUSSE MATIFIC CASTAN 22 TERC</v>
          </cell>
          <cell r="E545">
            <v>89.9</v>
          </cell>
        </row>
        <row r="546">
          <cell r="C546">
            <v>92581</v>
          </cell>
          <cell r="D546" t="str">
            <v>92581 - UNA BASE MOUSSE MATIFIC CLARO 20 TERC</v>
          </cell>
          <cell r="E546">
            <v>89.9</v>
          </cell>
        </row>
        <row r="547">
          <cell r="C547">
            <v>92584</v>
          </cell>
          <cell r="D547" t="str">
            <v>92584 - NAT UNA BLUSH RF COR 1 TERC</v>
          </cell>
          <cell r="E547">
            <v>49.9</v>
          </cell>
        </row>
        <row r="548">
          <cell r="C548">
            <v>92594</v>
          </cell>
          <cell r="D548" t="str">
            <v>92594 - NAT UNA BASE HD COR 10</v>
          </cell>
          <cell r="E548">
            <v>99.9</v>
          </cell>
        </row>
        <row r="549">
          <cell r="C549">
            <v>92600</v>
          </cell>
          <cell r="D549" t="str">
            <v>92600 - NAT UNA BASE HD COR 1</v>
          </cell>
          <cell r="E549">
            <v>99.9</v>
          </cell>
        </row>
        <row r="550">
          <cell r="C550">
            <v>92601</v>
          </cell>
          <cell r="D550" t="str">
            <v>92601 - NAT UNA BASE HD COR 8</v>
          </cell>
          <cell r="E550">
            <v>99.9</v>
          </cell>
        </row>
        <row r="551">
          <cell r="C551">
            <v>92605</v>
          </cell>
          <cell r="D551" t="str">
            <v>92605 - NAT UNA BASE HD COR 3</v>
          </cell>
          <cell r="E551">
            <v>99.9</v>
          </cell>
        </row>
        <row r="552">
          <cell r="C552">
            <v>93506</v>
          </cell>
          <cell r="D552" t="str">
            <v>93506 - UNA BATOM HID CC COR 13</v>
          </cell>
          <cell r="E552">
            <v>46.9</v>
          </cell>
        </row>
        <row r="553">
          <cell r="C553">
            <v>70721</v>
          </cell>
          <cell r="D553" t="str">
            <v>70721 - UNA LAPIS KAJAL MARROM PROV TERC</v>
          </cell>
          <cell r="E553">
            <v>47.9</v>
          </cell>
        </row>
        <row r="554">
          <cell r="C554">
            <v>70722</v>
          </cell>
          <cell r="D554" t="str">
            <v>70722 - UNA MAXXI PALLETE 1 PROV</v>
          </cell>
          <cell r="E554">
            <v>135.9</v>
          </cell>
        </row>
        <row r="555">
          <cell r="C555">
            <v>70969</v>
          </cell>
          <cell r="D555" t="str">
            <v>70969 - UNA BASE LIQUIDA MATTE TOM CLAR 6 HTPROV</v>
          </cell>
          <cell r="E555">
            <v>65.900000000000006</v>
          </cell>
        </row>
        <row r="556">
          <cell r="C556">
            <v>70970</v>
          </cell>
          <cell r="D556" t="str">
            <v>70970 - UNA BASE LIQUIDA MATTE TOM MED 2 HTPROV</v>
          </cell>
          <cell r="E556">
            <v>65.900000000000006</v>
          </cell>
        </row>
        <row r="557">
          <cell r="C557">
            <v>70973</v>
          </cell>
          <cell r="D557" t="str">
            <v>70973 - UNA BASE LIQUIDA MATTE TOM MED 8 HTPROV</v>
          </cell>
          <cell r="E557">
            <v>65.900000000000006</v>
          </cell>
        </row>
        <row r="558">
          <cell r="C558">
            <v>70977</v>
          </cell>
          <cell r="D558" t="str">
            <v>70977 - UNA BASE LIQUIDA MATTE TOM CAST 6 HTPROV</v>
          </cell>
          <cell r="E558">
            <v>65.900000000000006</v>
          </cell>
        </row>
        <row r="559">
          <cell r="C559">
            <v>72020</v>
          </cell>
          <cell r="D559" t="str">
            <v>72020 - UNA BLUSH RF COR 6 PROV TERC</v>
          </cell>
          <cell r="E559">
            <v>49.9</v>
          </cell>
        </row>
        <row r="560">
          <cell r="C560">
            <v>72978</v>
          </cell>
          <cell r="D560" t="str">
            <v>72978 - UNA APONTADOR MAQ PROV</v>
          </cell>
          <cell r="E560">
            <v>26.9</v>
          </cell>
        </row>
        <row r="561">
          <cell r="C561">
            <v>64312</v>
          </cell>
          <cell r="D561" t="str">
            <v>64312 - UNA BATOM LD NUDE 08 M</v>
          </cell>
          <cell r="E561">
            <v>46.9</v>
          </cell>
        </row>
        <row r="562">
          <cell r="C562">
            <v>64314</v>
          </cell>
          <cell r="D562" t="str">
            <v>64314 - UNA BATOM LD ROUGE 04 M</v>
          </cell>
          <cell r="E562">
            <v>46.9</v>
          </cell>
        </row>
        <row r="563">
          <cell r="C563">
            <v>64315</v>
          </cell>
          <cell r="D563" t="str">
            <v>64315 - UNA BATOM LD NUDE 04 M</v>
          </cell>
          <cell r="E563">
            <v>46.9</v>
          </cell>
        </row>
        <row r="564">
          <cell r="C564">
            <v>64316</v>
          </cell>
          <cell r="D564" t="str">
            <v>64316 - UNA BATOM LD ROSE 04 M</v>
          </cell>
          <cell r="E564">
            <v>46.9</v>
          </cell>
        </row>
        <row r="565">
          <cell r="C565">
            <v>92576</v>
          </cell>
          <cell r="D565" t="str">
            <v>92576 - NAT UNA BLUSH RF COR 3 TERC</v>
          </cell>
          <cell r="E565">
            <v>49.9</v>
          </cell>
        </row>
        <row r="566">
          <cell r="C566">
            <v>64319</v>
          </cell>
          <cell r="D566" t="str">
            <v>64319 - UNA BATOM LD VIOLETA 04 M</v>
          </cell>
          <cell r="E566">
            <v>46.9</v>
          </cell>
        </row>
        <row r="567">
          <cell r="C567">
            <v>64320</v>
          </cell>
          <cell r="D567" t="str">
            <v>64320 - UNA BATOM LD ROUGE 02 M</v>
          </cell>
          <cell r="E567">
            <v>46.9</v>
          </cell>
        </row>
        <row r="568">
          <cell r="C568">
            <v>93607</v>
          </cell>
          <cell r="D568" t="str">
            <v>93607 - UNA CJ EXPERIMENTACAO FLUIDA HD</v>
          </cell>
          <cell r="E568">
            <v>242.71</v>
          </cell>
        </row>
        <row r="569">
          <cell r="C569">
            <v>93608</v>
          </cell>
          <cell r="D569" t="str">
            <v>93608 - UNA CJ EXPERIMENTACAO BATOM CC</v>
          </cell>
          <cell r="E569">
            <v>114.14</v>
          </cell>
        </row>
        <row r="570">
          <cell r="C570">
            <v>93609</v>
          </cell>
          <cell r="D570" t="str">
            <v>93609 - UNA CJ EXPERIMENTACAO BASE MATTE</v>
          </cell>
          <cell r="E570">
            <v>128.43</v>
          </cell>
        </row>
        <row r="571">
          <cell r="C571">
            <v>93610</v>
          </cell>
          <cell r="D571" t="str">
            <v>93610 - UNA CJ EXPERIMENTACAO BAT LIQ INTRANSF</v>
          </cell>
          <cell r="E571">
            <v>114.14</v>
          </cell>
        </row>
        <row r="572">
          <cell r="C572">
            <v>93611</v>
          </cell>
          <cell r="D572" t="str">
            <v>93611 - UNA CJ EXPERIMENTACAO BASE MOUSSE</v>
          </cell>
          <cell r="E572">
            <v>169.9</v>
          </cell>
        </row>
        <row r="573">
          <cell r="C573">
            <v>27293</v>
          </cell>
          <cell r="D573" t="str">
            <v>27293 - CORRETIVO ALTA COBERTURA CLARO UNA</v>
          </cell>
          <cell r="E573">
            <v>45.9</v>
          </cell>
        </row>
        <row r="574">
          <cell r="C574">
            <v>27295</v>
          </cell>
          <cell r="D574" t="str">
            <v>27295 - CORRETIVO ALTA COBERTURA MEDIO UNA</v>
          </cell>
          <cell r="E574">
            <v>45.9</v>
          </cell>
        </row>
        <row r="575">
          <cell r="C575">
            <v>27788</v>
          </cell>
          <cell r="D575" t="str">
            <v>27788 - CORRETIVO ALTA COBERTURA CASTANHO UNA</v>
          </cell>
          <cell r="E575">
            <v>45.9</v>
          </cell>
        </row>
        <row r="576">
          <cell r="C576">
            <v>69203</v>
          </cell>
          <cell r="D576" t="str">
            <v>69203 - UNA MASCARA P CILIOS VOL IMPACT WS TERC</v>
          </cell>
          <cell r="E576">
            <v>59.9</v>
          </cell>
        </row>
        <row r="577">
          <cell r="C577">
            <v>69204</v>
          </cell>
          <cell r="D577" t="str">
            <v>69204 - UNA MASCARA P CILIOS VOL IMPACT WP TERC</v>
          </cell>
          <cell r="E577">
            <v>59.9</v>
          </cell>
        </row>
        <row r="578">
          <cell r="C578">
            <v>92549</v>
          </cell>
          <cell r="D578" t="str">
            <v>92549 - UNA GLOSS LABIAL FPS15 PEROLA 100</v>
          </cell>
          <cell r="E578">
            <v>39.9</v>
          </cell>
        </row>
        <row r="579">
          <cell r="C579">
            <v>92550</v>
          </cell>
          <cell r="D579" t="str">
            <v>92550 - NAT UNA GLOSS CORAL 100</v>
          </cell>
          <cell r="E579">
            <v>39.9</v>
          </cell>
        </row>
        <row r="580">
          <cell r="C580">
            <v>92551</v>
          </cell>
          <cell r="D580" t="str">
            <v>92551 - NAT UNA LAPIS LABIOS COR 2 TERC</v>
          </cell>
          <cell r="E580">
            <v>49.9</v>
          </cell>
        </row>
        <row r="581">
          <cell r="C581">
            <v>92566</v>
          </cell>
          <cell r="D581" t="str">
            <v>92566 - NAT UNA GLOSS BOCA 100</v>
          </cell>
          <cell r="E581">
            <v>39.9</v>
          </cell>
        </row>
        <row r="582">
          <cell r="C582">
            <v>92567</v>
          </cell>
          <cell r="D582" t="str">
            <v>92567 - NAT UNA LAPIS LABIOS COR 1 TERC</v>
          </cell>
          <cell r="E582">
            <v>49.9</v>
          </cell>
        </row>
        <row r="583">
          <cell r="C583">
            <v>92573</v>
          </cell>
          <cell r="D583" t="str">
            <v>92573 - NAT UNA LAPIS LABIOS COR 3 TERC</v>
          </cell>
          <cell r="E583">
            <v>49.9</v>
          </cell>
        </row>
        <row r="584">
          <cell r="C584">
            <v>92603</v>
          </cell>
          <cell r="D584" t="str">
            <v>92603 - NAT UNA GLOSS ROSA 101</v>
          </cell>
          <cell r="E584">
            <v>39.9</v>
          </cell>
        </row>
        <row r="585">
          <cell r="C585">
            <v>92604</v>
          </cell>
          <cell r="D585" t="str">
            <v>92604 - UNA GLOSS LABIAL FPS15 VERMELHO 100</v>
          </cell>
          <cell r="E585">
            <v>39.9</v>
          </cell>
        </row>
        <row r="586">
          <cell r="C586">
            <v>93504</v>
          </cell>
          <cell r="D586" t="str">
            <v>93504 - UNA BATOM HID CC COR 11</v>
          </cell>
          <cell r="E586">
            <v>46.9</v>
          </cell>
        </row>
        <row r="587">
          <cell r="C587">
            <v>82155</v>
          </cell>
          <cell r="D587" t="str">
            <v>82155 - UNA BASE SERUM NUDE ME TOM CASTA 22 TERC</v>
          </cell>
          <cell r="E587">
            <v>114.9</v>
          </cell>
        </row>
        <row r="588">
          <cell r="C588">
            <v>82156</v>
          </cell>
          <cell r="D588" t="str">
            <v>82156 - UNA BASE SERUM NUDE ME TOM MEDIO 22 TERC</v>
          </cell>
          <cell r="E588">
            <v>114.9</v>
          </cell>
        </row>
        <row r="589">
          <cell r="C589">
            <v>82159</v>
          </cell>
          <cell r="D589" t="str">
            <v>82159 - UNA BASE SERUM NUDE ME TOM MEDIO 26 TERC</v>
          </cell>
          <cell r="E589">
            <v>114.9</v>
          </cell>
        </row>
        <row r="590">
          <cell r="C590">
            <v>82161</v>
          </cell>
          <cell r="D590" t="str">
            <v>82161 - UNA BASE SERUM NUDE ME TOM ESCUR 20 TERC</v>
          </cell>
          <cell r="E590">
            <v>114.9</v>
          </cell>
        </row>
        <row r="591">
          <cell r="C591">
            <v>82162</v>
          </cell>
          <cell r="D591" t="str">
            <v>82162 - UNA BASE SERUM NUDE ME TOM CASTA 20 TERC</v>
          </cell>
          <cell r="E591">
            <v>114.9</v>
          </cell>
        </row>
        <row r="592">
          <cell r="C592">
            <v>82163</v>
          </cell>
          <cell r="D592" t="str">
            <v>82163 - UNA BASE SERUM NUDE ME TOM MEDIO 24 TERC</v>
          </cell>
          <cell r="E592">
            <v>114.9</v>
          </cell>
        </row>
        <row r="593">
          <cell r="C593">
            <v>82164</v>
          </cell>
          <cell r="D593" t="str">
            <v>82164 - UNA BASE SERUM NUDE ME TOM CLARO 20 TERC</v>
          </cell>
          <cell r="E593">
            <v>114.9</v>
          </cell>
        </row>
        <row r="594">
          <cell r="C594">
            <v>82166</v>
          </cell>
          <cell r="D594" t="str">
            <v>82166 - UNA BASE SERUM NUDE ME TOM CLARO 24 TERC</v>
          </cell>
          <cell r="E594">
            <v>114.9</v>
          </cell>
        </row>
        <row r="595">
          <cell r="C595">
            <v>70723</v>
          </cell>
          <cell r="D595" t="str">
            <v>70723 - UNA MAXXI PALLETE 2 PROV</v>
          </cell>
          <cell r="E595">
            <v>135.9</v>
          </cell>
        </row>
        <row r="596">
          <cell r="C596">
            <v>24304</v>
          </cell>
          <cell r="D596" t="str">
            <v>24304 - LAPIS LONGA DURACAO PRETO UNA</v>
          </cell>
          <cell r="E596">
            <v>49.9</v>
          </cell>
        </row>
        <row r="597">
          <cell r="C597">
            <v>27371</v>
          </cell>
          <cell r="D597" t="str">
            <v>27371 - LAPIS RETRATIL PROVA DAGUA PRETO UNA</v>
          </cell>
          <cell r="E597">
            <v>47.9</v>
          </cell>
        </row>
        <row r="598">
          <cell r="C598">
            <v>27703</v>
          </cell>
          <cell r="D598" t="str">
            <v>27703 - LAPIS RETRATIL PROVA DAGUA MARROM UNA</v>
          </cell>
          <cell r="E598">
            <v>47.9</v>
          </cell>
        </row>
        <row r="599">
          <cell r="C599">
            <v>94520</v>
          </cell>
          <cell r="D599" t="str">
            <v>94520 - UNA CJ BASE SERUM</v>
          </cell>
          <cell r="E599">
            <v>299.86</v>
          </cell>
        </row>
        <row r="600">
          <cell r="C600">
            <v>69205</v>
          </cell>
          <cell r="D600" t="str">
            <v>69205 - UNA MASCARA P CILIOS ALONGAM WS MAX TERC</v>
          </cell>
          <cell r="E600">
            <v>59.9</v>
          </cell>
        </row>
        <row r="601">
          <cell r="C601">
            <v>69206</v>
          </cell>
          <cell r="D601" t="str">
            <v>69206 - UNA MASCARA P CILIOS ALONGAM MAX WP TERC</v>
          </cell>
          <cell r="E601">
            <v>59.9</v>
          </cell>
        </row>
        <row r="602">
          <cell r="C602">
            <v>2446</v>
          </cell>
          <cell r="D602" t="str">
            <v>2446 - UNA DEO PARFUM 75 ML RELANCAMENTO</v>
          </cell>
          <cell r="E602">
            <v>209</v>
          </cell>
        </row>
        <row r="603">
          <cell r="C603">
            <v>2458</v>
          </cell>
          <cell r="D603" t="str">
            <v>2458 - UNA ARTISAN DEO PARFUM 75 ML RELANCAMENT</v>
          </cell>
          <cell r="E603">
            <v>209</v>
          </cell>
        </row>
        <row r="604">
          <cell r="C604">
            <v>89073</v>
          </cell>
          <cell r="D604" t="str">
            <v>89073 - URBANO NOITE DES COLONIA MASC 100ML</v>
          </cell>
          <cell r="E604">
            <v>99.9</v>
          </cell>
        </row>
        <row r="605">
          <cell r="C605">
            <v>42364</v>
          </cell>
          <cell r="D605" t="str">
            <v>42364 - URBANO DESOD COLONIA 100ML</v>
          </cell>
          <cell r="E605">
            <v>99.9</v>
          </cell>
        </row>
        <row r="606">
          <cell r="C606">
            <v>63894</v>
          </cell>
          <cell r="D606" t="str">
            <v>63894 - SOU SHAMPOO CABELOS LISO 400ML</v>
          </cell>
          <cell r="E606">
            <v>14.1</v>
          </cell>
        </row>
        <row r="607">
          <cell r="C607">
            <v>63896</v>
          </cell>
          <cell r="D607" t="str">
            <v>63896 - SOU SHAMPOO CABELOS DANIFICADO 400ML</v>
          </cell>
          <cell r="E607">
            <v>14.1</v>
          </cell>
        </row>
        <row r="608">
          <cell r="C608">
            <v>63897</v>
          </cell>
          <cell r="D608" t="str">
            <v>63897 - SOU CONDICIONADOR CABELOS SECO 400ML</v>
          </cell>
          <cell r="E608">
            <v>17.100000000000001</v>
          </cell>
        </row>
        <row r="609">
          <cell r="C609">
            <v>63898</v>
          </cell>
          <cell r="D609" t="str">
            <v>63898 - SOU CONDICIONADOR CABELOS NORMAL 400ML</v>
          </cell>
          <cell r="E609">
            <v>17.100000000000001</v>
          </cell>
        </row>
        <row r="610">
          <cell r="C610">
            <v>63899</v>
          </cell>
          <cell r="D610" t="str">
            <v>63899 - SOU CONDICIONADOR CABELOS LISO 400ML</v>
          </cell>
          <cell r="E610">
            <v>17.100000000000001</v>
          </cell>
        </row>
        <row r="611">
          <cell r="C611">
            <v>63901</v>
          </cell>
          <cell r="D611" t="str">
            <v>63901 - SOU CONDICIONADOR CABELOS DANIF 400ML</v>
          </cell>
          <cell r="E611">
            <v>17.100000000000001</v>
          </cell>
        </row>
        <row r="612">
          <cell r="C612">
            <v>63903</v>
          </cell>
          <cell r="D612" t="str">
            <v>63903 - SOU CONDIC CABELOS CACHEADO 400ML</v>
          </cell>
          <cell r="E612">
            <v>17.100000000000001</v>
          </cell>
        </row>
        <row r="613">
          <cell r="C613">
            <v>63906</v>
          </cell>
          <cell r="D613" t="str">
            <v>63906 - SOU SHAMPOO CABELOS NORMAL 400ML</v>
          </cell>
          <cell r="E613">
            <v>14.1</v>
          </cell>
        </row>
        <row r="614">
          <cell r="C614">
            <v>63907</v>
          </cell>
          <cell r="D614" t="str">
            <v>63907 - SOU SHAMPOO CABELOS CACHEADO 400ML</v>
          </cell>
          <cell r="E614">
            <v>14.1</v>
          </cell>
        </row>
        <row r="615">
          <cell r="C615">
            <v>63909</v>
          </cell>
          <cell r="D615" t="str">
            <v>63909 - SOU SHAMPOO CABELOS SECO 400ML</v>
          </cell>
          <cell r="E615">
            <v>14.1</v>
          </cell>
        </row>
        <row r="616">
          <cell r="C616">
            <v>63963</v>
          </cell>
          <cell r="D616" t="str">
            <v>63963 - SOU CREME PAR PENTEAR LISO LONGA DURACAO</v>
          </cell>
          <cell r="E616">
            <v>13.1</v>
          </cell>
        </row>
        <row r="617">
          <cell r="C617">
            <v>63967</v>
          </cell>
          <cell r="D617" t="str">
            <v>63967 - SOU SHAMPOO CACHOS MODELADOS 200ML</v>
          </cell>
          <cell r="E617">
            <v>8.6999999999999993</v>
          </cell>
        </row>
        <row r="618">
          <cell r="C618">
            <v>63968</v>
          </cell>
          <cell r="D618" t="str">
            <v>63968 - SOU SHAMPO HIDRATACAO E VITALIDADE 200ML</v>
          </cell>
          <cell r="E618">
            <v>8.6999999999999993</v>
          </cell>
        </row>
        <row r="619">
          <cell r="C619">
            <v>63969</v>
          </cell>
          <cell r="D619" t="str">
            <v>63969 - SOU MASC EXPRESS HID E VITALIDADE 200ML</v>
          </cell>
          <cell r="E619">
            <v>16.899999999999999</v>
          </cell>
        </row>
        <row r="620">
          <cell r="C620">
            <v>63970</v>
          </cell>
          <cell r="D620" t="str">
            <v>63970 - SOU SHAMPOO FORCA E BRILHO 200ML</v>
          </cell>
          <cell r="E620">
            <v>8.6999999999999993</v>
          </cell>
        </row>
        <row r="621">
          <cell r="C621">
            <v>63971</v>
          </cell>
          <cell r="D621" t="str">
            <v>63971 - SOU MASC EXPRESS RECUPERACAO INT 200ML</v>
          </cell>
          <cell r="E621">
            <v>16.899999999999999</v>
          </cell>
        </row>
        <row r="622">
          <cell r="C622">
            <v>63972</v>
          </cell>
          <cell r="D622" t="str">
            <v>63972 - SOU MASC EXPRES LISO LONGA DURACAO 200ML</v>
          </cell>
          <cell r="E622">
            <v>16.899999999999999</v>
          </cell>
        </row>
        <row r="623">
          <cell r="C623">
            <v>63973</v>
          </cell>
          <cell r="D623" t="str">
            <v>63973 - SOU CONDICIONADOR CACHOS MODELADOS 200ML</v>
          </cell>
          <cell r="E623">
            <v>10.7</v>
          </cell>
        </row>
        <row r="624">
          <cell r="C624">
            <v>63974</v>
          </cell>
          <cell r="D624" t="str">
            <v>63974 - SOU CREME PARA PENTEAR CACHOS MODELADOS</v>
          </cell>
          <cell r="E624">
            <v>13.1</v>
          </cell>
        </row>
        <row r="625">
          <cell r="C625">
            <v>63975</v>
          </cell>
          <cell r="D625" t="str">
            <v>63975 - SOU SHAMPOO RECUPERACAO INTENSA 200ML</v>
          </cell>
          <cell r="E625">
            <v>8.6999999999999993</v>
          </cell>
        </row>
        <row r="626">
          <cell r="C626">
            <v>63976</v>
          </cell>
          <cell r="D626" t="str">
            <v>63976 - SOU CREME PENTEAR RECUPERACAO INTENSA</v>
          </cell>
          <cell r="E626">
            <v>13.1</v>
          </cell>
        </row>
        <row r="627">
          <cell r="C627">
            <v>63977</v>
          </cell>
          <cell r="D627" t="str">
            <v>63977 - SOU COND LISO LONGA DURACAO 200ML</v>
          </cell>
          <cell r="E627">
            <v>10.7</v>
          </cell>
        </row>
        <row r="628">
          <cell r="C628">
            <v>63979</v>
          </cell>
          <cell r="D628" t="str">
            <v>63979 - SOU SHAMPOO LISO LONGA DURACAO 200ML</v>
          </cell>
          <cell r="E628">
            <v>8.6999999999999993</v>
          </cell>
        </row>
        <row r="629">
          <cell r="C629">
            <v>63980</v>
          </cell>
          <cell r="D629" t="str">
            <v>63980 - SOU CREME PENTEAR HIDRATACAO E VITALIDAD</v>
          </cell>
          <cell r="E629">
            <v>13.1</v>
          </cell>
        </row>
        <row r="630">
          <cell r="C630">
            <v>63982</v>
          </cell>
          <cell r="D630" t="str">
            <v>63982 - SOU COND HIDRATACAO E VITALIDADE 200ML</v>
          </cell>
          <cell r="E630">
            <v>10.7</v>
          </cell>
        </row>
        <row r="631">
          <cell r="C631">
            <v>63983</v>
          </cell>
          <cell r="D631" t="str">
            <v>63983 - SOU COND RECUPERACAO INTENSA 200ML</v>
          </cell>
          <cell r="E631">
            <v>10.7</v>
          </cell>
        </row>
        <row r="632">
          <cell r="C632">
            <v>63985</v>
          </cell>
          <cell r="D632" t="str">
            <v>63985 - SOU MASC EXPRESS CACHOS MODELADOS 200ML</v>
          </cell>
          <cell r="E632">
            <v>16.899999999999999</v>
          </cell>
        </row>
        <row r="633">
          <cell r="C633">
            <v>63986</v>
          </cell>
          <cell r="D633" t="str">
            <v>63986 - SOU CONDICIONADOR FORCA E BRILHO 200ML</v>
          </cell>
          <cell r="E633">
            <v>10.7</v>
          </cell>
        </row>
        <row r="634">
          <cell r="C634">
            <v>63902</v>
          </cell>
          <cell r="D634" t="str">
            <v>63902 - SOU HID DES CORPO PELE SECA 400ML</v>
          </cell>
          <cell r="E634">
            <v>20.9</v>
          </cell>
        </row>
        <row r="635">
          <cell r="C635">
            <v>63908</v>
          </cell>
          <cell r="D635" t="str">
            <v>63908 - SOU HID DES CORP PELE EXTRA SECA 400ML</v>
          </cell>
          <cell r="E635">
            <v>20.9</v>
          </cell>
        </row>
        <row r="636">
          <cell r="C636">
            <v>64011</v>
          </cell>
          <cell r="D636" t="str">
            <v>64011 - SOU HID DES CORP PE EX SECA 200ML REPACK</v>
          </cell>
          <cell r="E636">
            <v>14.6</v>
          </cell>
        </row>
        <row r="637">
          <cell r="C637">
            <v>64013</v>
          </cell>
          <cell r="D637" t="str">
            <v>64013 - SOU HID DES CORPO¿PELE SECA 200ML REPACK</v>
          </cell>
          <cell r="E637">
            <v>14.6</v>
          </cell>
        </row>
        <row r="638">
          <cell r="C638">
            <v>64016</v>
          </cell>
          <cell r="D638" t="str">
            <v>64016 - SOU HID DES CORPO¿SEM FRAG 200ML REPACK</v>
          </cell>
          <cell r="E638">
            <v>14.6</v>
          </cell>
        </row>
        <row r="639">
          <cell r="C639">
            <v>64018</v>
          </cell>
          <cell r="D639" t="str">
            <v>64018 - SOU HIDRATACAO EXPRESS 200ML</v>
          </cell>
          <cell r="E639">
            <v>14.6</v>
          </cell>
        </row>
        <row r="640">
          <cell r="C640">
            <v>78971</v>
          </cell>
          <cell r="D640" t="str">
            <v>78971 - SOU HID DES CORPO EXPRESS 400ML</v>
          </cell>
          <cell r="E640">
            <v>20.9</v>
          </cell>
        </row>
        <row r="641">
          <cell r="C641">
            <v>64010</v>
          </cell>
          <cell r="D641" t="str">
            <v>64010 - SOU SABONETE LIQUIDO CREMOSO</v>
          </cell>
          <cell r="E641">
            <v>9.9</v>
          </cell>
        </row>
        <row r="642">
          <cell r="C642">
            <v>64015</v>
          </cell>
          <cell r="D642" t="str">
            <v>64015 - SOU SABONETE LIQUIDO FRESCOR</v>
          </cell>
          <cell r="E642">
            <v>9.9</v>
          </cell>
        </row>
        <row r="643">
          <cell r="C643">
            <v>65830</v>
          </cell>
          <cell r="D643" t="str">
            <v>65830 - FACES CANETA DELINEADORA PRETA TF TERC</v>
          </cell>
          <cell r="E643">
            <v>26.9</v>
          </cell>
        </row>
        <row r="644">
          <cell r="C644">
            <v>67647</v>
          </cell>
          <cell r="D644" t="str">
            <v>67647 - FACES NEW MASCARA FANTASTICA INCOLOR</v>
          </cell>
          <cell r="E644">
            <v>22.9</v>
          </cell>
        </row>
        <row r="645">
          <cell r="C645">
            <v>67661</v>
          </cell>
          <cell r="D645" t="str">
            <v>67661 - FACES NEW MINI LAPIS PRETO TERC</v>
          </cell>
          <cell r="E645">
            <v>13.9</v>
          </cell>
        </row>
        <row r="646">
          <cell r="C646">
            <v>67666</v>
          </cell>
          <cell r="D646" t="str">
            <v>67666 - FACES NEW MASCARA MEGA FANTASTICA PRETA</v>
          </cell>
          <cell r="E646">
            <v>20.9</v>
          </cell>
        </row>
        <row r="647">
          <cell r="C647">
            <v>67678</v>
          </cell>
          <cell r="D647" t="str">
            <v>67678 - FACES NEW MULTI MASKAJAL</v>
          </cell>
          <cell r="E647">
            <v>33.9</v>
          </cell>
        </row>
        <row r="648">
          <cell r="C648">
            <v>77992</v>
          </cell>
          <cell r="D648" t="str">
            <v>77992 - FACES NEW BATOM MATTE COOKIE NUDE</v>
          </cell>
          <cell r="E648">
            <v>15.9</v>
          </cell>
        </row>
        <row r="649">
          <cell r="C649">
            <v>77989</v>
          </cell>
          <cell r="D649" t="str">
            <v>77989 - FACES NEW BATOM MATTE MARSALA</v>
          </cell>
          <cell r="E649">
            <v>15.9</v>
          </cell>
        </row>
        <row r="650">
          <cell r="C650">
            <v>80632</v>
          </cell>
          <cell r="D650" t="str">
            <v>80632 - FACES BATOM LIQ MATTE OVER PINK</v>
          </cell>
          <cell r="E650">
            <v>19.899999999999999</v>
          </cell>
        </row>
        <row r="651">
          <cell r="C651">
            <v>80643</v>
          </cell>
          <cell r="D651" t="str">
            <v>80643 - FACES BATOM LIQ MATTE VINHO OBSESSION</v>
          </cell>
          <cell r="E651">
            <v>19.899999999999999</v>
          </cell>
        </row>
        <row r="652">
          <cell r="C652">
            <v>82603</v>
          </cell>
          <cell r="D652" t="str">
            <v>82603 - FACES CORRETIVO TOM CLARO 20</v>
          </cell>
          <cell r="E652">
            <v>22.9</v>
          </cell>
        </row>
        <row r="653">
          <cell r="C653">
            <v>82609</v>
          </cell>
          <cell r="D653" t="str">
            <v>82609 - FACES CORRETIVO TOM MEDIO 22</v>
          </cell>
          <cell r="E653">
            <v>22.9</v>
          </cell>
        </row>
        <row r="654">
          <cell r="C654">
            <v>83414</v>
          </cell>
          <cell r="D654" t="str">
            <v>83414 - FACES CORRETIVO TOM CASTANHO 22</v>
          </cell>
          <cell r="E654">
            <v>22.9</v>
          </cell>
        </row>
        <row r="655">
          <cell r="C655">
            <v>83415</v>
          </cell>
          <cell r="D655" t="str">
            <v>83415 - FACES CORRETIVO TOM ESCURO 27</v>
          </cell>
          <cell r="E655">
            <v>22.9</v>
          </cell>
        </row>
        <row r="656">
          <cell r="C656">
            <v>80637</v>
          </cell>
          <cell r="D656" t="str">
            <v>80637 - FACES BATOM LIQ MATTE LILAS PSYCHO</v>
          </cell>
          <cell r="E656">
            <v>19.899999999999999</v>
          </cell>
        </row>
        <row r="657">
          <cell r="C657">
            <v>69180</v>
          </cell>
          <cell r="D657" t="str">
            <v>69180 - FACES BASE LIQUIDA MATTE CLARO 20 20ML</v>
          </cell>
          <cell r="E657">
            <v>27.9</v>
          </cell>
        </row>
        <row r="658">
          <cell r="C658">
            <v>69182</v>
          </cell>
          <cell r="D658" t="str">
            <v>69182 - FACES BASE LIQUIDA MATTE MEDIO 22 20ML</v>
          </cell>
          <cell r="E658">
            <v>27.9</v>
          </cell>
        </row>
        <row r="659">
          <cell r="C659">
            <v>69184</v>
          </cell>
          <cell r="D659" t="str">
            <v>69184 - FACES BASE LIQUIDA MATTE CASTANHO 22 20M</v>
          </cell>
          <cell r="E659">
            <v>27.9</v>
          </cell>
        </row>
        <row r="660">
          <cell r="C660">
            <v>69185</v>
          </cell>
          <cell r="D660" t="str">
            <v>69185 - FACES BASE LIQUIDA MATTE ESCURO 27 20ML</v>
          </cell>
          <cell r="E660">
            <v>27.9</v>
          </cell>
        </row>
        <row r="661">
          <cell r="C661">
            <v>86642</v>
          </cell>
          <cell r="D661" t="str">
            <v>86642 - FACES MASCARA VOLUME FEVER</v>
          </cell>
          <cell r="E661">
            <v>20.9</v>
          </cell>
        </row>
        <row r="662">
          <cell r="C662">
            <v>87472</v>
          </cell>
          <cell r="D662" t="str">
            <v>87472 - FACES BATOM LIQ MATTE NUDE DESIRE</v>
          </cell>
          <cell r="E662">
            <v>19.899999999999999</v>
          </cell>
        </row>
        <row r="663">
          <cell r="C663">
            <v>93024</v>
          </cell>
          <cell r="D663" t="str">
            <v>93024 - FACES NEW BATOM MATTE VINHO IN LOVE</v>
          </cell>
          <cell r="E663">
            <v>15.9</v>
          </cell>
        </row>
        <row r="664">
          <cell r="C664">
            <v>93029</v>
          </cell>
          <cell r="D664" t="str">
            <v>93029 - FACES NEW BATOM MATTE RED SQUARE</v>
          </cell>
          <cell r="E664">
            <v>15.9</v>
          </cell>
        </row>
        <row r="665">
          <cell r="C665">
            <v>85003</v>
          </cell>
          <cell r="D665" t="str">
            <v>85003 - FACES MASCARA PARA POROS STOP PORES</v>
          </cell>
          <cell r="E665">
            <v>27.9</v>
          </cell>
        </row>
        <row r="666">
          <cell r="C666">
            <v>90175</v>
          </cell>
          <cell r="D666" t="str">
            <v>90175 - FACES SABONETE GEL FACIAL ENERGY SHOT</v>
          </cell>
          <cell r="E666">
            <v>25.9</v>
          </cell>
        </row>
        <row r="667">
          <cell r="C667">
            <v>90905</v>
          </cell>
          <cell r="D667" t="str">
            <v>90905 - FACES BATOM MATTE BOCA S CAND</v>
          </cell>
          <cell r="E667">
            <v>15.9</v>
          </cell>
        </row>
        <row r="668">
          <cell r="C668">
            <v>69344</v>
          </cell>
          <cell r="D668" t="str">
            <v>69344 - FACES BATOM LIQ MATTE¿VERMELHO FIRE</v>
          </cell>
          <cell r="E668">
            <v>19.899999999999999</v>
          </cell>
        </row>
        <row r="669">
          <cell r="C669">
            <v>69350</v>
          </cell>
          <cell r="D669" t="str">
            <v>69350 - FACES BATOM LIQ MATTE¿PURPLE POWER</v>
          </cell>
          <cell r="E669">
            <v>19.899999999999999</v>
          </cell>
        </row>
        <row r="670">
          <cell r="C670">
            <v>90176</v>
          </cell>
          <cell r="D670" t="str">
            <v>90176 - FACES SECATIVO NEUTRALIZ SAVE ME UP TERC</v>
          </cell>
          <cell r="E670">
            <v>25.9</v>
          </cell>
        </row>
        <row r="671">
          <cell r="C671">
            <v>90190</v>
          </cell>
          <cell r="D671" t="str">
            <v>90190 - FACES CJ PO COMPACTO TOM CLARO 20</v>
          </cell>
          <cell r="E671">
            <v>29.9</v>
          </cell>
        </row>
        <row r="672">
          <cell r="C672">
            <v>90192</v>
          </cell>
          <cell r="D672" t="str">
            <v>90192 - FACES CJ PO COMPACTO TOM MEDIO 22</v>
          </cell>
          <cell r="E672">
            <v>29.9</v>
          </cell>
        </row>
        <row r="673">
          <cell r="C673">
            <v>90194</v>
          </cell>
          <cell r="D673" t="str">
            <v>90194 - FACES CJ PO COMPACTO TOM CASTANHO 22</v>
          </cell>
          <cell r="E673">
            <v>29.9</v>
          </cell>
        </row>
        <row r="674">
          <cell r="C674">
            <v>90196</v>
          </cell>
          <cell r="D674" t="str">
            <v>90196 - FACES CJ PO COMPACTO TOM ESCURO 27</v>
          </cell>
          <cell r="E674">
            <v>29.9</v>
          </cell>
        </row>
        <row r="675">
          <cell r="C675">
            <v>90493</v>
          </cell>
          <cell r="D675" t="str">
            <v>90493 - FACES LENCO DEMAQ 20UN NEW ET TERC</v>
          </cell>
          <cell r="E675">
            <v>25.9</v>
          </cell>
        </row>
        <row r="676">
          <cell r="C676">
            <v>69345</v>
          </cell>
          <cell r="D676" t="str">
            <v>69345 - FACES BATOM LIQ MATTE¿LARANJA SPIRIT</v>
          </cell>
          <cell r="E676">
            <v>19.899999999999999</v>
          </cell>
        </row>
        <row r="677">
          <cell r="C677">
            <v>69346</v>
          </cell>
          <cell r="D677" t="str">
            <v>69346 - FACES BATOM LIQ MATTE ROSA HERO</v>
          </cell>
          <cell r="E677">
            <v>19.899999999999999</v>
          </cell>
        </row>
        <row r="678">
          <cell r="C678">
            <v>87468</v>
          </cell>
          <cell r="D678" t="str">
            <v>87468 - FACES BATOM MATTE QUEEN OF RED</v>
          </cell>
          <cell r="E678">
            <v>15.9</v>
          </cell>
        </row>
        <row r="679">
          <cell r="C679">
            <v>87469</v>
          </cell>
          <cell r="D679" t="str">
            <v>87469 - FACES BATOM MATTE NAKED NUDE</v>
          </cell>
          <cell r="E679">
            <v>15.9</v>
          </cell>
        </row>
        <row r="680">
          <cell r="C680">
            <v>93026</v>
          </cell>
          <cell r="D680" t="str">
            <v>93026 - FACES NEW BATOM MATTE PURPLE RAIN</v>
          </cell>
          <cell r="E680">
            <v>15.9</v>
          </cell>
        </row>
        <row r="681">
          <cell r="C681">
            <v>93028</v>
          </cell>
          <cell r="D681" t="str">
            <v>93028 - FACES NEW BATOM MATTE PERFECT PINK</v>
          </cell>
          <cell r="E681">
            <v>15.9</v>
          </cell>
        </row>
        <row r="682">
          <cell r="C682">
            <v>67645</v>
          </cell>
          <cell r="D682" t="str">
            <v>67645 - FACES NEW BATOM MATTE ROSA CANDY</v>
          </cell>
          <cell r="E682">
            <v>15.9</v>
          </cell>
        </row>
        <row r="683">
          <cell r="C683">
            <v>87473</v>
          </cell>
          <cell r="D683" t="str">
            <v>87473 - FACES BATOM LIQUIDO MATTE VIOLETA VINIL</v>
          </cell>
          <cell r="E683">
            <v>19.899999999999999</v>
          </cell>
        </row>
        <row r="684">
          <cell r="C684">
            <v>87474</v>
          </cell>
          <cell r="D684" t="str">
            <v>87474 - FACES BATOM LIQ MATTE WILD RED</v>
          </cell>
          <cell r="E684">
            <v>19.899999999999999</v>
          </cell>
        </row>
        <row r="685">
          <cell r="C685">
            <v>91087</v>
          </cell>
          <cell r="D685" t="str">
            <v>91087 - FACES BATOM CREMOSO VINHO ROCKS</v>
          </cell>
          <cell r="E685">
            <v>14.9</v>
          </cell>
        </row>
        <row r="686">
          <cell r="C686">
            <v>91088</v>
          </cell>
          <cell r="D686" t="str">
            <v>91088 - FACES BATOM CREMOSO CORAL NEON</v>
          </cell>
          <cell r="E686">
            <v>14.9</v>
          </cell>
        </row>
        <row r="687">
          <cell r="C687">
            <v>91089</v>
          </cell>
          <cell r="D687" t="str">
            <v>91089 - FACES BATOM CREMOSO NUDE FRESH</v>
          </cell>
          <cell r="E687">
            <v>14.9</v>
          </cell>
        </row>
        <row r="688">
          <cell r="C688">
            <v>91090</v>
          </cell>
          <cell r="D688" t="str">
            <v>91090 - FACES BATOM CREMOSO COBRE SUNSET</v>
          </cell>
          <cell r="E688">
            <v>14.9</v>
          </cell>
        </row>
        <row r="689">
          <cell r="C689">
            <v>91091</v>
          </cell>
          <cell r="D689" t="str">
            <v>91091 - FACES BATOM CREMOSO COSMOPOLITAN</v>
          </cell>
          <cell r="E689">
            <v>14.9</v>
          </cell>
        </row>
        <row r="690">
          <cell r="C690">
            <v>91093</v>
          </cell>
          <cell r="D690" t="str">
            <v>91093 - FACES BATOM CREMOSO ROSA KISS ME</v>
          </cell>
          <cell r="E690">
            <v>14.9</v>
          </cell>
        </row>
        <row r="691">
          <cell r="C691">
            <v>91095</v>
          </cell>
          <cell r="D691" t="str">
            <v>91095 - FACES BATOM CREMOSO BROKEN BROWN</v>
          </cell>
          <cell r="E691">
            <v>14.9</v>
          </cell>
        </row>
        <row r="692">
          <cell r="C692">
            <v>91844</v>
          </cell>
          <cell r="D692" t="str">
            <v>91844 - FACES TW BATOM CREMOSO UNDER RED</v>
          </cell>
          <cell r="E692">
            <v>14.9</v>
          </cell>
        </row>
        <row r="693">
          <cell r="C693">
            <v>91845</v>
          </cell>
          <cell r="D693" t="str">
            <v>91845 - FACES TW BATOM CREMOSO HEY HONEY</v>
          </cell>
          <cell r="E693">
            <v>14.9</v>
          </cell>
        </row>
        <row r="694">
          <cell r="C694">
            <v>91848</v>
          </cell>
          <cell r="D694" t="str">
            <v>91848 - FACES TW BATOM CREMOSO PINK UP</v>
          </cell>
          <cell r="E694">
            <v>14.9</v>
          </cell>
        </row>
        <row r="695">
          <cell r="C695">
            <v>71673</v>
          </cell>
          <cell r="D695" t="str">
            <v>71673 - FACES BATOM LIQ GLOSSY VERMELHO LOVE</v>
          </cell>
          <cell r="E695">
            <v>21.9</v>
          </cell>
        </row>
        <row r="696">
          <cell r="C696">
            <v>71674</v>
          </cell>
          <cell r="D696" t="str">
            <v>71674 - FACES BATOM LIQ GLOSSY ROSA BANG</v>
          </cell>
          <cell r="E696">
            <v>21.9</v>
          </cell>
        </row>
        <row r="697">
          <cell r="C697">
            <v>71675</v>
          </cell>
          <cell r="D697" t="str">
            <v>71675 - FACES BATOM LIQ GLOSSY ROSE GLAM</v>
          </cell>
          <cell r="E697">
            <v>21.9</v>
          </cell>
        </row>
        <row r="698">
          <cell r="C698">
            <v>3698</v>
          </cell>
          <cell r="D698" t="str">
            <v>3698 - FACES BATOM CREMOSO PINK PARADISE TW</v>
          </cell>
          <cell r="E698">
            <v>14.9</v>
          </cell>
        </row>
        <row r="699">
          <cell r="C699">
            <v>3699</v>
          </cell>
          <cell r="D699" t="str">
            <v>3699 - FACES  BATOM CREMOSO ROSA CRUSH TW</v>
          </cell>
          <cell r="E699">
            <v>14.9</v>
          </cell>
        </row>
        <row r="700">
          <cell r="C700">
            <v>3702</v>
          </cell>
          <cell r="D700" t="str">
            <v>3702 - FACES BATOM CREMOSO COBRE MISTIC TW</v>
          </cell>
          <cell r="E700">
            <v>14.9</v>
          </cell>
        </row>
        <row r="701">
          <cell r="C701">
            <v>3704</v>
          </cell>
          <cell r="D701" t="str">
            <v>3704 - FACES BATOM CREMOSO VERMELHO SPICY TW</v>
          </cell>
          <cell r="E701">
            <v>14.9</v>
          </cell>
        </row>
        <row r="702">
          <cell r="C702">
            <v>3705</v>
          </cell>
          <cell r="D702" t="str">
            <v>3705 - FACES BATOM CREMOSO POISON VIOLET TW</v>
          </cell>
          <cell r="E702">
            <v>14.9</v>
          </cell>
        </row>
        <row r="703">
          <cell r="C703">
            <v>89381</v>
          </cell>
          <cell r="D703" t="str">
            <v>89381 - FACES BROW 2U LAPIS DUO SOBRANCELHA TERC</v>
          </cell>
          <cell r="E703">
            <v>19.899999999999999</v>
          </cell>
        </row>
        <row r="704">
          <cell r="C704">
            <v>68981</v>
          </cell>
          <cell r="D704" t="str">
            <v>68981 - AQUARELA LAPIS PARA OLHOS BPZ PRETO TERC</v>
          </cell>
          <cell r="E704">
            <v>22.9</v>
          </cell>
        </row>
        <row r="705">
          <cell r="C705">
            <v>68982</v>
          </cell>
          <cell r="D705" t="str">
            <v>68982 - AQUARELA LAPIS PARA OLHOS BPZ MARROM TER</v>
          </cell>
          <cell r="E705">
            <v>22.9</v>
          </cell>
        </row>
        <row r="706">
          <cell r="C706">
            <v>69008</v>
          </cell>
          <cell r="D706" t="str">
            <v>69008 - AQUARELA CORRET BPZ ALT COB ESCURO 20</v>
          </cell>
          <cell r="E706">
            <v>32.9</v>
          </cell>
        </row>
        <row r="707">
          <cell r="C707">
            <v>69010</v>
          </cell>
          <cell r="D707" t="str">
            <v>69010 - AQUARELA CORRET BPZ ALTA COB CLARO24</v>
          </cell>
          <cell r="E707">
            <v>32.9</v>
          </cell>
        </row>
        <row r="708">
          <cell r="C708">
            <v>69012</v>
          </cell>
          <cell r="D708" t="str">
            <v>69012 - AQUARELA CORRET BPZ ALTA COB CLARO20</v>
          </cell>
          <cell r="E708">
            <v>32.9</v>
          </cell>
        </row>
        <row r="709">
          <cell r="C709">
            <v>69013</v>
          </cell>
          <cell r="D709" t="str">
            <v>69013 - AQUARELA CORRET BPZ ALTA COB MED 22</v>
          </cell>
          <cell r="E709">
            <v>32.9</v>
          </cell>
        </row>
        <row r="710">
          <cell r="C710">
            <v>69014</v>
          </cell>
          <cell r="D710" t="str">
            <v>69014 - AQUARELA CORRET BPZ ALTA COB MED 24</v>
          </cell>
          <cell r="E710">
            <v>32.9</v>
          </cell>
        </row>
        <row r="711">
          <cell r="C711">
            <v>69015</v>
          </cell>
          <cell r="D711" t="str">
            <v>69015 - AQUARELA CORRET BPZ ALTA COB MED 26</v>
          </cell>
          <cell r="E711">
            <v>32.9</v>
          </cell>
        </row>
        <row r="712">
          <cell r="C712">
            <v>69016</v>
          </cell>
          <cell r="D712" t="str">
            <v>69016 - AQUARELA CORRET BPZ ALTA COB CAST20</v>
          </cell>
          <cell r="E712">
            <v>32.9</v>
          </cell>
        </row>
        <row r="713">
          <cell r="C713">
            <v>69017</v>
          </cell>
          <cell r="D713" t="str">
            <v>69017 - AQUARELA CORRET BPZ ALTA COB CAST22</v>
          </cell>
          <cell r="E713">
            <v>32.9</v>
          </cell>
        </row>
        <row r="714">
          <cell r="C714">
            <v>69018</v>
          </cell>
          <cell r="D714" t="str">
            <v>69018 - AQUARELA BASE BPZ LIQUIDA TOM CLARO 2</v>
          </cell>
          <cell r="E714">
            <v>38.9</v>
          </cell>
        </row>
        <row r="715">
          <cell r="C715">
            <v>69019</v>
          </cell>
          <cell r="D715" t="str">
            <v>69019 - AQUARELA BASE BPZ LIQUIDA TOM CLARO 4</v>
          </cell>
          <cell r="E715">
            <v>38.9</v>
          </cell>
        </row>
        <row r="716">
          <cell r="C716">
            <v>69021</v>
          </cell>
          <cell r="D716" t="str">
            <v>69021 - AQUARELA BASE BPZ LIQUIDA TOM MEDIO 2</v>
          </cell>
          <cell r="E716">
            <v>38.9</v>
          </cell>
        </row>
        <row r="717">
          <cell r="C717">
            <v>69022</v>
          </cell>
          <cell r="D717" t="str">
            <v>69022 - AQUARELA BASE BPZ LIQUIDA TOM MEDIO 4</v>
          </cell>
          <cell r="E717">
            <v>38.9</v>
          </cell>
        </row>
        <row r="718">
          <cell r="C718">
            <v>69027</v>
          </cell>
          <cell r="D718" t="str">
            <v>69027 - AQUARELA BASE BPZ LIQUIDA TOM CAST 8</v>
          </cell>
          <cell r="E718">
            <v>38.9</v>
          </cell>
        </row>
        <row r="719">
          <cell r="C719">
            <v>69028</v>
          </cell>
          <cell r="D719" t="str">
            <v>69028 - AQUARELA BASE BPZ LIQUIDA TOM ESCURO 2</v>
          </cell>
          <cell r="E719">
            <v>38.9</v>
          </cell>
        </row>
        <row r="720">
          <cell r="C720">
            <v>69029</v>
          </cell>
          <cell r="D720" t="str">
            <v>69029 - AQUARELA BASE BPZ LIQUIDA TOM ESCURO 7</v>
          </cell>
          <cell r="E720">
            <v>38.9</v>
          </cell>
        </row>
        <row r="721">
          <cell r="C721">
            <v>69031</v>
          </cell>
          <cell r="D721" t="str">
            <v>69031 - AQUARELA BASE BPZ LIQUIDA TOM CAST 6</v>
          </cell>
          <cell r="E721">
            <v>38.9</v>
          </cell>
        </row>
        <row r="722">
          <cell r="C722">
            <v>84015</v>
          </cell>
          <cell r="D722" t="str">
            <v>84015 - AQUARELA PO COMP BPZ MATTE CAST20 RF TER</v>
          </cell>
          <cell r="E722">
            <v>39.9</v>
          </cell>
        </row>
        <row r="723">
          <cell r="C723">
            <v>84018</v>
          </cell>
          <cell r="D723" t="str">
            <v>84018 - AQUARELA PO COMP BPZ MATTE CAST22 RF TER</v>
          </cell>
          <cell r="E723">
            <v>39.9</v>
          </cell>
        </row>
        <row r="724">
          <cell r="C724">
            <v>84022</v>
          </cell>
          <cell r="D724" t="str">
            <v>84022 - AQUARELA PO COMP BPZ MATTE MED22 RF TERC</v>
          </cell>
          <cell r="E724">
            <v>39.9</v>
          </cell>
        </row>
        <row r="725">
          <cell r="C725">
            <v>84028</v>
          </cell>
          <cell r="D725" t="str">
            <v>84028 - AQUARELA PO COMP BPZ MATTE MED26 RF TERC</v>
          </cell>
          <cell r="E725">
            <v>39.9</v>
          </cell>
        </row>
        <row r="726">
          <cell r="C726">
            <v>84029</v>
          </cell>
          <cell r="D726" t="str">
            <v>84029 - AQUARELA BLUSH BPZ COR BRONZE 47 TERC</v>
          </cell>
          <cell r="E726">
            <v>30.5</v>
          </cell>
        </row>
        <row r="727">
          <cell r="C727">
            <v>84031</v>
          </cell>
          <cell r="D727" t="str">
            <v>84031 - AQUARELA PO COMP BPZ MATTE CLAR24 RF TER</v>
          </cell>
          <cell r="E727">
            <v>39.9</v>
          </cell>
        </row>
        <row r="728">
          <cell r="C728">
            <v>84032</v>
          </cell>
          <cell r="D728" t="str">
            <v>84032 - AQUARELA BLUSH BPZ COR CORAL 85 TERC</v>
          </cell>
          <cell r="E728">
            <v>30.5</v>
          </cell>
        </row>
        <row r="729">
          <cell r="C729">
            <v>84033</v>
          </cell>
          <cell r="D729" t="str">
            <v>84033 - AQUARELA PO COMP BPZ MATTE CLAR20 RF TER</v>
          </cell>
          <cell r="E729">
            <v>39.9</v>
          </cell>
        </row>
        <row r="730">
          <cell r="C730">
            <v>84035</v>
          </cell>
          <cell r="D730" t="str">
            <v>84035 - AQUARELA BLUSH BPZ COR ROSA 69 TERC</v>
          </cell>
          <cell r="E730">
            <v>30.5</v>
          </cell>
        </row>
        <row r="731">
          <cell r="C731">
            <v>84039</v>
          </cell>
          <cell r="D731" t="str">
            <v>84039 - AQUARELA PO COMP BPZ MATTE ESC20 RF TERC</v>
          </cell>
          <cell r="E731">
            <v>39.9</v>
          </cell>
        </row>
        <row r="732">
          <cell r="C732">
            <v>84042</v>
          </cell>
          <cell r="D732" t="str">
            <v>84042 - AQUARELA PO COMP BPZ MATTE MED24 RF TERC</v>
          </cell>
          <cell r="E732">
            <v>39.9</v>
          </cell>
        </row>
        <row r="733">
          <cell r="C733">
            <v>69093</v>
          </cell>
          <cell r="D733" t="str">
            <v>69093 - AQUARELA LP LAB BPZ COR DEF ROSA TERC</v>
          </cell>
          <cell r="E733">
            <v>25.9</v>
          </cell>
        </row>
        <row r="734">
          <cell r="C734">
            <v>69094</v>
          </cell>
          <cell r="D734" t="str">
            <v>69094 - AQUARELA LP LAB BPZ COR DEF VERMEL TERC</v>
          </cell>
          <cell r="E734">
            <v>25.9</v>
          </cell>
        </row>
        <row r="735">
          <cell r="C735">
            <v>69095</v>
          </cell>
          <cell r="D735" t="str">
            <v>69095 - AQUARELA LP LAB BPZ COR DEF VINHO TERC</v>
          </cell>
          <cell r="E735">
            <v>25.9</v>
          </cell>
        </row>
        <row r="736">
          <cell r="C736">
            <v>69096</v>
          </cell>
          <cell r="D736" t="str">
            <v>69096 - AQUARELA LP PARA LAB BPZ COR DEF MARR450</v>
          </cell>
          <cell r="E736">
            <v>25.9</v>
          </cell>
        </row>
        <row r="737">
          <cell r="C737">
            <v>69097</v>
          </cell>
          <cell r="D737" t="str">
            <v>69097 - AQUARELA LP LAB BPZ COR DEF PINK TERC</v>
          </cell>
          <cell r="E737">
            <v>25.9</v>
          </cell>
        </row>
        <row r="738">
          <cell r="C738">
            <v>84231</v>
          </cell>
          <cell r="D738" t="str">
            <v>84231 - AQUARELA CJ PO COMP BPZ MATT CLA 20 REG</v>
          </cell>
          <cell r="E738">
            <v>49.9</v>
          </cell>
        </row>
        <row r="739">
          <cell r="C739">
            <v>84232</v>
          </cell>
          <cell r="D739" t="str">
            <v>84232 - AQUARELA CJ PO COMP BPZ  MATT CLA 24 REG</v>
          </cell>
          <cell r="E739">
            <v>49.9</v>
          </cell>
        </row>
        <row r="740">
          <cell r="C740">
            <v>84233</v>
          </cell>
          <cell r="D740" t="str">
            <v>84233 - AQUARELA CJ PO COMP BPZ MATT MED 22 REG</v>
          </cell>
          <cell r="E740">
            <v>49.9</v>
          </cell>
        </row>
        <row r="741">
          <cell r="C741">
            <v>84234</v>
          </cell>
          <cell r="D741" t="str">
            <v>84234 - AQUARELA CJ PO COMP BPZ MATE MED 24 REG</v>
          </cell>
          <cell r="E741">
            <v>49.9</v>
          </cell>
        </row>
        <row r="742">
          <cell r="C742">
            <v>84235</v>
          </cell>
          <cell r="D742" t="str">
            <v>84235 - AQUARELA CJ PO COMP BPZ  MATT MED 26 REG</v>
          </cell>
          <cell r="E742">
            <v>49.9</v>
          </cell>
        </row>
        <row r="743">
          <cell r="C743">
            <v>84236</v>
          </cell>
          <cell r="D743" t="str">
            <v>84236 - AQUARELA CJ PO COMP BPZ MATT CAST 20 REG</v>
          </cell>
          <cell r="E743">
            <v>49.9</v>
          </cell>
        </row>
        <row r="744">
          <cell r="C744">
            <v>84237</v>
          </cell>
          <cell r="D744" t="str">
            <v>84237 - AQUARELA CJ PO COMP BPZ MATT CAST 22 REG</v>
          </cell>
          <cell r="E744">
            <v>49.9</v>
          </cell>
        </row>
        <row r="745">
          <cell r="C745">
            <v>84238</v>
          </cell>
          <cell r="D745" t="str">
            <v>84238 - AQUARELA CJ PO COMP BPZ MATT ESCU 20 REG</v>
          </cell>
          <cell r="E745">
            <v>49.9</v>
          </cell>
        </row>
        <row r="746">
          <cell r="C746">
            <v>85236</v>
          </cell>
          <cell r="D746" t="str">
            <v>85236 - AQUARELA SUPERMASCARA TINT</v>
          </cell>
          <cell r="E746">
            <v>37.6</v>
          </cell>
        </row>
        <row r="747">
          <cell r="C747">
            <v>81393</v>
          </cell>
          <cell r="D747" t="str">
            <v>81393 - AQUARELA BATOM HID BPZ FPS8 VERMELHO 145</v>
          </cell>
          <cell r="E747">
            <v>23.8</v>
          </cell>
        </row>
        <row r="748">
          <cell r="C748">
            <v>81398</v>
          </cell>
          <cell r="D748" t="str">
            <v>81398 - AQUARELA BATOM HID BPZ FPS8 MARROM 480</v>
          </cell>
          <cell r="E748">
            <v>23.8</v>
          </cell>
        </row>
        <row r="749">
          <cell r="C749">
            <v>81406</v>
          </cell>
          <cell r="D749" t="str">
            <v>81406 - AQUARELA BATOM HID BPZ FPS8 VERMELHO 120</v>
          </cell>
          <cell r="E749">
            <v>23.9</v>
          </cell>
        </row>
        <row r="750">
          <cell r="C750">
            <v>81415</v>
          </cell>
          <cell r="D750" t="str">
            <v>81415 - AQUARELA BATOM HID BPZ FPS8 CORAL 805</v>
          </cell>
          <cell r="E750">
            <v>23.9</v>
          </cell>
        </row>
        <row r="751">
          <cell r="C751">
            <v>81417</v>
          </cell>
          <cell r="D751" t="str">
            <v>81417 - AQUARELA BATOM HID BPZ FPS8 ROSA 200</v>
          </cell>
          <cell r="E751">
            <v>23.9</v>
          </cell>
        </row>
        <row r="752">
          <cell r="C752">
            <v>81420</v>
          </cell>
          <cell r="D752" t="str">
            <v>81420 - AQUARELA BATOM HID BPZ FPS8 VINHO 540</v>
          </cell>
          <cell r="E752">
            <v>23.9</v>
          </cell>
        </row>
        <row r="753">
          <cell r="C753">
            <v>81425</v>
          </cell>
          <cell r="D753" t="str">
            <v>81425 - AQUARELA BATOM HID BPZ FPS8 ROXO 603</v>
          </cell>
          <cell r="E753">
            <v>23.9</v>
          </cell>
        </row>
        <row r="754">
          <cell r="C754">
            <v>81427</v>
          </cell>
          <cell r="D754" t="str">
            <v>81427 - AQUARELA BATOM HID BPZ FPS8 ROSA 230</v>
          </cell>
          <cell r="E754">
            <v>23.9</v>
          </cell>
        </row>
        <row r="755">
          <cell r="C755">
            <v>83986</v>
          </cell>
          <cell r="D755" t="str">
            <v>83986 - AQUARELA ILUMINADOR GLOW TERC</v>
          </cell>
          <cell r="E755">
            <v>49.9</v>
          </cell>
        </row>
        <row r="756">
          <cell r="C756">
            <v>69100</v>
          </cell>
          <cell r="D756" t="str">
            <v>69100 - AQUARELA DEL LIQ BPZ PRECI PRET1205 TERC</v>
          </cell>
          <cell r="E756">
            <v>29.9</v>
          </cell>
        </row>
        <row r="757">
          <cell r="C757">
            <v>83647</v>
          </cell>
          <cell r="D757" t="str">
            <v>83647 - AQUARELA PINCEL BPZ BASE E CORRETIVO</v>
          </cell>
          <cell r="E757">
            <v>32.9</v>
          </cell>
        </row>
        <row r="758">
          <cell r="C758">
            <v>83648</v>
          </cell>
          <cell r="D758" t="str">
            <v>83648 - AQUARELA PINCEL BPZ OLHOS PREENCHE PREC</v>
          </cell>
          <cell r="E758">
            <v>14.9</v>
          </cell>
        </row>
        <row r="759">
          <cell r="C759">
            <v>83649</v>
          </cell>
          <cell r="D759" t="str">
            <v>83649 - AQUARELA PINCEL BPZ OLHOS ESF E DELINEA</v>
          </cell>
          <cell r="E759">
            <v>14.9</v>
          </cell>
        </row>
        <row r="760">
          <cell r="C760">
            <v>68983</v>
          </cell>
          <cell r="D760" t="str">
            <v>68983 - AQUARELA LP BPZ KAJAL COR INT MARRO TERC</v>
          </cell>
          <cell r="E760">
            <v>29.9</v>
          </cell>
        </row>
        <row r="761">
          <cell r="C761">
            <v>68986</v>
          </cell>
          <cell r="D761" t="str">
            <v>68986 - AQUARELA LP BPZ KAJAL COR INT PRETO TERC</v>
          </cell>
          <cell r="E761">
            <v>29.9</v>
          </cell>
        </row>
        <row r="762">
          <cell r="C762">
            <v>69000</v>
          </cell>
          <cell r="D762" t="str">
            <v>69000 - AQUARELA BB CREAM BPZ TOM CLARO 20</v>
          </cell>
          <cell r="E762">
            <v>40.700000000000003</v>
          </cell>
        </row>
        <row r="763">
          <cell r="C763">
            <v>69003</v>
          </cell>
          <cell r="D763" t="str">
            <v>69003 - AQUARELA BB CREAM BPZ TOM MEDIO 22</v>
          </cell>
          <cell r="E763">
            <v>40.700000000000003</v>
          </cell>
        </row>
        <row r="764">
          <cell r="C764">
            <v>69004</v>
          </cell>
          <cell r="D764" t="str">
            <v>69004 - AQUARELA BB CREAM BPZ TOM MEDIO 24</v>
          </cell>
          <cell r="E764">
            <v>40.700000000000003</v>
          </cell>
        </row>
        <row r="765">
          <cell r="C765">
            <v>69005</v>
          </cell>
          <cell r="D765" t="str">
            <v>69005 - AQUARELA BB CREAM BPZ TOM MEDIO 26</v>
          </cell>
          <cell r="E765">
            <v>40.700000000000003</v>
          </cell>
        </row>
        <row r="766">
          <cell r="C766">
            <v>69006</v>
          </cell>
          <cell r="D766" t="str">
            <v>69006 - AQUARELA BB CREAM BPZ TOM CASTANHO 20</v>
          </cell>
          <cell r="E766">
            <v>40.700000000000003</v>
          </cell>
        </row>
        <row r="767">
          <cell r="C767">
            <v>69007</v>
          </cell>
          <cell r="D767" t="str">
            <v>69007 - AQUARELA BB CREAM BPZ TOM CASTANHO 22</v>
          </cell>
          <cell r="E767">
            <v>40.700000000000003</v>
          </cell>
        </row>
        <row r="768">
          <cell r="C768">
            <v>69060</v>
          </cell>
          <cell r="D768" t="str">
            <v>69060 - AQUARELA BB CREAM BPZ TOM CLARO 24</v>
          </cell>
          <cell r="E768">
            <v>40.700000000000003</v>
          </cell>
        </row>
        <row r="769">
          <cell r="C769">
            <v>87259</v>
          </cell>
          <cell r="D769" t="str">
            <v>87259 - AQUARELA BB BPZ CREAM TOM ESCURO 20</v>
          </cell>
          <cell r="E769">
            <v>40.700000000000003</v>
          </cell>
        </row>
        <row r="770">
          <cell r="C770">
            <v>81301</v>
          </cell>
          <cell r="D770" t="str">
            <v>81301 - AQUARELA BATOM SHEER BPZ FPS8 ROSA 210</v>
          </cell>
          <cell r="E770">
            <v>23.9</v>
          </cell>
        </row>
        <row r="771">
          <cell r="C771">
            <v>81307</v>
          </cell>
          <cell r="D771" t="str">
            <v>81307 - AQUARELA BATOM SHEER BPZ FPS8 ROXO 612</v>
          </cell>
          <cell r="E771">
            <v>23.9</v>
          </cell>
        </row>
        <row r="772">
          <cell r="C772">
            <v>81308</v>
          </cell>
          <cell r="D772" t="str">
            <v>81308 - AQUARELA BATOM SHEER BPZ FPS8 LARANJA714</v>
          </cell>
          <cell r="E772">
            <v>23.9</v>
          </cell>
        </row>
        <row r="773">
          <cell r="C773">
            <v>81309</v>
          </cell>
          <cell r="D773" t="str">
            <v>81309 - AQUARELA BATOM SHEER BPZFPS8 VERMELHO117</v>
          </cell>
          <cell r="E773">
            <v>23.9</v>
          </cell>
        </row>
        <row r="774">
          <cell r="C774">
            <v>81310</v>
          </cell>
          <cell r="D774" t="str">
            <v>81310 - AQUARELA BATOM SHEER BPZ FPS8 PINK 320</v>
          </cell>
          <cell r="E774">
            <v>23.9</v>
          </cell>
        </row>
        <row r="775">
          <cell r="C775">
            <v>81312</v>
          </cell>
          <cell r="D775" t="str">
            <v>81312 - AQUARELA BATOM SHEER BPZ FPS8 VINHO 532</v>
          </cell>
          <cell r="E775">
            <v>23.9</v>
          </cell>
        </row>
        <row r="776">
          <cell r="C776">
            <v>81314</v>
          </cell>
          <cell r="D776" t="str">
            <v>81314 - AQUARELA BATOM SHEER BPZ FPS8 ROSA 225</v>
          </cell>
          <cell r="E776">
            <v>23.9</v>
          </cell>
        </row>
        <row r="777">
          <cell r="C777">
            <v>81317</v>
          </cell>
          <cell r="D777" t="str">
            <v>81317 - AQUARELA BATOM SHEER BPZ FPS8 CORAL 808</v>
          </cell>
          <cell r="E777">
            <v>23.9</v>
          </cell>
        </row>
        <row r="778">
          <cell r="C778">
            <v>83650</v>
          </cell>
          <cell r="D778" t="str">
            <v>83650 - AQUARELA PINCEL BPZ PO E BLUSH</v>
          </cell>
          <cell r="E778">
            <v>39.9</v>
          </cell>
        </row>
        <row r="779">
          <cell r="C779">
            <v>68988</v>
          </cell>
          <cell r="D779" t="str">
            <v>68988 - AQUARELA LAPIS BPZ SOBRANCELHA CAST TERC</v>
          </cell>
          <cell r="E779">
            <v>29.9</v>
          </cell>
        </row>
        <row r="780">
          <cell r="C780">
            <v>68989</v>
          </cell>
          <cell r="D780" t="str">
            <v>68989 - AQUARELA LP BPZ SOBRANC CAST ESCURO TERC</v>
          </cell>
          <cell r="E780">
            <v>29.9</v>
          </cell>
        </row>
        <row r="781">
          <cell r="C781">
            <v>68990</v>
          </cell>
          <cell r="D781" t="str">
            <v>68990 - AQUARELA LAP BPZ SOBR CASTANHO CLARO TER</v>
          </cell>
          <cell r="E781">
            <v>29.9</v>
          </cell>
        </row>
        <row r="782">
          <cell r="C782">
            <v>85235</v>
          </cell>
          <cell r="D782" t="str">
            <v>85235 - AQUARELA MULTIMASC TINT PROV DAGUA TERC</v>
          </cell>
          <cell r="E782">
            <v>37.6</v>
          </cell>
        </row>
        <row r="783">
          <cell r="C783">
            <v>81392</v>
          </cell>
          <cell r="D783" t="str">
            <v>81392 - AQUARELA BATOM HID BPZ FPS8 VINHO 520</v>
          </cell>
          <cell r="E783">
            <v>23.9</v>
          </cell>
        </row>
        <row r="784">
          <cell r="C784">
            <v>81412</v>
          </cell>
          <cell r="D784" t="str">
            <v>81412 - AQUARELA BATOM HID BPZ FPS8 PINK 315</v>
          </cell>
          <cell r="E784">
            <v>23.9</v>
          </cell>
        </row>
        <row r="785">
          <cell r="C785">
            <v>81419</v>
          </cell>
          <cell r="D785" t="str">
            <v>81419 - AQUARELA BATOM HID BPZ FPS8 ROSA 215</v>
          </cell>
          <cell r="E785">
            <v>23.9</v>
          </cell>
        </row>
        <row r="786">
          <cell r="C786">
            <v>81426</v>
          </cell>
          <cell r="D786" t="str">
            <v>81426 - AQUARELA BATOM HID BPZ FPS8 MARROM 470</v>
          </cell>
          <cell r="E786">
            <v>23.9</v>
          </cell>
        </row>
        <row r="787">
          <cell r="C787">
            <v>89758</v>
          </cell>
          <cell r="D787" t="str">
            <v>89758 - AQUARELA VOL BOOM MASC PARA CIL WS</v>
          </cell>
          <cell r="E787">
            <v>35.6</v>
          </cell>
        </row>
        <row r="788">
          <cell r="C788">
            <v>84023</v>
          </cell>
          <cell r="D788" t="str">
            <v>84023 - AQUARELA BLUSH BPZ COR VINHO 28 TERC</v>
          </cell>
          <cell r="E788">
            <v>30.5</v>
          </cell>
        </row>
        <row r="789">
          <cell r="C789">
            <v>85232</v>
          </cell>
          <cell r="D789" t="str">
            <v>85232 - AQUARELA VOL BOOM MASC PARA CILIO WP TER</v>
          </cell>
          <cell r="E789">
            <v>35.6</v>
          </cell>
        </row>
        <row r="790">
          <cell r="C790">
            <v>73256</v>
          </cell>
          <cell r="D790" t="str">
            <v>73256 - AQUARELA BATOM LIQ MAT BPZ PINK 376 TERC</v>
          </cell>
          <cell r="E790">
            <v>29.9</v>
          </cell>
        </row>
        <row r="791">
          <cell r="C791">
            <v>73257</v>
          </cell>
          <cell r="D791" t="str">
            <v>73257 - AQUARELA BATOM LIQ MAT BPZ ROXO 600 TERC</v>
          </cell>
          <cell r="E791">
            <v>29.9</v>
          </cell>
        </row>
        <row r="792">
          <cell r="C792">
            <v>73258</v>
          </cell>
          <cell r="D792" t="str">
            <v>73258 - AQUARELA BATOM LIQ MAT BPZ VERM 110 TERC</v>
          </cell>
          <cell r="E792">
            <v>29.9</v>
          </cell>
        </row>
        <row r="793">
          <cell r="C793">
            <v>73259</v>
          </cell>
          <cell r="D793" t="str">
            <v>73259 - AQUARELA BATOM LIQ MAT BPZ MARR 448 TERC</v>
          </cell>
          <cell r="E793">
            <v>29.9</v>
          </cell>
        </row>
        <row r="794">
          <cell r="C794">
            <v>73260</v>
          </cell>
          <cell r="D794" t="str">
            <v>73260 - AQUARELA BATOM LIQ MAT BPZ ROXO 650 TERC</v>
          </cell>
          <cell r="E794">
            <v>29.9</v>
          </cell>
        </row>
        <row r="795">
          <cell r="C795">
            <v>69335</v>
          </cell>
          <cell r="D795" t="str">
            <v>69335 - AQUARELA BATOM COLOR HIDRA FPS8 ROSA 224</v>
          </cell>
          <cell r="E795">
            <v>23.9</v>
          </cell>
        </row>
        <row r="796">
          <cell r="C796">
            <v>69337</v>
          </cell>
          <cell r="D796" t="str">
            <v>69337 - AQUARELA PO ILUMINADOR HOLO TERC</v>
          </cell>
          <cell r="E796">
            <v>29.9</v>
          </cell>
        </row>
        <row r="797">
          <cell r="C797">
            <v>69339</v>
          </cell>
          <cell r="D797" t="str">
            <v>69339 - AQUARELA BATOM COLOR HIDRA FPS8 PINK 358</v>
          </cell>
          <cell r="E797">
            <v>23.9</v>
          </cell>
        </row>
        <row r="798">
          <cell r="C798">
            <v>69341</v>
          </cell>
          <cell r="D798" t="str">
            <v>69341 - AQUARELA LAP OLHOS 2 COLOR ROXO HOL TR</v>
          </cell>
          <cell r="E798">
            <v>23.9</v>
          </cell>
        </row>
        <row r="799">
          <cell r="C799">
            <v>69331</v>
          </cell>
          <cell r="D799" t="str">
            <v>69331 - AQUAR BATOM MULT COLOR PINK HOL 365 TERC</v>
          </cell>
          <cell r="E799">
            <v>29.9</v>
          </cell>
        </row>
        <row r="800">
          <cell r="C800">
            <v>69333</v>
          </cell>
          <cell r="D800" t="str">
            <v>69333 - AQUARELA BATOM MULT COLOR ROSA ROXO TERC</v>
          </cell>
          <cell r="E800">
            <v>29.9</v>
          </cell>
        </row>
        <row r="801">
          <cell r="C801">
            <v>81304</v>
          </cell>
          <cell r="D801" t="str">
            <v>81304 - KIT PERFUMARIA DEMO 5X20ML TERC</v>
          </cell>
          <cell r="E801">
            <v>99.9</v>
          </cell>
        </row>
        <row r="802">
          <cell r="C802">
            <v>71766</v>
          </cell>
          <cell r="D802" t="str">
            <v>71766 - SINTONIA CLASSICO DES COL MASC REL</v>
          </cell>
          <cell r="E802">
            <v>129.9</v>
          </cell>
        </row>
        <row r="803">
          <cell r="C803">
            <v>71773</v>
          </cell>
          <cell r="D803" t="str">
            <v>71773 - SINTONIA IMPACTO DES COL MASC 100ML</v>
          </cell>
          <cell r="E803">
            <v>129.9</v>
          </cell>
        </row>
        <row r="804">
          <cell r="C804">
            <v>90489</v>
          </cell>
          <cell r="D804" t="str">
            <v>90489 - FACES KIT 3X BATOM CITY LIGHTS</v>
          </cell>
          <cell r="E804">
            <v>36.9</v>
          </cell>
        </row>
        <row r="805">
          <cell r="C805">
            <v>86939</v>
          </cell>
          <cell r="D805" t="str">
            <v>86939 - LUMINA SHAMPOO QUIMICA DANIFICADOS 300ML</v>
          </cell>
          <cell r="E805">
            <v>29.9</v>
          </cell>
        </row>
        <row r="806">
          <cell r="C806">
            <v>86942</v>
          </cell>
          <cell r="D806" t="str">
            <v>86942 - LUMINA SHAMPOO CABELOS SECOS 300ML</v>
          </cell>
          <cell r="E806">
            <v>29.9</v>
          </cell>
        </row>
        <row r="807">
          <cell r="C807">
            <v>86951</v>
          </cell>
          <cell r="D807" t="str">
            <v>86951 - LUMINA COND QUIMICA DANIFICADOS 300ML</v>
          </cell>
          <cell r="E807">
            <v>34.5</v>
          </cell>
        </row>
        <row r="808">
          <cell r="C808">
            <v>86953</v>
          </cell>
          <cell r="D808" t="str">
            <v>86953 - LUMINA COND MASC QUIMICA DANIFICAD 250ML</v>
          </cell>
          <cell r="E808">
            <v>49.8</v>
          </cell>
        </row>
        <row r="809">
          <cell r="C809">
            <v>86955</v>
          </cell>
          <cell r="D809" t="str">
            <v>86955 - LUMINA COND MASC CABELOS SECOS 250ML</v>
          </cell>
          <cell r="E809">
            <v>49.8</v>
          </cell>
        </row>
        <row r="810">
          <cell r="C810">
            <v>86964</v>
          </cell>
          <cell r="D810" t="str">
            <v>86964 - LUMINA COND CPP CABELOS SECOS 250ML</v>
          </cell>
          <cell r="E810">
            <v>37.799999999999997</v>
          </cell>
        </row>
        <row r="811">
          <cell r="C811">
            <v>86966</v>
          </cell>
          <cell r="D811" t="str">
            <v>86966 - LUMINA COND CABELOS SECOS RG 300ML</v>
          </cell>
          <cell r="E811">
            <v>34.5</v>
          </cell>
        </row>
        <row r="812">
          <cell r="C812">
            <v>89370</v>
          </cell>
          <cell r="D812" t="str">
            <v>89370 - LUMINA SERUM QUIMICAM DA</v>
          </cell>
          <cell r="E812">
            <v>54.8</v>
          </cell>
        </row>
        <row r="813">
          <cell r="C813">
            <v>89368</v>
          </cell>
          <cell r="D813" t="str">
            <v>89368 - LUMINA OLEO CAB SECOS 100ML TERC</v>
          </cell>
          <cell r="E813">
            <v>54.8</v>
          </cell>
        </row>
        <row r="814">
          <cell r="C814">
            <v>86945</v>
          </cell>
          <cell r="D814" t="str">
            <v>86945 - LUMINA SHAMPOO CABELOS LISOS 300ML</v>
          </cell>
          <cell r="E814">
            <v>29.9</v>
          </cell>
        </row>
        <row r="815">
          <cell r="C815">
            <v>86946</v>
          </cell>
          <cell r="D815" t="str">
            <v>86946 - LUMINA SHAMPOO CABELOS CRESPOS 300ML</v>
          </cell>
          <cell r="E815">
            <v>29.9</v>
          </cell>
        </row>
        <row r="816">
          <cell r="C816">
            <v>86948</v>
          </cell>
          <cell r="D816" t="str">
            <v>86948 - LUMINA SHAMPOO CABELOS CACHEADOS 300ML</v>
          </cell>
          <cell r="E816">
            <v>29.9</v>
          </cell>
        </row>
        <row r="817">
          <cell r="C817">
            <v>86958</v>
          </cell>
          <cell r="D817" t="str">
            <v>86958 - LUMINA COND MASC CABELOS CRESPOS 250ML</v>
          </cell>
          <cell r="E817">
            <v>49.8</v>
          </cell>
        </row>
        <row r="818">
          <cell r="C818">
            <v>86959</v>
          </cell>
          <cell r="D818" t="str">
            <v>86959 - LUMINA COND MASC CABELOS CACHEADOS 250ML</v>
          </cell>
          <cell r="E818">
            <v>49.8</v>
          </cell>
        </row>
        <row r="819">
          <cell r="C819">
            <v>86963</v>
          </cell>
          <cell r="D819" t="str">
            <v>86963 - LUMINA COND CPP FITAGEM CAB CRESP 300ML</v>
          </cell>
          <cell r="E819">
            <v>37.799999999999997</v>
          </cell>
        </row>
        <row r="820">
          <cell r="C820">
            <v>86965</v>
          </cell>
          <cell r="D820" t="str">
            <v>86965 - LUMINA COND CPP CABELOS CACHEADOS 300ML</v>
          </cell>
          <cell r="E820">
            <v>37.799999999999997</v>
          </cell>
        </row>
        <row r="821">
          <cell r="C821">
            <v>86968</v>
          </cell>
          <cell r="D821" t="str">
            <v>86968 - LUMINA COND CABELOS LISOS NATURAIS 300ML</v>
          </cell>
          <cell r="E821">
            <v>34.5</v>
          </cell>
        </row>
        <row r="822">
          <cell r="C822">
            <v>86970</v>
          </cell>
          <cell r="D822" t="str">
            <v>86970 - LUMINA COND CABELOS CRESPOS 300ML</v>
          </cell>
          <cell r="E822">
            <v>34.5</v>
          </cell>
        </row>
        <row r="823">
          <cell r="C823">
            <v>86972</v>
          </cell>
          <cell r="D823" t="str">
            <v>86972 - LUMINA COND CABELOS CACHEADOS 300ML</v>
          </cell>
          <cell r="E823">
            <v>34.5</v>
          </cell>
        </row>
        <row r="824">
          <cell r="C824">
            <v>89366</v>
          </cell>
          <cell r="D824" t="str">
            <v>89366 - LUMINA GEL CAB CRESP 240G</v>
          </cell>
          <cell r="E824">
            <v>37.799999999999997</v>
          </cell>
        </row>
        <row r="825">
          <cell r="C825">
            <v>89361</v>
          </cell>
          <cell r="D825" t="str">
            <v>89361 - LUMINA SPY ANTIP CAB LISO NAT 150ML TERC</v>
          </cell>
          <cell r="E825">
            <v>54.8</v>
          </cell>
        </row>
        <row r="826">
          <cell r="C826">
            <v>86962</v>
          </cell>
          <cell r="D826" t="str">
            <v>86962 - LUMINA COND LAVANTE CAB CACHEADOS 300ML</v>
          </cell>
          <cell r="E826">
            <v>34.5</v>
          </cell>
        </row>
        <row r="827">
          <cell r="C827">
            <v>89362</v>
          </cell>
          <cell r="D827" t="str">
            <v>89362 - LUMINA UMIDIFICADOR CAB CACH 150ML</v>
          </cell>
          <cell r="E827">
            <v>54.8</v>
          </cell>
        </row>
        <row r="828">
          <cell r="C828">
            <v>89363</v>
          </cell>
          <cell r="D828" t="str">
            <v>89363 - LUMINA OLEO PRE LAVAG CAB CACH 100ML</v>
          </cell>
          <cell r="E828">
            <v>54.8</v>
          </cell>
        </row>
        <row r="829">
          <cell r="C829">
            <v>86940</v>
          </cell>
          <cell r="D829" t="str">
            <v>86940 - LUMINA SHAMPOO QUIMICA DANIF RF 300ML</v>
          </cell>
          <cell r="E829">
            <v>20.8</v>
          </cell>
        </row>
        <row r="830">
          <cell r="C830">
            <v>86943</v>
          </cell>
          <cell r="D830" t="str">
            <v>86943 - LUMINA SHAMPOO CABELOS SECOS RF 300ML</v>
          </cell>
          <cell r="E830">
            <v>20.8</v>
          </cell>
        </row>
        <row r="831">
          <cell r="C831">
            <v>86952</v>
          </cell>
          <cell r="D831" t="str">
            <v>86952 - LUMINA COND QUIMICA DANIFICADOS RF 300ML</v>
          </cell>
          <cell r="E831">
            <v>24.1</v>
          </cell>
        </row>
        <row r="832">
          <cell r="C832">
            <v>86954</v>
          </cell>
          <cell r="D832" t="str">
            <v>86954 - LUMINA COND MASC QUIMICA DANIF RF 250ML</v>
          </cell>
          <cell r="E832">
            <v>34.799999999999997</v>
          </cell>
        </row>
        <row r="833">
          <cell r="C833">
            <v>86956</v>
          </cell>
          <cell r="D833" t="str">
            <v>86956 - LUMINA COND MASC CABELOS SECOS RF 250ML</v>
          </cell>
          <cell r="E833">
            <v>34.799999999999997</v>
          </cell>
        </row>
        <row r="834">
          <cell r="C834">
            <v>86967</v>
          </cell>
          <cell r="D834" t="str">
            <v>86967 - LUMINA COND CABELOS SECOS RF 300ML</v>
          </cell>
          <cell r="E834">
            <v>24.1</v>
          </cell>
        </row>
        <row r="835">
          <cell r="C835">
            <v>86944</v>
          </cell>
          <cell r="D835" t="str">
            <v>86944 - LUMINA SHAMPOO CABELOS LISOS RF 300ML</v>
          </cell>
          <cell r="E835">
            <v>20.8</v>
          </cell>
        </row>
        <row r="836">
          <cell r="C836">
            <v>86947</v>
          </cell>
          <cell r="D836" t="str">
            <v>86947 - LUMINA SHAMPOO CABELOS CRESPOS RF 300ML</v>
          </cell>
          <cell r="E836">
            <v>20.8</v>
          </cell>
        </row>
        <row r="837">
          <cell r="C837">
            <v>86949</v>
          </cell>
          <cell r="D837" t="str">
            <v>86949 - LUMINA SHAMPOO CABELOS CACHEADO RF 300ML</v>
          </cell>
          <cell r="E837">
            <v>20.8</v>
          </cell>
        </row>
        <row r="838">
          <cell r="C838">
            <v>86957</v>
          </cell>
          <cell r="D838" t="str">
            <v>86957 - LUMINA COND MASC CABELOS CRESPO RF 250ML</v>
          </cell>
          <cell r="E838">
            <v>34.799999999999997</v>
          </cell>
        </row>
        <row r="839">
          <cell r="C839">
            <v>86960</v>
          </cell>
          <cell r="D839" t="str">
            <v>86960 - LUMINA COND MASC CABELO CACHEAD RF 250ML</v>
          </cell>
          <cell r="E839">
            <v>34.799999999999997</v>
          </cell>
        </row>
        <row r="840">
          <cell r="C840">
            <v>86961</v>
          </cell>
          <cell r="D840" t="str">
            <v>86961 - LUMINA COND LAVANTE CAB CACH RF 300ML</v>
          </cell>
          <cell r="E840">
            <v>24.1</v>
          </cell>
        </row>
        <row r="841">
          <cell r="C841">
            <v>86969</v>
          </cell>
          <cell r="D841" t="str">
            <v>86969 - LUMINA COND CAB LISOS NATURAIS RF 300ML</v>
          </cell>
          <cell r="E841">
            <v>24.1</v>
          </cell>
        </row>
        <row r="842">
          <cell r="C842">
            <v>86971</v>
          </cell>
          <cell r="D842" t="str">
            <v>86971 - LUMINA COND CABELOS CRESPOS RF 300ML</v>
          </cell>
          <cell r="E842">
            <v>24.1</v>
          </cell>
        </row>
        <row r="843">
          <cell r="C843">
            <v>86973</v>
          </cell>
          <cell r="D843" t="str">
            <v>86973 - LUMINA COND CABELOS CACHEADOS RF 300ML</v>
          </cell>
          <cell r="E843">
            <v>24.1</v>
          </cell>
        </row>
        <row r="844">
          <cell r="C844">
            <v>86941</v>
          </cell>
          <cell r="D844" t="str">
            <v>86941 - LUMINA SHAMPO CAB LOIRO E GRISALHO 300ML</v>
          </cell>
          <cell r="E844">
            <v>32.9</v>
          </cell>
        </row>
        <row r="845">
          <cell r="C845">
            <v>86950</v>
          </cell>
          <cell r="D845" t="str">
            <v>86950 - LUMINA SHAMPOO ANTIRRESIDUOS 300ML</v>
          </cell>
          <cell r="E845">
            <v>32.9</v>
          </cell>
        </row>
        <row r="846">
          <cell r="C846">
            <v>89371</v>
          </cell>
          <cell r="D846" t="str">
            <v>89371 - LUMINA AMPOLA CAB LOIROS E GRIS 20ML</v>
          </cell>
          <cell r="E846">
            <v>49.8</v>
          </cell>
        </row>
        <row r="847">
          <cell r="C847">
            <v>89372</v>
          </cell>
          <cell r="D847" t="str">
            <v>89372 - LUMINA LEAVE IN CAB LOIROS E GRIS 150ML</v>
          </cell>
          <cell r="E847">
            <v>54.8</v>
          </cell>
        </row>
        <row r="848">
          <cell r="C848">
            <v>89367</v>
          </cell>
          <cell r="D848" t="str">
            <v>89367 - LUMINA AMPOLA CAB SECOS 20ML</v>
          </cell>
          <cell r="E848">
            <v>49.8</v>
          </cell>
        </row>
        <row r="849">
          <cell r="C849">
            <v>95768</v>
          </cell>
          <cell r="D849" t="str">
            <v>95768 - LUMINA CJ SISTEMA DE TRATAMENTO DE LISOS</v>
          </cell>
          <cell r="E849">
            <v>119.2</v>
          </cell>
        </row>
        <row r="850">
          <cell r="C850">
            <v>95769</v>
          </cell>
          <cell r="D850" t="str">
            <v>95769 - LUMINA CJ SHAMPOO MASC CPP CACHEADOS</v>
          </cell>
          <cell r="E850">
            <v>117.5</v>
          </cell>
        </row>
        <row r="851">
          <cell r="C851">
            <v>95770</v>
          </cell>
          <cell r="D851" t="str">
            <v>95770 - LUMINA CJ SHAMPOO MASCARA E CPP CRESPO</v>
          </cell>
          <cell r="E851">
            <v>117.5</v>
          </cell>
        </row>
        <row r="852">
          <cell r="C852">
            <v>75358</v>
          </cell>
          <cell r="D852" t="str">
            <v>75358 - SEVE OLEO DES AMENDOA E MANDARINA 200ML</v>
          </cell>
          <cell r="E852">
            <v>74.900000000000006</v>
          </cell>
        </row>
        <row r="853">
          <cell r="C853">
            <v>85313</v>
          </cell>
          <cell r="D853" t="str">
            <v>85313 - SEVE OLEO HID AMORA E AMEND 200ML NAMO18</v>
          </cell>
          <cell r="E853">
            <v>74.900000000000006</v>
          </cell>
        </row>
        <row r="854">
          <cell r="C854">
            <v>62992</v>
          </cell>
          <cell r="D854" t="str">
            <v>62992 - SEVE DES CORP OLEO D BANHO LAVANDA 200ML</v>
          </cell>
          <cell r="E854">
            <v>74.900000000000006</v>
          </cell>
        </row>
        <row r="855">
          <cell r="C855">
            <v>76516</v>
          </cell>
          <cell r="D855" t="str">
            <v>76516 - TAROT VINTAGE DES COL 100ML</v>
          </cell>
          <cell r="E855">
            <v>99.9</v>
          </cell>
        </row>
        <row r="856">
          <cell r="C856">
            <v>86361</v>
          </cell>
          <cell r="D856" t="str">
            <v>86361 - FACES BATOM MATTE MY ROSA</v>
          </cell>
          <cell r="E856">
            <v>15.9</v>
          </cell>
        </row>
        <row r="857">
          <cell r="C857">
            <v>86362</v>
          </cell>
          <cell r="D857" t="str">
            <v>86362 - FACES BATOM MATTE DEAR ROSA</v>
          </cell>
          <cell r="E857">
            <v>15.9</v>
          </cell>
        </row>
        <row r="858">
          <cell r="C858">
            <v>95766</v>
          </cell>
          <cell r="D858" t="str">
            <v>95766 - LUMINA CJ SISTEMA DE TRATAMENTO DE SECOS</v>
          </cell>
          <cell r="E858">
            <v>114.2</v>
          </cell>
        </row>
        <row r="859">
          <cell r="C859">
            <v>95767</v>
          </cell>
          <cell r="D859" t="str">
            <v>95767 - LUMINA CJ SISTEMA TRATAMENTO QUI DANIF</v>
          </cell>
          <cell r="E859">
            <v>114.2</v>
          </cell>
        </row>
        <row r="860">
          <cell r="C860">
            <v>76328</v>
          </cell>
          <cell r="D860" t="str">
            <v>76328 - CHRONOS CJ SERUM SIST CONTROLE OLEOSIDAD</v>
          </cell>
          <cell r="E860">
            <v>291.7</v>
          </cell>
        </row>
        <row r="861">
          <cell r="C861">
            <v>87645</v>
          </cell>
          <cell r="D861" t="str">
            <v>87645 - TODODIA HID DES CORP MACADAMIA 200ML PM</v>
          </cell>
          <cell r="E861">
            <v>29.9</v>
          </cell>
        </row>
        <row r="862">
          <cell r="C862">
            <v>87679</v>
          </cell>
          <cell r="D862" t="str">
            <v>87679 - TODODIA HID DES CORP ALGODAO 200ML PM</v>
          </cell>
          <cell r="E862">
            <v>29.9</v>
          </cell>
        </row>
        <row r="863">
          <cell r="C863">
            <v>87750</v>
          </cell>
          <cell r="D863" t="str">
            <v>87750 - TODODIA HID DES CORP FLOR LIS 200ML PM</v>
          </cell>
          <cell r="E863">
            <v>29.9</v>
          </cell>
        </row>
        <row r="864">
          <cell r="C864">
            <v>24017</v>
          </cell>
          <cell r="D864" t="str">
            <v>24017 - SOU CONDICIONADOR CABELOS CACHOS 200ML</v>
          </cell>
          <cell r="E864">
            <v>12.7</v>
          </cell>
        </row>
        <row r="865">
          <cell r="C865">
            <v>24028</v>
          </cell>
          <cell r="D865" t="str">
            <v>24028 - SOU CONDICIONADOR CABELOS LISOS 200ML</v>
          </cell>
          <cell r="E865">
            <v>12.7</v>
          </cell>
        </row>
        <row r="866">
          <cell r="C866">
            <v>24041</v>
          </cell>
          <cell r="D866" t="str">
            <v>24041 - SOU SHAMPOO CABELOS CACHOS 200ML</v>
          </cell>
          <cell r="E866">
            <v>11</v>
          </cell>
        </row>
        <row r="867">
          <cell r="C867">
            <v>24099</v>
          </cell>
          <cell r="D867" t="str">
            <v>24099 - SOU SHAMPOO CABELOS LISOS 200ML</v>
          </cell>
          <cell r="E867">
            <v>11</v>
          </cell>
        </row>
        <row r="868">
          <cell r="C868">
            <v>24101</v>
          </cell>
          <cell r="D868" t="str">
            <v>24101 - SOU SHAMPOO CABELOS SECOS 200ML</v>
          </cell>
          <cell r="E868">
            <v>11</v>
          </cell>
        </row>
        <row r="869">
          <cell r="C869">
            <v>24119</v>
          </cell>
          <cell r="D869" t="str">
            <v>24119 - SOU SHAMPOO CABELOS DANOS 200ML</v>
          </cell>
          <cell r="E869">
            <v>11</v>
          </cell>
        </row>
        <row r="870">
          <cell r="C870">
            <v>24132</v>
          </cell>
          <cell r="D870" t="str">
            <v>24132 - SOU CREME PENTEAR CABELOS CACHOS 200ML</v>
          </cell>
          <cell r="E870">
            <v>13.8</v>
          </cell>
        </row>
        <row r="871">
          <cell r="C871">
            <v>24133</v>
          </cell>
          <cell r="D871" t="str">
            <v>24133 - SOU CREME PENTEAR CABELOS DANOS 200ML</v>
          </cell>
          <cell r="E871">
            <v>13.8</v>
          </cell>
        </row>
        <row r="872">
          <cell r="C872">
            <v>24135</v>
          </cell>
          <cell r="D872" t="str">
            <v>24135 - SOU MASCARA CABELOS SECOS 200ML</v>
          </cell>
          <cell r="E872">
            <v>18.7</v>
          </cell>
        </row>
        <row r="873">
          <cell r="C873">
            <v>24140</v>
          </cell>
          <cell r="D873" t="str">
            <v>24140 - SOU CREME PENTEAR CABELOS LISOS 200ML</v>
          </cell>
          <cell r="E873">
            <v>13.8</v>
          </cell>
        </row>
        <row r="874">
          <cell r="C874">
            <v>24141</v>
          </cell>
          <cell r="D874" t="str">
            <v>24141 - SOU MASCARA CABELOS DANOS 200ML</v>
          </cell>
          <cell r="E874">
            <v>18.7</v>
          </cell>
        </row>
        <row r="875">
          <cell r="C875">
            <v>24142</v>
          </cell>
          <cell r="D875" t="str">
            <v>24142 - SOU CREME PENTEAR CABELOS SECOS 200ML</v>
          </cell>
          <cell r="E875">
            <v>13.8</v>
          </cell>
        </row>
        <row r="876">
          <cell r="C876">
            <v>24143</v>
          </cell>
          <cell r="D876" t="str">
            <v>24143 - SOU MASCARA CABELOS CACHOS 200ML</v>
          </cell>
          <cell r="E876">
            <v>18.7</v>
          </cell>
        </row>
        <row r="877">
          <cell r="C877">
            <v>24150</v>
          </cell>
          <cell r="D877" t="str">
            <v>24150 - SOU CONDICIONADOR CABELOS SECOS 200ML</v>
          </cell>
          <cell r="E877">
            <v>12.7</v>
          </cell>
        </row>
        <row r="878">
          <cell r="C878">
            <v>24152</v>
          </cell>
          <cell r="D878" t="str">
            <v>24152 - SOU CONDICIONADOR CABELOS DANOS 200ML</v>
          </cell>
          <cell r="E878">
            <v>12.7</v>
          </cell>
        </row>
        <row r="879">
          <cell r="C879">
            <v>86364</v>
          </cell>
          <cell r="D879" t="str">
            <v>86364 - FACES BATOM MATTE SEMPRE CORAL</v>
          </cell>
          <cell r="E879">
            <v>15.9</v>
          </cell>
        </row>
        <row r="880">
          <cell r="C880">
            <v>94124</v>
          </cell>
          <cell r="D880" t="str">
            <v>94124 - LUNA FASCINANTE DES COL AMOST 3X1 ML</v>
          </cell>
          <cell r="E880">
            <v>2</v>
          </cell>
        </row>
        <row r="881">
          <cell r="C881">
            <v>94125</v>
          </cell>
          <cell r="D881" t="str">
            <v>94125 - LUNA FASCINANTE DES COL DEMO 4 ML</v>
          </cell>
          <cell r="E881">
            <v>1.8</v>
          </cell>
        </row>
        <row r="882">
          <cell r="C882">
            <v>77382</v>
          </cell>
          <cell r="D882" t="str">
            <v>77382 - SOU CJ SABONETE BARRA CREMOSIDADE 5x90G</v>
          </cell>
          <cell r="E882">
            <v>14.9</v>
          </cell>
        </row>
        <row r="883">
          <cell r="C883">
            <v>77383</v>
          </cell>
          <cell r="D883" t="str">
            <v>77383 - SOU CJ SABONETE BARRA FRESCOR 5x90G</v>
          </cell>
          <cell r="E883">
            <v>14.9</v>
          </cell>
        </row>
        <row r="884">
          <cell r="C884">
            <v>441</v>
          </cell>
          <cell r="D884" t="str">
            <v>441 - NECESSAIRE DE KAIAK CICLOS 01 E 02 2020</v>
          </cell>
          <cell r="E884">
            <v>4.1500000000000004</v>
          </cell>
        </row>
        <row r="885">
          <cell r="C885">
            <v>86365</v>
          </cell>
          <cell r="D885" t="str">
            <v>86365 - FACES BATOM MATTE VOCE DE LILAS</v>
          </cell>
          <cell r="E885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3"/>
  <sheetViews>
    <sheetView topLeftCell="I1" zoomScaleNormal="100" workbookViewId="0">
      <pane ySplit="1" topLeftCell="A2" activePane="bottomLeft" state="frozen"/>
      <selection activeCell="F1" sqref="F1"/>
      <selection pane="bottomLeft" activeCell="K15" sqref="K15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80.710937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551</v>
      </c>
    </row>
    <row r="2" spans="1:19" s="31" customFormat="1" x14ac:dyDescent="0.25">
      <c r="A2" s="27" t="s">
        <v>5</v>
      </c>
      <c r="B2" s="27" t="s">
        <v>6</v>
      </c>
      <c r="C2" s="26">
        <v>25004</v>
      </c>
      <c r="D2" s="27" t="s">
        <v>739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3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33"/>
      <c r="N2" s="33"/>
      <c r="O2" s="33"/>
      <c r="P2" s="33"/>
      <c r="Q2" s="13"/>
      <c r="R2" s="13"/>
      <c r="S2" s="32"/>
    </row>
    <row r="3" spans="1:19" s="31" customFormat="1" x14ac:dyDescent="0.25">
      <c r="A3" s="27" t="s">
        <v>5</v>
      </c>
      <c r="B3" s="27" t="s">
        <v>6</v>
      </c>
      <c r="C3" s="26">
        <v>25005</v>
      </c>
      <c r="D3" s="27" t="s">
        <v>775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">
        <v>5</v>
      </c>
      <c r="B4" s="27" t="s">
        <v>6</v>
      </c>
      <c r="C4" s="26">
        <v>25006</v>
      </c>
      <c r="D4" s="27" t="s">
        <v>972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ref="L4:L67" si="1">IFERROR(IF(OR(
IFERROR(FIND("AMOS",D4,1),0)&gt;=1,
A4="CRER PARA VER",
A4="NÃO INFORMADO",
B4="NÃO INFORMADO",
AND(B4="SABONETE",A4="TODODIA"),
IFERROR(FIND("DEMO",D4,1),0)&gt;=1,
AND(IFERROR(FIND("ROL",D4,1),0)&gt;=1,A4="TODODIA",B4="DESODORANTE"),
B4="PRESENTES",
I4="lançamento",
I4="pré-lançamento",I4="Vigente apenas neste ciclo",
G4=1
),"x",""),"")</f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1"/>
        <v/>
      </c>
      <c r="M5" s="33"/>
      <c r="N5" s="33"/>
      <c r="O5" s="33"/>
      <c r="P5" s="33"/>
    </row>
    <row r="6" spans="1:19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 t="s">
        <v>110</v>
      </c>
      <c r="J6" s="26" t="s">
        <v>18</v>
      </c>
      <c r="K6" s="30"/>
      <c r="L6" s="26" t="str">
        <f t="shared" si="1"/>
        <v/>
      </c>
      <c r="M6" s="33"/>
      <c r="N6" s="33"/>
      <c r="O6" s="33"/>
      <c r="P6" s="33"/>
    </row>
    <row r="7" spans="1:19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 t="s">
        <v>110</v>
      </c>
      <c r="J7" s="26" t="s">
        <v>18</v>
      </c>
      <c r="K7" s="30"/>
      <c r="L7" s="26" t="str">
        <f t="shared" si="1"/>
        <v/>
      </c>
      <c r="M7" s="33"/>
      <c r="N7" s="33"/>
      <c r="O7" s="33"/>
      <c r="P7" s="33"/>
    </row>
    <row r="8" spans="1:19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1"/>
        <v/>
      </c>
      <c r="M8" s="33"/>
      <c r="N8" s="33"/>
      <c r="O8" s="33"/>
      <c r="P8" s="33"/>
    </row>
    <row r="9" spans="1:19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1"/>
        <v/>
      </c>
      <c r="M9" s="33"/>
      <c r="N9" s="33"/>
      <c r="O9" s="33"/>
      <c r="P9" s="33"/>
    </row>
    <row r="10" spans="1:19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1"/>
        <v/>
      </c>
      <c r="M10" s="33"/>
      <c r="N10" s="33"/>
      <c r="O10" s="33"/>
      <c r="P10" s="33"/>
    </row>
    <row r="11" spans="1:19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1"/>
        <v/>
      </c>
      <c r="M11" s="33"/>
      <c r="N11" s="33"/>
      <c r="O11" s="33"/>
      <c r="P11" s="33"/>
    </row>
    <row r="12" spans="1:19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1"/>
        <v/>
      </c>
      <c r="M12" s="33"/>
      <c r="N12" s="33"/>
      <c r="O12" s="33"/>
      <c r="P12" s="33"/>
    </row>
    <row r="13" spans="1:19" x14ac:dyDescent="0.25">
      <c r="A13" s="27" t="s">
        <v>33</v>
      </c>
      <c r="B13" s="27" t="s">
        <v>34</v>
      </c>
      <c r="C13" s="26">
        <v>74855</v>
      </c>
      <c r="D13" s="27" t="s">
        <v>662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1"/>
        <v/>
      </c>
      <c r="M13" s="33"/>
      <c r="N13" s="33"/>
      <c r="O13" s="33"/>
      <c r="P13" s="33"/>
    </row>
    <row r="14" spans="1:19" x14ac:dyDescent="0.25">
      <c r="A14" s="27" t="s">
        <v>33</v>
      </c>
      <c r="B14" s="27" t="s">
        <v>34</v>
      </c>
      <c r="C14" s="26">
        <v>74860</v>
      </c>
      <c r="D14" s="27" t="s">
        <v>663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1"/>
        <v/>
      </c>
      <c r="M14" s="33"/>
      <c r="N14" s="33"/>
      <c r="O14" s="33"/>
      <c r="P14" s="33"/>
    </row>
    <row r="15" spans="1:19" x14ac:dyDescent="0.25">
      <c r="A15" s="27" t="s">
        <v>33</v>
      </c>
      <c r="B15" s="27" t="s">
        <v>34</v>
      </c>
      <c r="C15" s="26">
        <v>88431</v>
      </c>
      <c r="D15" s="27" t="s">
        <v>896</v>
      </c>
      <c r="E15" s="28">
        <v>22.8</v>
      </c>
      <c r="F15" s="26">
        <v>3</v>
      </c>
      <c r="G15" s="29">
        <v>0.7</v>
      </c>
      <c r="H15" s="26" t="s">
        <v>18</v>
      </c>
      <c r="I15" s="26" t="s">
        <v>189</v>
      </c>
      <c r="J15" s="26" t="s">
        <v>18</v>
      </c>
      <c r="K15" s="30"/>
      <c r="L15" s="26" t="str">
        <f t="shared" si="1"/>
        <v>x</v>
      </c>
      <c r="M15" s="33"/>
      <c r="N15" s="33"/>
      <c r="O15" s="33"/>
      <c r="P15" s="33"/>
    </row>
    <row r="16" spans="1:19" x14ac:dyDescent="0.25">
      <c r="A16" s="27" t="s">
        <v>33</v>
      </c>
      <c r="B16" s="27" t="s">
        <v>34</v>
      </c>
      <c r="C16" s="26">
        <v>88453</v>
      </c>
      <c r="D16" s="27" t="s">
        <v>897</v>
      </c>
      <c r="E16" s="28">
        <v>32.200000000000003</v>
      </c>
      <c r="F16" s="26">
        <v>4</v>
      </c>
      <c r="G16" s="29">
        <v>0.7</v>
      </c>
      <c r="H16" s="26" t="s">
        <v>18</v>
      </c>
      <c r="I16" s="26" t="s">
        <v>189</v>
      </c>
      <c r="J16" s="26" t="s">
        <v>18</v>
      </c>
      <c r="K16" s="30"/>
      <c r="L16" s="26" t="str">
        <f t="shared" si="1"/>
        <v>x</v>
      </c>
      <c r="M16" s="33"/>
      <c r="N16" s="33"/>
      <c r="O16" s="33"/>
      <c r="P16" s="33"/>
    </row>
    <row r="17" spans="1:16" x14ac:dyDescent="0.25">
      <c r="A17" s="27" t="s">
        <v>33</v>
      </c>
      <c r="B17" s="27" t="s">
        <v>34</v>
      </c>
      <c r="C17" s="26">
        <v>88454</v>
      </c>
      <c r="D17" s="27" t="s">
        <v>898</v>
      </c>
      <c r="E17" s="28">
        <v>32.200000000000003</v>
      </c>
      <c r="F17" s="26">
        <v>4</v>
      </c>
      <c r="G17" s="29">
        <v>0.7</v>
      </c>
      <c r="H17" s="26" t="s">
        <v>18</v>
      </c>
      <c r="I17" s="26" t="s">
        <v>189</v>
      </c>
      <c r="J17" s="26" t="s">
        <v>18</v>
      </c>
      <c r="K17" s="30"/>
      <c r="L17" s="26" t="str">
        <f t="shared" si="1"/>
        <v>x</v>
      </c>
      <c r="M17" s="33"/>
      <c r="N17" s="33"/>
      <c r="O17" s="33"/>
      <c r="P17" s="33"/>
    </row>
    <row r="18" spans="1:16" x14ac:dyDescent="0.25">
      <c r="A18" s="27" t="s">
        <v>33</v>
      </c>
      <c r="B18" s="27" t="s">
        <v>34</v>
      </c>
      <c r="C18" s="26">
        <v>88455</v>
      </c>
      <c r="D18" s="27" t="s">
        <v>899</v>
      </c>
      <c r="E18" s="28">
        <v>22.8</v>
      </c>
      <c r="F18" s="26">
        <v>3</v>
      </c>
      <c r="G18" s="29">
        <v>0.7</v>
      </c>
      <c r="H18" s="26" t="s">
        <v>18</v>
      </c>
      <c r="I18" s="26" t="s">
        <v>189</v>
      </c>
      <c r="J18" s="26" t="s">
        <v>18</v>
      </c>
      <c r="K18" s="30"/>
      <c r="L18" s="26" t="str">
        <f t="shared" si="1"/>
        <v>x</v>
      </c>
      <c r="M18" s="33"/>
      <c r="N18" s="33"/>
      <c r="O18" s="33"/>
      <c r="P18" s="33"/>
    </row>
    <row r="19" spans="1:16" x14ac:dyDescent="0.25">
      <c r="A19" s="27" t="s">
        <v>33</v>
      </c>
      <c r="B19" s="27" t="s">
        <v>24</v>
      </c>
      <c r="C19" s="26">
        <v>71600</v>
      </c>
      <c r="D19" s="27" t="s">
        <v>664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1"/>
        <v/>
      </c>
      <c r="M19" s="33"/>
      <c r="N19" s="33"/>
      <c r="O19" s="33"/>
      <c r="P19" s="33"/>
    </row>
    <row r="20" spans="1:16" x14ac:dyDescent="0.25">
      <c r="A20" s="27" t="s">
        <v>33</v>
      </c>
      <c r="B20" s="27" t="s">
        <v>24</v>
      </c>
      <c r="C20" s="26">
        <v>71601</v>
      </c>
      <c r="D20" s="27" t="s">
        <v>665</v>
      </c>
      <c r="E20" s="28">
        <v>124.9</v>
      </c>
      <c r="F20" s="26">
        <v>16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1"/>
        <v/>
      </c>
      <c r="M20" s="33"/>
      <c r="N20" s="33"/>
      <c r="O20" s="33"/>
      <c r="P20" s="33"/>
    </row>
    <row r="21" spans="1:16" x14ac:dyDescent="0.25">
      <c r="A21" s="27" t="s">
        <v>33</v>
      </c>
      <c r="B21" s="27" t="s">
        <v>24</v>
      </c>
      <c r="C21" s="26">
        <v>73452</v>
      </c>
      <c r="D21" s="27" t="s">
        <v>581</v>
      </c>
      <c r="E21" s="28">
        <v>49.9</v>
      </c>
      <c r="F21" s="26">
        <v>6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1"/>
        <v/>
      </c>
      <c r="M21" s="33"/>
      <c r="N21" s="33"/>
      <c r="O21" s="33"/>
      <c r="P21" s="33"/>
    </row>
    <row r="22" spans="1:16" x14ac:dyDescent="0.25">
      <c r="A22" s="27" t="s">
        <v>33</v>
      </c>
      <c r="B22" s="27" t="s">
        <v>24</v>
      </c>
      <c r="C22" s="26">
        <v>71602</v>
      </c>
      <c r="D22" s="27" t="s">
        <v>707</v>
      </c>
      <c r="E22" s="28">
        <v>124.9</v>
      </c>
      <c r="F22" s="26">
        <v>16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1"/>
        <v/>
      </c>
      <c r="M22" s="33"/>
      <c r="N22" s="33"/>
      <c r="O22" s="33"/>
      <c r="P22" s="33"/>
    </row>
    <row r="23" spans="1:16" x14ac:dyDescent="0.25">
      <c r="A23" s="27" t="s">
        <v>33</v>
      </c>
      <c r="B23" s="27" t="s">
        <v>24</v>
      </c>
      <c r="C23" s="26">
        <v>71603</v>
      </c>
      <c r="D23" s="27" t="s">
        <v>708</v>
      </c>
      <c r="E23" s="28">
        <v>124.9</v>
      </c>
      <c r="F23" s="26">
        <v>16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1"/>
        <v/>
      </c>
      <c r="M23" s="33"/>
      <c r="N23" s="33"/>
      <c r="O23" s="33"/>
      <c r="P23" s="33"/>
    </row>
    <row r="24" spans="1:16" x14ac:dyDescent="0.25">
      <c r="A24" s="27" t="s">
        <v>35</v>
      </c>
      <c r="B24" s="27" t="s">
        <v>36</v>
      </c>
      <c r="C24" s="26">
        <v>57985</v>
      </c>
      <c r="D24" s="27" t="s">
        <v>37</v>
      </c>
      <c r="E24" s="28">
        <v>104.8</v>
      </c>
      <c r="F24" s="26">
        <v>13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1"/>
        <v/>
      </c>
      <c r="M24" s="33"/>
      <c r="N24" s="33"/>
      <c r="O24" s="33"/>
      <c r="P24" s="33"/>
    </row>
    <row r="25" spans="1:16" x14ac:dyDescent="0.25">
      <c r="A25" s="27" t="s">
        <v>35</v>
      </c>
      <c r="B25" s="27" t="s">
        <v>36</v>
      </c>
      <c r="C25" s="26">
        <v>57986</v>
      </c>
      <c r="D25" s="27" t="s">
        <v>38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1"/>
        <v/>
      </c>
      <c r="M25" s="33"/>
      <c r="N25" s="33"/>
      <c r="O25" s="33"/>
      <c r="P25" s="33"/>
    </row>
    <row r="26" spans="1:16" x14ac:dyDescent="0.25">
      <c r="A26" s="27" t="s">
        <v>35</v>
      </c>
      <c r="B26" s="27" t="s">
        <v>36</v>
      </c>
      <c r="C26" s="26">
        <v>57987</v>
      </c>
      <c r="D26" s="27" t="s">
        <v>39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1"/>
        <v/>
      </c>
      <c r="M26" s="33"/>
      <c r="N26" s="33"/>
      <c r="O26" s="33"/>
      <c r="P26" s="33"/>
    </row>
    <row r="27" spans="1:16" x14ac:dyDescent="0.25">
      <c r="A27" s="27" t="s">
        <v>35</v>
      </c>
      <c r="B27" s="27" t="s">
        <v>36</v>
      </c>
      <c r="C27" s="26">
        <v>57992</v>
      </c>
      <c r="D27" s="27" t="s">
        <v>40</v>
      </c>
      <c r="E27" s="28">
        <v>73.900000000000006</v>
      </c>
      <c r="F27" s="26">
        <v>9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1"/>
        <v/>
      </c>
      <c r="M27" s="33"/>
      <c r="N27" s="33"/>
      <c r="O27" s="33"/>
      <c r="P27" s="33"/>
    </row>
    <row r="28" spans="1:16" x14ac:dyDescent="0.25">
      <c r="A28" s="27" t="s">
        <v>35</v>
      </c>
      <c r="B28" s="27" t="s">
        <v>36</v>
      </c>
      <c r="C28" s="26">
        <v>57993</v>
      </c>
      <c r="D28" s="27" t="s">
        <v>41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1"/>
        <v/>
      </c>
      <c r="M28" s="33"/>
      <c r="N28" s="33"/>
      <c r="O28" s="33"/>
      <c r="P28" s="33"/>
    </row>
    <row r="29" spans="1:16" x14ac:dyDescent="0.25">
      <c r="A29" s="27" t="s">
        <v>35</v>
      </c>
      <c r="B29" s="27" t="s">
        <v>36</v>
      </c>
      <c r="C29" s="26">
        <v>57994</v>
      </c>
      <c r="D29" s="27" t="s">
        <v>42</v>
      </c>
      <c r="E29" s="28">
        <v>104.8</v>
      </c>
      <c r="F29" s="26">
        <v>13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1"/>
        <v/>
      </c>
      <c r="M29" s="33"/>
      <c r="N29" s="33"/>
      <c r="O29" s="33"/>
      <c r="P29" s="33"/>
    </row>
    <row r="30" spans="1:16" x14ac:dyDescent="0.25">
      <c r="A30" s="27" t="s">
        <v>35</v>
      </c>
      <c r="B30" s="27" t="s">
        <v>36</v>
      </c>
      <c r="C30" s="26">
        <v>57995</v>
      </c>
      <c r="D30" s="27" t="s">
        <v>43</v>
      </c>
      <c r="E30" s="28">
        <v>73.900000000000006</v>
      </c>
      <c r="F30" s="26">
        <v>9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1"/>
        <v/>
      </c>
      <c r="M30" s="33"/>
      <c r="N30" s="33"/>
      <c r="O30" s="33"/>
      <c r="P30" s="33"/>
    </row>
    <row r="31" spans="1:16" x14ac:dyDescent="0.25">
      <c r="A31" s="27" t="s">
        <v>35</v>
      </c>
      <c r="B31" s="27" t="s">
        <v>36</v>
      </c>
      <c r="C31" s="26">
        <v>57996</v>
      </c>
      <c r="D31" s="27" t="s">
        <v>44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1"/>
        <v/>
      </c>
      <c r="M31" s="33"/>
      <c r="N31" s="33"/>
      <c r="O31" s="33"/>
      <c r="P31" s="33"/>
    </row>
    <row r="32" spans="1:16" x14ac:dyDescent="0.25">
      <c r="A32" s="27" t="s">
        <v>35</v>
      </c>
      <c r="B32" s="27" t="s">
        <v>36</v>
      </c>
      <c r="C32" s="26">
        <v>57997</v>
      </c>
      <c r="D32" s="27" t="s">
        <v>45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1"/>
        <v/>
      </c>
      <c r="M32" s="33"/>
      <c r="N32" s="33"/>
      <c r="O32" s="33"/>
      <c r="P32" s="33"/>
    </row>
    <row r="33" spans="1:16" x14ac:dyDescent="0.25">
      <c r="A33" s="27" t="s">
        <v>35</v>
      </c>
      <c r="B33" s="27" t="s">
        <v>36</v>
      </c>
      <c r="C33" s="26">
        <v>57998</v>
      </c>
      <c r="D33" s="27" t="s">
        <v>46</v>
      </c>
      <c r="E33" s="28">
        <v>73.900000000000006</v>
      </c>
      <c r="F33" s="26">
        <v>9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1"/>
        <v/>
      </c>
      <c r="M33" s="33"/>
      <c r="N33" s="33"/>
      <c r="O33" s="33"/>
      <c r="P33" s="33"/>
    </row>
    <row r="34" spans="1:16" x14ac:dyDescent="0.25">
      <c r="A34" s="27" t="s">
        <v>35</v>
      </c>
      <c r="B34" s="27" t="s">
        <v>36</v>
      </c>
      <c r="C34" s="26">
        <v>57999</v>
      </c>
      <c r="D34" s="27" t="s">
        <v>47</v>
      </c>
      <c r="E34" s="28">
        <v>104.8</v>
      </c>
      <c r="F34" s="26">
        <v>13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1"/>
        <v/>
      </c>
      <c r="M34" s="33"/>
      <c r="N34" s="33"/>
      <c r="O34" s="33"/>
      <c r="P34" s="33"/>
    </row>
    <row r="35" spans="1:16" x14ac:dyDescent="0.25">
      <c r="A35" s="27" t="s">
        <v>35</v>
      </c>
      <c r="B35" s="27" t="s">
        <v>36</v>
      </c>
      <c r="C35" s="26">
        <v>58002</v>
      </c>
      <c r="D35" s="27" t="s">
        <v>48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1"/>
        <v/>
      </c>
      <c r="M35" s="33"/>
      <c r="N35" s="33"/>
      <c r="O35" s="33"/>
      <c r="P35" s="33"/>
    </row>
    <row r="36" spans="1:16" x14ac:dyDescent="0.25">
      <c r="A36" s="27" t="s">
        <v>35</v>
      </c>
      <c r="B36" s="27" t="s">
        <v>36</v>
      </c>
      <c r="C36" s="26">
        <v>58003</v>
      </c>
      <c r="D36" s="27" t="s">
        <v>49</v>
      </c>
      <c r="E36" s="28">
        <v>73.900000000000006</v>
      </c>
      <c r="F36" s="26">
        <v>9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1"/>
        <v/>
      </c>
      <c r="M36" s="33"/>
      <c r="N36" s="33"/>
      <c r="O36" s="33"/>
      <c r="P36" s="33"/>
    </row>
    <row r="37" spans="1:16" x14ac:dyDescent="0.25">
      <c r="A37" s="27" t="s">
        <v>35</v>
      </c>
      <c r="B37" s="27" t="s">
        <v>36</v>
      </c>
      <c r="C37" s="26">
        <v>58004</v>
      </c>
      <c r="D37" s="27" t="s">
        <v>50</v>
      </c>
      <c r="E37" s="28">
        <v>104.8</v>
      </c>
      <c r="F37" s="26">
        <v>13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1"/>
        <v/>
      </c>
      <c r="M37" s="33"/>
      <c r="N37" s="33"/>
      <c r="O37" s="33"/>
      <c r="P37" s="33"/>
    </row>
    <row r="38" spans="1:16" x14ac:dyDescent="0.25">
      <c r="A38" s="27" t="s">
        <v>35</v>
      </c>
      <c r="B38" s="27" t="s">
        <v>36</v>
      </c>
      <c r="C38" s="26">
        <v>58005</v>
      </c>
      <c r="D38" s="27" t="s">
        <v>51</v>
      </c>
      <c r="E38" s="28">
        <v>73.900000000000006</v>
      </c>
      <c r="F38" s="26">
        <v>9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1"/>
        <v/>
      </c>
      <c r="M38" s="33"/>
      <c r="N38" s="33"/>
      <c r="O38" s="33"/>
      <c r="P38" s="33"/>
    </row>
    <row r="39" spans="1:16" x14ac:dyDescent="0.25">
      <c r="A39" s="27" t="s">
        <v>35</v>
      </c>
      <c r="B39" s="27" t="s">
        <v>36</v>
      </c>
      <c r="C39" s="26">
        <v>58006</v>
      </c>
      <c r="D39" s="27" t="s">
        <v>52</v>
      </c>
      <c r="E39" s="28">
        <v>104.8</v>
      </c>
      <c r="F39" s="26">
        <v>13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1"/>
        <v/>
      </c>
      <c r="M39" s="33"/>
      <c r="N39" s="33"/>
      <c r="O39" s="33"/>
      <c r="P39" s="33"/>
    </row>
    <row r="40" spans="1:16" x14ac:dyDescent="0.25">
      <c r="A40" s="27" t="s">
        <v>35</v>
      </c>
      <c r="B40" s="27" t="s">
        <v>36</v>
      </c>
      <c r="C40" s="26">
        <v>59053</v>
      </c>
      <c r="D40" s="27" t="s">
        <v>53</v>
      </c>
      <c r="E40" s="28">
        <v>59.9</v>
      </c>
      <c r="F40" s="26">
        <v>8</v>
      </c>
      <c r="G40" s="29">
        <v>0.7</v>
      </c>
      <c r="H40" s="26" t="s">
        <v>18</v>
      </c>
      <c r="I40" s="26" t="s">
        <v>110</v>
      </c>
      <c r="J40" s="26" t="s">
        <v>18</v>
      </c>
      <c r="K40" s="30"/>
      <c r="L40" s="26" t="str">
        <f t="shared" si="1"/>
        <v/>
      </c>
      <c r="M40" s="33"/>
      <c r="N40" s="33"/>
      <c r="O40" s="33"/>
      <c r="P40" s="33"/>
    </row>
    <row r="41" spans="1:16" x14ac:dyDescent="0.25">
      <c r="A41" s="27" t="s">
        <v>35</v>
      </c>
      <c r="B41" s="27" t="s">
        <v>36</v>
      </c>
      <c r="C41" s="26">
        <v>59054</v>
      </c>
      <c r="D41" s="27" t="s">
        <v>54</v>
      </c>
      <c r="E41" s="28">
        <v>59.9</v>
      </c>
      <c r="F41" s="26">
        <v>8</v>
      </c>
      <c r="G41" s="29">
        <v>0.7</v>
      </c>
      <c r="H41" s="26" t="s">
        <v>18</v>
      </c>
      <c r="I41" s="26" t="s">
        <v>110</v>
      </c>
      <c r="J41" s="26" t="s">
        <v>18</v>
      </c>
      <c r="K41" s="30"/>
      <c r="L41" s="26" t="str">
        <f t="shared" si="1"/>
        <v/>
      </c>
      <c r="M41" s="33"/>
      <c r="N41" s="33"/>
      <c r="O41" s="33"/>
      <c r="P41" s="33"/>
    </row>
    <row r="42" spans="1:16" x14ac:dyDescent="0.25">
      <c r="A42" s="27" t="s">
        <v>35</v>
      </c>
      <c r="B42" s="27" t="s">
        <v>36</v>
      </c>
      <c r="C42" s="26">
        <v>59058</v>
      </c>
      <c r="D42" s="27" t="s">
        <v>55</v>
      </c>
      <c r="E42" s="28">
        <v>54.9</v>
      </c>
      <c r="F42" s="26">
        <v>7</v>
      </c>
      <c r="G42" s="29">
        <v>0.7</v>
      </c>
      <c r="H42" s="26" t="s">
        <v>18</v>
      </c>
      <c r="I42" s="26" t="s">
        <v>110</v>
      </c>
      <c r="J42" s="26" t="s">
        <v>18</v>
      </c>
      <c r="K42" s="30"/>
      <c r="L42" s="26" t="str">
        <f t="shared" si="1"/>
        <v/>
      </c>
      <c r="M42" s="33"/>
      <c r="N42" s="33"/>
      <c r="O42" s="33"/>
      <c r="P42" s="33"/>
    </row>
    <row r="43" spans="1:16" x14ac:dyDescent="0.25">
      <c r="A43" s="27" t="s">
        <v>35</v>
      </c>
      <c r="B43" s="27" t="s">
        <v>36</v>
      </c>
      <c r="C43" s="26">
        <v>59363</v>
      </c>
      <c r="D43" s="27" t="s">
        <v>56</v>
      </c>
      <c r="E43" s="28">
        <v>63.5</v>
      </c>
      <c r="F43" s="26">
        <v>8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1"/>
        <v/>
      </c>
      <c r="M43" s="33"/>
      <c r="N43" s="33"/>
      <c r="O43" s="33"/>
      <c r="P43" s="33"/>
    </row>
    <row r="44" spans="1:16" x14ac:dyDescent="0.25">
      <c r="A44" s="27" t="s">
        <v>35</v>
      </c>
      <c r="B44" s="27" t="s">
        <v>36</v>
      </c>
      <c r="C44" s="26">
        <v>59364</v>
      </c>
      <c r="D44" s="27" t="s">
        <v>57</v>
      </c>
      <c r="E44" s="28">
        <v>53.8</v>
      </c>
      <c r="F44" s="26">
        <v>7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1"/>
        <v/>
      </c>
      <c r="M44" s="33"/>
      <c r="N44" s="33"/>
      <c r="O44" s="33"/>
      <c r="P44" s="33"/>
    </row>
    <row r="45" spans="1:16" x14ac:dyDescent="0.25">
      <c r="A45" s="27" t="s">
        <v>35</v>
      </c>
      <c r="B45" s="27" t="s">
        <v>36</v>
      </c>
      <c r="C45" s="26">
        <v>59366</v>
      </c>
      <c r="D45" s="27" t="s">
        <v>58</v>
      </c>
      <c r="E45" s="28">
        <v>104.8</v>
      </c>
      <c r="F45" s="26">
        <v>13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1"/>
        <v/>
      </c>
      <c r="M45" s="33"/>
      <c r="N45" s="33"/>
      <c r="O45" s="33"/>
      <c r="P45" s="33"/>
    </row>
    <row r="46" spans="1:16" x14ac:dyDescent="0.25">
      <c r="A46" s="27" t="s">
        <v>35</v>
      </c>
      <c r="B46" s="27" t="s">
        <v>36</v>
      </c>
      <c r="C46" s="26">
        <v>59367</v>
      </c>
      <c r="D46" s="27" t="s">
        <v>59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1"/>
        <v/>
      </c>
      <c r="M46" s="33"/>
      <c r="N46" s="33"/>
      <c r="O46" s="33"/>
      <c r="P46" s="33"/>
    </row>
    <row r="47" spans="1:16" x14ac:dyDescent="0.25">
      <c r="A47" s="27" t="s">
        <v>35</v>
      </c>
      <c r="B47" s="27" t="s">
        <v>36</v>
      </c>
      <c r="C47" s="26">
        <v>59370</v>
      </c>
      <c r="D47" s="27" t="s">
        <v>60</v>
      </c>
      <c r="E47" s="28">
        <v>104.8</v>
      </c>
      <c r="F47" s="26">
        <v>13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1"/>
        <v/>
      </c>
      <c r="M47" s="33"/>
      <c r="N47" s="33"/>
      <c r="O47" s="33"/>
      <c r="P47" s="33"/>
    </row>
    <row r="48" spans="1:16" x14ac:dyDescent="0.25">
      <c r="A48" s="27" t="s">
        <v>35</v>
      </c>
      <c r="B48" s="27" t="s">
        <v>36</v>
      </c>
      <c r="C48" s="26">
        <v>59371</v>
      </c>
      <c r="D48" s="27" t="s">
        <v>61</v>
      </c>
      <c r="E48" s="28">
        <v>44.9</v>
      </c>
      <c r="F48" s="26">
        <v>6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1"/>
        <v/>
      </c>
      <c r="M48" s="33"/>
      <c r="N48" s="33"/>
      <c r="O48" s="33"/>
      <c r="P48" s="33"/>
    </row>
    <row r="49" spans="1:16" x14ac:dyDescent="0.25">
      <c r="A49" s="27" t="s">
        <v>35</v>
      </c>
      <c r="B49" s="27" t="s">
        <v>36</v>
      </c>
      <c r="C49" s="26">
        <v>59372</v>
      </c>
      <c r="D49" s="27" t="s">
        <v>62</v>
      </c>
      <c r="E49" s="28">
        <v>44.9</v>
      </c>
      <c r="F49" s="26">
        <v>6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1"/>
        <v/>
      </c>
      <c r="M49" s="33"/>
      <c r="N49" s="33"/>
      <c r="O49" s="33"/>
      <c r="P49" s="33"/>
    </row>
    <row r="50" spans="1:16" x14ac:dyDescent="0.25">
      <c r="A50" s="27" t="s">
        <v>35</v>
      </c>
      <c r="B50" s="27" t="s">
        <v>36</v>
      </c>
      <c r="C50" s="26">
        <v>59373</v>
      </c>
      <c r="D50" s="27" t="s">
        <v>63</v>
      </c>
      <c r="E50" s="28">
        <v>128.5</v>
      </c>
      <c r="F50" s="26">
        <v>16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1"/>
        <v/>
      </c>
      <c r="M50" s="33"/>
      <c r="N50" s="33"/>
      <c r="O50" s="33"/>
      <c r="P50" s="33"/>
    </row>
    <row r="51" spans="1:16" x14ac:dyDescent="0.25">
      <c r="A51" s="27" t="s">
        <v>35</v>
      </c>
      <c r="B51" s="27" t="s">
        <v>36</v>
      </c>
      <c r="C51" s="26">
        <v>59374</v>
      </c>
      <c r="D51" s="27" t="s">
        <v>64</v>
      </c>
      <c r="E51" s="28">
        <v>53.8</v>
      </c>
      <c r="F51" s="26">
        <v>7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1"/>
        <v/>
      </c>
      <c r="M51" s="33"/>
      <c r="N51" s="33"/>
      <c r="O51" s="33"/>
      <c r="P51" s="33"/>
    </row>
    <row r="52" spans="1:16" x14ac:dyDescent="0.25">
      <c r="A52" s="27" t="s">
        <v>35</v>
      </c>
      <c r="B52" s="27" t="s">
        <v>36</v>
      </c>
      <c r="C52" s="26">
        <v>59375</v>
      </c>
      <c r="D52" s="27" t="s">
        <v>65</v>
      </c>
      <c r="E52" s="28">
        <v>63.5</v>
      </c>
      <c r="F52" s="26">
        <v>8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1"/>
        <v/>
      </c>
      <c r="M52" s="33"/>
      <c r="N52" s="33"/>
      <c r="O52" s="33"/>
      <c r="P52" s="33"/>
    </row>
    <row r="53" spans="1:16" x14ac:dyDescent="0.25">
      <c r="A53" s="27" t="s">
        <v>35</v>
      </c>
      <c r="B53" s="27" t="s">
        <v>36</v>
      </c>
      <c r="C53" s="26">
        <v>61255</v>
      </c>
      <c r="D53" s="27" t="s">
        <v>66</v>
      </c>
      <c r="E53" s="28">
        <v>37.799999999999997</v>
      </c>
      <c r="F53" s="26">
        <v>5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1"/>
        <v/>
      </c>
      <c r="M53" s="33"/>
      <c r="N53" s="33"/>
      <c r="O53" s="33"/>
      <c r="P53" s="33"/>
    </row>
    <row r="54" spans="1:16" x14ac:dyDescent="0.25">
      <c r="A54" s="27" t="s">
        <v>35</v>
      </c>
      <c r="B54" s="27" t="s">
        <v>36</v>
      </c>
      <c r="C54" s="26">
        <v>61263</v>
      </c>
      <c r="D54" s="27" t="s">
        <v>67</v>
      </c>
      <c r="E54" s="28">
        <v>53.8</v>
      </c>
      <c r="F54" s="26">
        <v>7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1"/>
        <v/>
      </c>
      <c r="M54" s="33"/>
      <c r="N54" s="33"/>
      <c r="O54" s="33"/>
      <c r="P54" s="33"/>
    </row>
    <row r="55" spans="1:16" x14ac:dyDescent="0.25">
      <c r="A55" s="27" t="s">
        <v>35</v>
      </c>
      <c r="B55" s="27" t="s">
        <v>36</v>
      </c>
      <c r="C55" s="26">
        <v>66926</v>
      </c>
      <c r="D55" s="27" t="s">
        <v>68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1"/>
        <v/>
      </c>
      <c r="M55" s="33"/>
      <c r="N55" s="33"/>
      <c r="O55" s="33"/>
      <c r="P55" s="33"/>
    </row>
    <row r="56" spans="1:16" x14ac:dyDescent="0.25">
      <c r="A56" s="27" t="s">
        <v>35</v>
      </c>
      <c r="B56" s="27" t="s">
        <v>36</v>
      </c>
      <c r="C56" s="26">
        <v>68542</v>
      </c>
      <c r="D56" s="27" t="s">
        <v>69</v>
      </c>
      <c r="E56" s="28">
        <v>78.400000000000006</v>
      </c>
      <c r="F56" s="26">
        <v>10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1"/>
        <v/>
      </c>
      <c r="M56" s="33"/>
      <c r="N56" s="33"/>
      <c r="O56" s="33"/>
      <c r="P56" s="33"/>
    </row>
    <row r="57" spans="1:16" x14ac:dyDescent="0.25">
      <c r="A57" s="27" t="s">
        <v>35</v>
      </c>
      <c r="B57" s="27" t="s">
        <v>36</v>
      </c>
      <c r="C57" s="26">
        <v>69059</v>
      </c>
      <c r="D57" s="27" t="s">
        <v>70</v>
      </c>
      <c r="E57" s="28">
        <v>53.8</v>
      </c>
      <c r="F57" s="26">
        <v>7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1"/>
        <v/>
      </c>
      <c r="M57" s="33"/>
      <c r="N57" s="33"/>
      <c r="O57" s="33"/>
      <c r="P57" s="33"/>
    </row>
    <row r="58" spans="1:16" x14ac:dyDescent="0.25">
      <c r="A58" s="27" t="s">
        <v>35</v>
      </c>
      <c r="B58" s="27" t="s">
        <v>36</v>
      </c>
      <c r="C58" s="26">
        <v>69058</v>
      </c>
      <c r="D58" s="27" t="s">
        <v>71</v>
      </c>
      <c r="E58" s="28">
        <v>37.799999999999997</v>
      </c>
      <c r="F58" s="26">
        <v>5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1"/>
        <v/>
      </c>
      <c r="M58" s="33"/>
      <c r="N58" s="33"/>
      <c r="O58" s="33"/>
      <c r="P58" s="33"/>
    </row>
    <row r="59" spans="1:16" x14ac:dyDescent="0.25">
      <c r="A59" s="27" t="s">
        <v>35</v>
      </c>
      <c r="B59" s="27" t="s">
        <v>36</v>
      </c>
      <c r="C59" s="26">
        <v>80060</v>
      </c>
      <c r="D59" s="27" t="s">
        <v>72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1"/>
        <v/>
      </c>
      <c r="M59" s="33"/>
      <c r="N59" s="33"/>
      <c r="O59" s="33"/>
      <c r="P59" s="33"/>
    </row>
    <row r="60" spans="1:16" x14ac:dyDescent="0.25">
      <c r="A60" s="27" t="s">
        <v>35</v>
      </c>
      <c r="B60" s="27" t="s">
        <v>36</v>
      </c>
      <c r="C60" s="26">
        <v>69049</v>
      </c>
      <c r="D60" s="27" t="s">
        <v>73</v>
      </c>
      <c r="E60" s="28">
        <v>89</v>
      </c>
      <c r="F60" s="26">
        <v>11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1"/>
        <v/>
      </c>
      <c r="M60" s="33"/>
      <c r="N60" s="33"/>
      <c r="O60" s="33"/>
      <c r="P60" s="33"/>
    </row>
    <row r="61" spans="1:16" x14ac:dyDescent="0.25">
      <c r="A61" s="27" t="s">
        <v>35</v>
      </c>
      <c r="B61" s="27" t="s">
        <v>36</v>
      </c>
      <c r="C61" s="26">
        <v>89247</v>
      </c>
      <c r="D61" s="27" t="s">
        <v>74</v>
      </c>
      <c r="E61" s="28">
        <v>89</v>
      </c>
      <c r="F61" s="26">
        <v>11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1"/>
        <v/>
      </c>
      <c r="M61" s="33"/>
      <c r="N61" s="33"/>
      <c r="O61" s="33"/>
      <c r="P61" s="33"/>
    </row>
    <row r="62" spans="1:16" x14ac:dyDescent="0.25">
      <c r="A62" s="27" t="s">
        <v>35</v>
      </c>
      <c r="B62" s="27" t="s">
        <v>36</v>
      </c>
      <c r="C62" s="26">
        <v>80062</v>
      </c>
      <c r="D62" s="27" t="s">
        <v>75</v>
      </c>
      <c r="E62" s="28">
        <v>58.8</v>
      </c>
      <c r="F62" s="26">
        <v>8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1"/>
        <v/>
      </c>
      <c r="M62" s="33"/>
      <c r="N62" s="33"/>
      <c r="O62" s="33"/>
      <c r="P62" s="33"/>
    </row>
    <row r="63" spans="1:16" x14ac:dyDescent="0.25">
      <c r="A63" s="27" t="s">
        <v>35</v>
      </c>
      <c r="B63" s="27" t="s">
        <v>36</v>
      </c>
      <c r="C63" s="26">
        <v>91849</v>
      </c>
      <c r="D63" s="27" t="s">
        <v>76</v>
      </c>
      <c r="E63" s="28">
        <v>128.5</v>
      </c>
      <c r="F63" s="26">
        <v>16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1"/>
        <v/>
      </c>
      <c r="M63" s="33"/>
      <c r="N63" s="33"/>
      <c r="O63" s="33"/>
      <c r="P63" s="33"/>
    </row>
    <row r="64" spans="1:16" x14ac:dyDescent="0.25">
      <c r="A64" s="27" t="s">
        <v>35</v>
      </c>
      <c r="B64" s="27" t="s">
        <v>36</v>
      </c>
      <c r="C64" s="26">
        <v>91819</v>
      </c>
      <c r="D64" s="27" t="s">
        <v>510</v>
      </c>
      <c r="E64" s="28">
        <v>91.9</v>
      </c>
      <c r="F64" s="26">
        <v>12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1"/>
        <v/>
      </c>
      <c r="M64" s="33"/>
      <c r="N64" s="33"/>
      <c r="O64" s="33"/>
      <c r="P64" s="33"/>
    </row>
    <row r="65" spans="1:16" x14ac:dyDescent="0.25">
      <c r="A65" s="27" t="s">
        <v>35</v>
      </c>
      <c r="B65" s="27" t="s">
        <v>36</v>
      </c>
      <c r="C65" s="26">
        <v>69720</v>
      </c>
      <c r="D65" s="27" t="s">
        <v>553</v>
      </c>
      <c r="E65" s="28">
        <v>62.8</v>
      </c>
      <c r="F65" s="26">
        <v>8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1"/>
        <v/>
      </c>
      <c r="M65" s="33"/>
      <c r="N65" s="33"/>
      <c r="O65" s="33"/>
      <c r="P65" s="33"/>
    </row>
    <row r="66" spans="1:16" x14ac:dyDescent="0.25">
      <c r="A66" s="27" t="s">
        <v>35</v>
      </c>
      <c r="B66" s="27" t="s">
        <v>36</v>
      </c>
      <c r="C66" s="26">
        <v>69721</v>
      </c>
      <c r="D66" s="27" t="s">
        <v>554</v>
      </c>
      <c r="E66" s="28">
        <v>79</v>
      </c>
      <c r="F66" s="26">
        <v>10</v>
      </c>
      <c r="G66" s="29">
        <v>0.7</v>
      </c>
      <c r="H66" s="26" t="s">
        <v>18</v>
      </c>
      <c r="I66" s="26"/>
      <c r="J66" s="26" t="s">
        <v>18</v>
      </c>
      <c r="K66" s="30"/>
      <c r="L66" s="26" t="str">
        <f t="shared" si="1"/>
        <v/>
      </c>
      <c r="M66" s="33"/>
      <c r="N66" s="33"/>
      <c r="O66" s="33"/>
      <c r="P66" s="33"/>
    </row>
    <row r="67" spans="1:16" x14ac:dyDescent="0.25">
      <c r="A67" s="27" t="s">
        <v>35</v>
      </c>
      <c r="B67" s="27" t="s">
        <v>36</v>
      </c>
      <c r="C67" s="26">
        <v>69723</v>
      </c>
      <c r="D67" s="27" t="s">
        <v>555</v>
      </c>
      <c r="E67" s="28">
        <v>149.9</v>
      </c>
      <c r="F67" s="26">
        <v>19</v>
      </c>
      <c r="G67" s="29">
        <v>0.7</v>
      </c>
      <c r="H67" s="26" t="s">
        <v>18</v>
      </c>
      <c r="I67" s="26"/>
      <c r="J67" s="26" t="s">
        <v>18</v>
      </c>
      <c r="K67" s="30"/>
      <c r="L67" s="26" t="str">
        <f t="shared" si="1"/>
        <v/>
      </c>
      <c r="M67" s="33"/>
      <c r="N67" s="33"/>
      <c r="O67" s="33"/>
      <c r="P67" s="33"/>
    </row>
    <row r="68" spans="1:16" x14ac:dyDescent="0.25">
      <c r="A68" s="27" t="s">
        <v>35</v>
      </c>
      <c r="B68" s="27" t="s">
        <v>36</v>
      </c>
      <c r="C68" s="26">
        <v>69724</v>
      </c>
      <c r="D68" s="27" t="s">
        <v>633</v>
      </c>
      <c r="E68" s="28">
        <v>149.9</v>
      </c>
      <c r="F68" s="26">
        <v>19</v>
      </c>
      <c r="G68" s="29">
        <v>0.7</v>
      </c>
      <c r="H68" s="26" t="s">
        <v>18</v>
      </c>
      <c r="I68" s="26"/>
      <c r="J68" s="26" t="s">
        <v>18</v>
      </c>
      <c r="K68" s="30"/>
      <c r="L68" s="26" t="str">
        <f t="shared" ref="L68:L130" si="2">IFERROR(IF(OR(
IFERROR(FIND("AMOS",D68,1),0)&gt;=1,
A68="CRER PARA VER",
A68="NÃO INFORMADO",
B68="NÃO INFORMADO",
AND(B68="SABONETE",A68="TODODIA"),
IFERROR(FIND("DEMO",D68,1),0)&gt;=1,
AND(IFERROR(FIND("ROL",D68,1),0)&gt;=1,A68="TODODIA",B68="DESODORANTE"),
B68="PRESENTES",
I68="lançamento",
I68="pré-lançamento",I68="Vigente apenas neste ciclo",
G68=1
),"x",""),"")</f>
        <v/>
      </c>
      <c r="M68" s="33"/>
      <c r="N68" s="33"/>
      <c r="O68" s="33"/>
      <c r="P68" s="33"/>
    </row>
    <row r="69" spans="1:16" x14ac:dyDescent="0.25">
      <c r="A69" s="27" t="s">
        <v>35</v>
      </c>
      <c r="B69" s="27" t="s">
        <v>36</v>
      </c>
      <c r="C69" s="26">
        <v>69722</v>
      </c>
      <c r="D69" s="27" t="s">
        <v>709</v>
      </c>
      <c r="E69" s="28">
        <v>53.8</v>
      </c>
      <c r="F69" s="26">
        <v>7</v>
      </c>
      <c r="G69" s="29">
        <v>0.7</v>
      </c>
      <c r="H69" s="26" t="s">
        <v>18</v>
      </c>
      <c r="I69" s="26"/>
      <c r="J69" s="26" t="s">
        <v>18</v>
      </c>
      <c r="K69" s="30"/>
      <c r="L69" s="26" t="str">
        <f t="shared" si="2"/>
        <v/>
      </c>
      <c r="M69" s="33"/>
      <c r="N69" s="33"/>
      <c r="O69" s="33"/>
      <c r="P69" s="33"/>
    </row>
    <row r="70" spans="1:16" x14ac:dyDescent="0.25">
      <c r="A70" s="48" t="s">
        <v>35</v>
      </c>
      <c r="B70" s="48" t="s">
        <v>36</v>
      </c>
      <c r="C70" s="49">
        <v>69725</v>
      </c>
      <c r="D70" s="48" t="s">
        <v>900</v>
      </c>
      <c r="E70" s="50">
        <v>69</v>
      </c>
      <c r="F70" s="49">
        <v>9</v>
      </c>
      <c r="G70" s="51">
        <v>0.7</v>
      </c>
      <c r="H70" s="49" t="s">
        <v>18</v>
      </c>
      <c r="I70" s="49" t="s">
        <v>975</v>
      </c>
      <c r="J70" s="49" t="s">
        <v>18</v>
      </c>
      <c r="K70" s="52" t="s">
        <v>947</v>
      </c>
      <c r="L70" s="49" t="str">
        <f t="shared" si="2"/>
        <v>x</v>
      </c>
      <c r="M70" s="33"/>
      <c r="N70" s="33"/>
      <c r="O70" s="33"/>
      <c r="P70" s="33"/>
    </row>
    <row r="71" spans="1:16" x14ac:dyDescent="0.25">
      <c r="A71" s="48" t="s">
        <v>35</v>
      </c>
      <c r="B71" s="48" t="s">
        <v>36</v>
      </c>
      <c r="C71" s="49">
        <v>69726</v>
      </c>
      <c r="D71" s="48" t="s">
        <v>901</v>
      </c>
      <c r="E71" s="50">
        <v>69</v>
      </c>
      <c r="F71" s="49">
        <v>9</v>
      </c>
      <c r="G71" s="51">
        <v>0.7</v>
      </c>
      <c r="H71" s="49" t="s">
        <v>18</v>
      </c>
      <c r="I71" s="49" t="s">
        <v>975</v>
      </c>
      <c r="J71" s="49" t="s">
        <v>18</v>
      </c>
      <c r="K71" s="52" t="s">
        <v>947</v>
      </c>
      <c r="L71" s="49" t="str">
        <f t="shared" si="2"/>
        <v>x</v>
      </c>
      <c r="M71" s="33"/>
      <c r="N71" s="33"/>
      <c r="O71" s="33"/>
      <c r="P71" s="33"/>
    </row>
    <row r="72" spans="1:16" x14ac:dyDescent="0.25">
      <c r="A72" s="48" t="s">
        <v>35</v>
      </c>
      <c r="B72" s="48" t="s">
        <v>36</v>
      </c>
      <c r="C72" s="49">
        <v>69727</v>
      </c>
      <c r="D72" s="48" t="s">
        <v>902</v>
      </c>
      <c r="E72" s="50">
        <v>69</v>
      </c>
      <c r="F72" s="49">
        <v>9</v>
      </c>
      <c r="G72" s="51">
        <v>0.7</v>
      </c>
      <c r="H72" s="49" t="s">
        <v>18</v>
      </c>
      <c r="I72" s="49" t="s">
        <v>975</v>
      </c>
      <c r="J72" s="49" t="s">
        <v>18</v>
      </c>
      <c r="K72" s="52" t="s">
        <v>947</v>
      </c>
      <c r="L72" s="49" t="str">
        <f t="shared" si="2"/>
        <v>x</v>
      </c>
      <c r="M72" s="33"/>
      <c r="N72" s="33"/>
      <c r="O72" s="33"/>
      <c r="P72" s="33"/>
    </row>
    <row r="73" spans="1:16" x14ac:dyDescent="0.25">
      <c r="A73" s="27" t="s">
        <v>77</v>
      </c>
      <c r="B73" s="27" t="s">
        <v>77</v>
      </c>
      <c r="C73" s="26">
        <v>72498</v>
      </c>
      <c r="D73" s="27" t="s">
        <v>78</v>
      </c>
      <c r="E73" s="28">
        <v>27.9</v>
      </c>
      <c r="F73" s="26">
        <v>5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2"/>
        <v>x</v>
      </c>
      <c r="M73" s="33"/>
      <c r="N73" s="33"/>
      <c r="O73" s="33"/>
      <c r="P73" s="33"/>
    </row>
    <row r="74" spans="1:16" x14ac:dyDescent="0.25">
      <c r="A74" s="27" t="s">
        <v>77</v>
      </c>
      <c r="B74" s="27" t="s">
        <v>77</v>
      </c>
      <c r="C74" s="26">
        <v>72499</v>
      </c>
      <c r="D74" s="27" t="s">
        <v>79</v>
      </c>
      <c r="E74" s="28">
        <v>34.9</v>
      </c>
      <c r="F74" s="26">
        <v>6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2"/>
        <v>x</v>
      </c>
      <c r="M74" s="33"/>
      <c r="N74" s="33"/>
      <c r="O74" s="33"/>
      <c r="P74" s="33"/>
    </row>
    <row r="75" spans="1:16" x14ac:dyDescent="0.25">
      <c r="A75" s="27" t="s">
        <v>77</v>
      </c>
      <c r="B75" s="27" t="s">
        <v>77</v>
      </c>
      <c r="C75" s="26">
        <v>73710</v>
      </c>
      <c r="D75" s="27" t="s">
        <v>556</v>
      </c>
      <c r="E75" s="28">
        <v>29.9</v>
      </c>
      <c r="F75" s="26">
        <v>5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2"/>
        <v>x</v>
      </c>
      <c r="M75" s="33"/>
      <c r="N75" s="33"/>
      <c r="O75" s="33"/>
      <c r="P75" s="33"/>
    </row>
    <row r="76" spans="1:16" x14ac:dyDescent="0.25">
      <c r="A76" s="27" t="s">
        <v>77</v>
      </c>
      <c r="B76" s="27" t="s">
        <v>77</v>
      </c>
      <c r="C76" s="26">
        <v>74858</v>
      </c>
      <c r="D76" s="27" t="s">
        <v>582</v>
      </c>
      <c r="E76" s="28">
        <v>36.9</v>
      </c>
      <c r="F76" s="26">
        <v>7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2"/>
        <v>x</v>
      </c>
      <c r="M76" s="33"/>
      <c r="N76" s="33"/>
      <c r="O76" s="33"/>
      <c r="P76" s="33"/>
    </row>
    <row r="77" spans="1:16" x14ac:dyDescent="0.25">
      <c r="A77" s="27" t="s">
        <v>77</v>
      </c>
      <c r="B77" s="27" t="s">
        <v>77</v>
      </c>
      <c r="C77" s="26">
        <v>74244</v>
      </c>
      <c r="D77" s="27" t="s">
        <v>634</v>
      </c>
      <c r="E77" s="28">
        <v>4.4000000000000004</v>
      </c>
      <c r="F77" s="26">
        <v>1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2"/>
        <v>x</v>
      </c>
      <c r="M77" s="33"/>
      <c r="N77" s="33"/>
      <c r="O77" s="33"/>
      <c r="P77" s="33"/>
    </row>
    <row r="78" spans="1:16" x14ac:dyDescent="0.25">
      <c r="A78" s="27" t="s">
        <v>77</v>
      </c>
      <c r="B78" s="27" t="s">
        <v>77</v>
      </c>
      <c r="C78" s="26">
        <v>74245</v>
      </c>
      <c r="D78" s="27" t="s">
        <v>635</v>
      </c>
      <c r="E78" s="28">
        <v>3.5</v>
      </c>
      <c r="F78" s="26">
        <v>1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2"/>
        <v>x</v>
      </c>
      <c r="M78" s="33"/>
      <c r="N78" s="33"/>
      <c r="O78" s="33"/>
      <c r="P78" s="33"/>
    </row>
    <row r="79" spans="1:16" x14ac:dyDescent="0.25">
      <c r="A79" s="27" t="s">
        <v>77</v>
      </c>
      <c r="B79" s="27" t="s">
        <v>77</v>
      </c>
      <c r="C79" s="26">
        <v>74971</v>
      </c>
      <c r="D79" s="27" t="s">
        <v>636</v>
      </c>
      <c r="E79" s="28">
        <v>14.9</v>
      </c>
      <c r="F79" s="26">
        <v>3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2"/>
        <v>x</v>
      </c>
      <c r="M79" s="33"/>
      <c r="N79" s="33"/>
      <c r="O79" s="33"/>
      <c r="P79" s="33"/>
    </row>
    <row r="80" spans="1:16" x14ac:dyDescent="0.25">
      <c r="A80" s="27" t="s">
        <v>77</v>
      </c>
      <c r="B80" s="27" t="s">
        <v>77</v>
      </c>
      <c r="C80" s="26">
        <v>76445</v>
      </c>
      <c r="D80" s="27" t="s">
        <v>637</v>
      </c>
      <c r="E80" s="28">
        <v>11.9</v>
      </c>
      <c r="F80" s="26">
        <v>2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2"/>
        <v>x</v>
      </c>
      <c r="M80" s="33"/>
      <c r="N80" s="33"/>
      <c r="O80" s="33"/>
      <c r="P80" s="33"/>
    </row>
    <row r="81" spans="1:16" x14ac:dyDescent="0.25">
      <c r="A81" s="27" t="s">
        <v>77</v>
      </c>
      <c r="B81" s="27" t="s">
        <v>77</v>
      </c>
      <c r="C81" s="26">
        <v>76446</v>
      </c>
      <c r="D81" s="27" t="s">
        <v>638</v>
      </c>
      <c r="E81" s="28">
        <v>3.5</v>
      </c>
      <c r="F81" s="26">
        <v>1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2"/>
        <v>x</v>
      </c>
      <c r="M81" s="33"/>
      <c r="N81" s="33"/>
      <c r="O81" s="33"/>
      <c r="P81" s="33"/>
    </row>
    <row r="82" spans="1:16" x14ac:dyDescent="0.25">
      <c r="A82" s="27" t="s">
        <v>77</v>
      </c>
      <c r="B82" s="27" t="s">
        <v>77</v>
      </c>
      <c r="C82" s="26">
        <v>76447</v>
      </c>
      <c r="D82" s="27" t="s">
        <v>639</v>
      </c>
      <c r="E82" s="28">
        <v>3.5</v>
      </c>
      <c r="F82" s="26">
        <v>1</v>
      </c>
      <c r="G82" s="29">
        <v>1</v>
      </c>
      <c r="H82" s="26" t="s">
        <v>18</v>
      </c>
      <c r="I82" s="26"/>
      <c r="J82" s="26" t="s">
        <v>18</v>
      </c>
      <c r="K82" s="30"/>
      <c r="L82" s="26" t="str">
        <f t="shared" si="2"/>
        <v>x</v>
      </c>
      <c r="M82" s="33"/>
      <c r="N82" s="33"/>
      <c r="O82" s="33"/>
      <c r="P82" s="33"/>
    </row>
    <row r="83" spans="1:16" x14ac:dyDescent="0.25">
      <c r="A83" s="27" t="s">
        <v>77</v>
      </c>
      <c r="B83" s="27" t="s">
        <v>77</v>
      </c>
      <c r="C83" s="26">
        <v>73680</v>
      </c>
      <c r="D83" s="27" t="s">
        <v>691</v>
      </c>
      <c r="E83" s="28">
        <v>59.9</v>
      </c>
      <c r="F83" s="26">
        <v>11</v>
      </c>
      <c r="G83" s="29">
        <v>1</v>
      </c>
      <c r="H83" s="26" t="s">
        <v>18</v>
      </c>
      <c r="I83" s="26"/>
      <c r="J83" s="26" t="s">
        <v>18</v>
      </c>
      <c r="K83" s="30"/>
      <c r="L83" s="26" t="str">
        <f t="shared" si="2"/>
        <v>x</v>
      </c>
      <c r="M83" s="33"/>
      <c r="N83" s="33"/>
      <c r="O83" s="33"/>
      <c r="P83" s="33"/>
    </row>
    <row r="84" spans="1:16" x14ac:dyDescent="0.25">
      <c r="A84" s="27" t="s">
        <v>77</v>
      </c>
      <c r="B84" s="27" t="s">
        <v>77</v>
      </c>
      <c r="C84" s="26">
        <v>74246</v>
      </c>
      <c r="D84" s="27" t="s">
        <v>710</v>
      </c>
      <c r="E84" s="28">
        <v>29.9</v>
      </c>
      <c r="F84" s="26">
        <v>5</v>
      </c>
      <c r="G84" s="29">
        <v>1</v>
      </c>
      <c r="H84" s="26" t="s">
        <v>18</v>
      </c>
      <c r="I84" s="26"/>
      <c r="J84" s="26" t="s">
        <v>18</v>
      </c>
      <c r="K84" s="30"/>
      <c r="L84" s="26" t="str">
        <f t="shared" si="2"/>
        <v>x</v>
      </c>
      <c r="M84" s="33"/>
      <c r="N84" s="33"/>
      <c r="O84" s="33"/>
      <c r="P84" s="33"/>
    </row>
    <row r="85" spans="1:16" x14ac:dyDescent="0.25">
      <c r="A85" s="27" t="s">
        <v>77</v>
      </c>
      <c r="B85" s="27" t="s">
        <v>77</v>
      </c>
      <c r="C85" s="26">
        <v>77021</v>
      </c>
      <c r="D85" s="27" t="s">
        <v>711</v>
      </c>
      <c r="E85" s="28">
        <v>34.9</v>
      </c>
      <c r="F85" s="26">
        <v>6</v>
      </c>
      <c r="G85" s="29">
        <v>1</v>
      </c>
      <c r="H85" s="26" t="s">
        <v>18</v>
      </c>
      <c r="I85" s="26"/>
      <c r="J85" s="26" t="s">
        <v>18</v>
      </c>
      <c r="K85" s="30"/>
      <c r="L85" s="26" t="str">
        <f t="shared" si="2"/>
        <v>x</v>
      </c>
      <c r="M85" s="33"/>
      <c r="N85" s="33"/>
      <c r="O85" s="33"/>
      <c r="P85" s="33"/>
    </row>
    <row r="86" spans="1:16" x14ac:dyDescent="0.25">
      <c r="A86" s="27" t="s">
        <v>77</v>
      </c>
      <c r="B86" s="27" t="s">
        <v>77</v>
      </c>
      <c r="C86" s="26">
        <v>77022</v>
      </c>
      <c r="D86" s="27" t="s">
        <v>712</v>
      </c>
      <c r="E86" s="28">
        <v>10.9</v>
      </c>
      <c r="F86" s="26">
        <v>2</v>
      </c>
      <c r="G86" s="29">
        <v>1</v>
      </c>
      <c r="H86" s="26" t="s">
        <v>18</v>
      </c>
      <c r="I86" s="26"/>
      <c r="J86" s="26" t="s">
        <v>18</v>
      </c>
      <c r="K86" s="30"/>
      <c r="L86" s="26" t="str">
        <f t="shared" si="2"/>
        <v>x</v>
      </c>
      <c r="M86" s="33"/>
      <c r="N86" s="33"/>
      <c r="O86" s="33"/>
      <c r="P86" s="33"/>
    </row>
    <row r="87" spans="1:16" x14ac:dyDescent="0.25">
      <c r="A87" s="27" t="s">
        <v>77</v>
      </c>
      <c r="B87" s="27" t="s">
        <v>77</v>
      </c>
      <c r="C87" s="26">
        <v>83242</v>
      </c>
      <c r="D87" s="27" t="s">
        <v>727</v>
      </c>
      <c r="E87" s="28">
        <v>22.9</v>
      </c>
      <c r="F87" s="26">
        <v>4</v>
      </c>
      <c r="G87" s="29">
        <v>1</v>
      </c>
      <c r="H87" s="26" t="s">
        <v>18</v>
      </c>
      <c r="I87" s="26"/>
      <c r="J87" s="26" t="s">
        <v>18</v>
      </c>
      <c r="K87" s="30"/>
      <c r="L87" s="26" t="str">
        <f t="shared" si="2"/>
        <v>x</v>
      </c>
      <c r="M87" s="33"/>
      <c r="N87" s="33"/>
      <c r="O87" s="33"/>
      <c r="P87" s="33"/>
    </row>
    <row r="88" spans="1:16" x14ac:dyDescent="0.25">
      <c r="A88" s="27" t="s">
        <v>77</v>
      </c>
      <c r="B88" s="27" t="s">
        <v>77</v>
      </c>
      <c r="C88" s="26">
        <v>77023</v>
      </c>
      <c r="D88" s="27" t="s">
        <v>740</v>
      </c>
      <c r="E88" s="28">
        <v>99.9</v>
      </c>
      <c r="F88" s="26">
        <v>18</v>
      </c>
      <c r="G88" s="29">
        <v>1</v>
      </c>
      <c r="H88" s="26" t="s">
        <v>18</v>
      </c>
      <c r="I88" s="26"/>
      <c r="J88" s="26" t="s">
        <v>18</v>
      </c>
      <c r="K88" s="30"/>
      <c r="L88" s="26" t="str">
        <f t="shared" si="2"/>
        <v>x</v>
      </c>
      <c r="M88" s="33"/>
      <c r="N88" s="33"/>
      <c r="O88" s="33"/>
      <c r="P88" s="33"/>
    </row>
    <row r="89" spans="1:16" x14ac:dyDescent="0.25">
      <c r="A89" s="27" t="s">
        <v>77</v>
      </c>
      <c r="B89" s="27" t="s">
        <v>77</v>
      </c>
      <c r="C89" s="26">
        <v>77027</v>
      </c>
      <c r="D89" s="27" t="s">
        <v>741</v>
      </c>
      <c r="E89" s="28">
        <v>19.899999999999999</v>
      </c>
      <c r="F89" s="26">
        <v>4</v>
      </c>
      <c r="G89" s="29">
        <v>1</v>
      </c>
      <c r="H89" s="26" t="s">
        <v>18</v>
      </c>
      <c r="I89" s="26"/>
      <c r="J89" s="26" t="s">
        <v>18</v>
      </c>
      <c r="K89" s="30"/>
      <c r="L89" s="26" t="str">
        <f t="shared" si="2"/>
        <v>x</v>
      </c>
      <c r="M89" s="33"/>
      <c r="N89" s="33"/>
      <c r="O89" s="33"/>
      <c r="P89" s="33"/>
    </row>
    <row r="90" spans="1:16" x14ac:dyDescent="0.25">
      <c r="A90" s="27" t="s">
        <v>77</v>
      </c>
      <c r="B90" s="27" t="s">
        <v>77</v>
      </c>
      <c r="C90" s="26">
        <v>93268</v>
      </c>
      <c r="D90" s="27" t="s">
        <v>904</v>
      </c>
      <c r="E90" s="28">
        <v>59.9</v>
      </c>
      <c r="F90" s="26">
        <v>11</v>
      </c>
      <c r="G90" s="29">
        <v>1</v>
      </c>
      <c r="H90" s="26" t="s">
        <v>18</v>
      </c>
      <c r="I90" s="26" t="s">
        <v>19</v>
      </c>
      <c r="J90" s="26" t="s">
        <v>18</v>
      </c>
      <c r="K90" s="30"/>
      <c r="L90" s="26" t="str">
        <f t="shared" si="2"/>
        <v>x</v>
      </c>
      <c r="M90" s="33"/>
      <c r="N90" s="33"/>
      <c r="O90" s="33"/>
      <c r="P90" s="33"/>
    </row>
    <row r="91" spans="1:16" x14ac:dyDescent="0.25">
      <c r="A91" s="27" t="s">
        <v>21</v>
      </c>
      <c r="B91" s="27" t="s">
        <v>80</v>
      </c>
      <c r="C91" s="26">
        <v>62891</v>
      </c>
      <c r="D91" s="27" t="s">
        <v>81</v>
      </c>
      <c r="E91" s="28">
        <v>34.799999999999997</v>
      </c>
      <c r="F91" s="26">
        <v>4</v>
      </c>
      <c r="G91" s="29">
        <v>0.7</v>
      </c>
      <c r="H91" s="26" t="s">
        <v>18</v>
      </c>
      <c r="I91" s="26"/>
      <c r="J91" s="26" t="s">
        <v>18</v>
      </c>
      <c r="K91" s="30"/>
      <c r="L91" s="26" t="str">
        <f t="shared" si="2"/>
        <v/>
      </c>
      <c r="M91" s="33"/>
      <c r="N91" s="33"/>
      <c r="O91" s="33"/>
      <c r="P91" s="33"/>
    </row>
    <row r="92" spans="1:16" x14ac:dyDescent="0.25">
      <c r="A92" s="27" t="s">
        <v>21</v>
      </c>
      <c r="B92" s="27" t="s">
        <v>80</v>
      </c>
      <c r="C92" s="26">
        <v>62899</v>
      </c>
      <c r="D92" s="27" t="s">
        <v>82</v>
      </c>
      <c r="E92" s="28">
        <v>29.6</v>
      </c>
      <c r="F92" s="26">
        <v>4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2"/>
        <v/>
      </c>
      <c r="M92" s="33"/>
      <c r="N92" s="33"/>
      <c r="O92" s="33"/>
      <c r="P92" s="33"/>
    </row>
    <row r="93" spans="1:16" x14ac:dyDescent="0.25">
      <c r="A93" s="27" t="s">
        <v>21</v>
      </c>
      <c r="B93" s="27" t="s">
        <v>80</v>
      </c>
      <c r="C93" s="26">
        <v>62918</v>
      </c>
      <c r="D93" s="27" t="s">
        <v>83</v>
      </c>
      <c r="E93" s="28">
        <v>31.8</v>
      </c>
      <c r="F93" s="26">
        <v>4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2"/>
        <v/>
      </c>
      <c r="M93" s="33"/>
      <c r="N93" s="33"/>
      <c r="O93" s="33"/>
      <c r="P93" s="33"/>
    </row>
    <row r="94" spans="1:16" x14ac:dyDescent="0.25">
      <c r="A94" s="27" t="s">
        <v>21</v>
      </c>
      <c r="B94" s="27" t="s">
        <v>80</v>
      </c>
      <c r="C94" s="26">
        <v>62927</v>
      </c>
      <c r="D94" s="27" t="s">
        <v>84</v>
      </c>
      <c r="E94" s="28">
        <v>46.6</v>
      </c>
      <c r="F94" s="26">
        <v>6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2"/>
        <v/>
      </c>
      <c r="M94" s="33"/>
      <c r="N94" s="33"/>
      <c r="O94" s="33"/>
      <c r="P94" s="33"/>
    </row>
    <row r="95" spans="1:16" x14ac:dyDescent="0.25">
      <c r="A95" s="27" t="s">
        <v>21</v>
      </c>
      <c r="B95" s="27" t="s">
        <v>80</v>
      </c>
      <c r="C95" s="26">
        <v>62932</v>
      </c>
      <c r="D95" s="27" t="s">
        <v>85</v>
      </c>
      <c r="E95" s="28">
        <v>20.3</v>
      </c>
      <c r="F95" s="26">
        <v>3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2"/>
        <v/>
      </c>
      <c r="M95" s="33"/>
      <c r="N95" s="33"/>
      <c r="O95" s="33"/>
      <c r="P95" s="33"/>
    </row>
    <row r="96" spans="1:16" x14ac:dyDescent="0.25">
      <c r="A96" s="27" t="s">
        <v>21</v>
      </c>
      <c r="B96" s="27" t="s">
        <v>80</v>
      </c>
      <c r="C96" s="26">
        <v>62933</v>
      </c>
      <c r="D96" s="27" t="s">
        <v>86</v>
      </c>
      <c r="E96" s="28">
        <v>21.7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2"/>
        <v/>
      </c>
      <c r="M96" s="33"/>
      <c r="N96" s="33"/>
      <c r="O96" s="33"/>
      <c r="P96" s="33"/>
    </row>
    <row r="97" spans="1:16" x14ac:dyDescent="0.25">
      <c r="A97" s="27" t="s">
        <v>21</v>
      </c>
      <c r="B97" s="27" t="s">
        <v>80</v>
      </c>
      <c r="C97" s="26">
        <v>62938</v>
      </c>
      <c r="D97" s="27" t="s">
        <v>87</v>
      </c>
      <c r="E97" s="28">
        <v>34.799999999999997</v>
      </c>
      <c r="F97" s="26">
        <v>4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2"/>
        <v/>
      </c>
      <c r="M97" s="33"/>
      <c r="N97" s="33"/>
      <c r="O97" s="33"/>
      <c r="P97" s="33"/>
    </row>
    <row r="98" spans="1:16" x14ac:dyDescent="0.25">
      <c r="A98" s="27" t="s">
        <v>21</v>
      </c>
      <c r="B98" s="27" t="s">
        <v>80</v>
      </c>
      <c r="C98" s="26">
        <v>63373</v>
      </c>
      <c r="D98" s="27" t="s">
        <v>88</v>
      </c>
      <c r="E98" s="28">
        <v>31.8</v>
      </c>
      <c r="F98" s="26">
        <v>4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2"/>
        <v/>
      </c>
      <c r="M98" s="33"/>
      <c r="N98" s="33"/>
      <c r="O98" s="33"/>
      <c r="P98" s="33"/>
    </row>
    <row r="99" spans="1:16" x14ac:dyDescent="0.25">
      <c r="A99" s="27" t="s">
        <v>21</v>
      </c>
      <c r="B99" s="27" t="s">
        <v>80</v>
      </c>
      <c r="C99" s="26">
        <v>63374</v>
      </c>
      <c r="D99" s="27" t="s">
        <v>89</v>
      </c>
      <c r="E99" s="28">
        <v>29.6</v>
      </c>
      <c r="F99" s="26">
        <v>4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2"/>
        <v/>
      </c>
      <c r="M99" s="33"/>
      <c r="N99" s="33"/>
      <c r="O99" s="33"/>
      <c r="P99" s="33"/>
    </row>
    <row r="100" spans="1:16" x14ac:dyDescent="0.25">
      <c r="A100" s="27" t="s">
        <v>21</v>
      </c>
      <c r="B100" s="27" t="s">
        <v>80</v>
      </c>
      <c r="C100" s="26">
        <v>63375</v>
      </c>
      <c r="D100" s="27" t="s">
        <v>90</v>
      </c>
      <c r="E100" s="28">
        <v>46.6</v>
      </c>
      <c r="F100" s="26">
        <v>6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2"/>
        <v/>
      </c>
      <c r="M100" s="33"/>
      <c r="N100" s="33"/>
      <c r="O100" s="33"/>
      <c r="P100" s="33"/>
    </row>
    <row r="101" spans="1:16" x14ac:dyDescent="0.25">
      <c r="A101" s="27" t="s">
        <v>21</v>
      </c>
      <c r="B101" s="27" t="s">
        <v>80</v>
      </c>
      <c r="C101" s="26">
        <v>63376</v>
      </c>
      <c r="D101" s="27" t="s">
        <v>91</v>
      </c>
      <c r="E101" s="28">
        <v>54.8</v>
      </c>
      <c r="F101" s="26">
        <v>7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2"/>
        <v/>
      </c>
      <c r="M101" s="33"/>
      <c r="N101" s="33"/>
      <c r="O101" s="33"/>
      <c r="P101" s="33"/>
    </row>
    <row r="102" spans="1:16" x14ac:dyDescent="0.25">
      <c r="A102" s="27" t="s">
        <v>21</v>
      </c>
      <c r="B102" s="27" t="s">
        <v>80</v>
      </c>
      <c r="C102" s="26">
        <v>63377</v>
      </c>
      <c r="D102" s="27" t="s">
        <v>92</v>
      </c>
      <c r="E102" s="28">
        <v>44.8</v>
      </c>
      <c r="F102" s="26">
        <v>6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2"/>
        <v/>
      </c>
      <c r="M102" s="33"/>
      <c r="N102" s="33"/>
      <c r="O102" s="33"/>
      <c r="P102" s="33"/>
    </row>
    <row r="103" spans="1:16" x14ac:dyDescent="0.25">
      <c r="A103" s="27" t="s">
        <v>21</v>
      </c>
      <c r="B103" s="27" t="s">
        <v>80</v>
      </c>
      <c r="C103" s="26">
        <v>63370</v>
      </c>
      <c r="D103" s="27" t="s">
        <v>93</v>
      </c>
      <c r="E103" s="28">
        <v>20.3</v>
      </c>
      <c r="F103" s="26">
        <v>3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2"/>
        <v/>
      </c>
      <c r="M103" s="33"/>
      <c r="N103" s="33"/>
      <c r="O103" s="33"/>
      <c r="P103" s="33"/>
    </row>
    <row r="104" spans="1:16" x14ac:dyDescent="0.25">
      <c r="A104" s="27" t="s">
        <v>21</v>
      </c>
      <c r="B104" s="27" t="s">
        <v>80</v>
      </c>
      <c r="C104" s="26">
        <v>63387</v>
      </c>
      <c r="D104" s="27" t="s">
        <v>94</v>
      </c>
      <c r="E104" s="28">
        <v>21.7</v>
      </c>
      <c r="F104" s="26">
        <v>3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2"/>
        <v/>
      </c>
      <c r="M104" s="33"/>
      <c r="N104" s="33"/>
      <c r="O104" s="33"/>
      <c r="P104" s="33"/>
    </row>
    <row r="105" spans="1:16" x14ac:dyDescent="0.25">
      <c r="A105" s="27" t="s">
        <v>21</v>
      </c>
      <c r="B105" s="27" t="s">
        <v>95</v>
      </c>
      <c r="C105" s="26">
        <v>62523</v>
      </c>
      <c r="D105" s="27" t="s">
        <v>96</v>
      </c>
      <c r="E105" s="28">
        <v>23.9</v>
      </c>
      <c r="F105" s="26">
        <v>3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2"/>
        <v/>
      </c>
      <c r="M105" s="33"/>
      <c r="N105" s="33"/>
      <c r="O105" s="33"/>
      <c r="P105" s="33"/>
    </row>
    <row r="106" spans="1:16" x14ac:dyDescent="0.25">
      <c r="A106" s="27" t="s">
        <v>21</v>
      </c>
      <c r="B106" s="27" t="s">
        <v>95</v>
      </c>
      <c r="C106" s="26">
        <v>62525</v>
      </c>
      <c r="D106" s="27" t="s">
        <v>97</v>
      </c>
      <c r="E106" s="28">
        <v>37.5</v>
      </c>
      <c r="F106" s="26">
        <v>5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2"/>
        <v/>
      </c>
      <c r="M106" s="33"/>
      <c r="N106" s="33"/>
      <c r="O106" s="33"/>
      <c r="P106" s="33"/>
    </row>
    <row r="107" spans="1:16" x14ac:dyDescent="0.25">
      <c r="A107" s="27" t="s">
        <v>21</v>
      </c>
      <c r="B107" s="27" t="s">
        <v>95</v>
      </c>
      <c r="C107" s="26">
        <v>62526</v>
      </c>
      <c r="D107" s="27" t="s">
        <v>98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2"/>
        <v/>
      </c>
      <c r="M107" s="33"/>
      <c r="N107" s="33"/>
      <c r="O107" s="33"/>
      <c r="P107" s="33"/>
    </row>
    <row r="108" spans="1:16" x14ac:dyDescent="0.25">
      <c r="A108" s="27" t="s">
        <v>21</v>
      </c>
      <c r="B108" s="27" t="s">
        <v>95</v>
      </c>
      <c r="C108" s="26">
        <v>62528</v>
      </c>
      <c r="D108" s="27" t="s">
        <v>99</v>
      </c>
      <c r="E108" s="28">
        <v>36.4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2"/>
        <v/>
      </c>
      <c r="M108" s="33"/>
      <c r="N108" s="33"/>
      <c r="O108" s="33"/>
      <c r="P108" s="33"/>
    </row>
    <row r="109" spans="1:16" x14ac:dyDescent="0.25">
      <c r="A109" s="27" t="s">
        <v>21</v>
      </c>
      <c r="B109" s="27" t="s">
        <v>95</v>
      </c>
      <c r="C109" s="26">
        <v>62529</v>
      </c>
      <c r="D109" s="27" t="s">
        <v>100</v>
      </c>
      <c r="E109" s="28">
        <v>60.9</v>
      </c>
      <c r="F109" s="26">
        <v>8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2"/>
        <v/>
      </c>
      <c r="M109" s="33"/>
      <c r="N109" s="33"/>
      <c r="O109" s="33"/>
      <c r="P109" s="33"/>
    </row>
    <row r="110" spans="1:16" x14ac:dyDescent="0.25">
      <c r="A110" s="27" t="s">
        <v>21</v>
      </c>
      <c r="B110" s="27" t="s">
        <v>95</v>
      </c>
      <c r="C110" s="26">
        <v>62530</v>
      </c>
      <c r="D110" s="27" t="s">
        <v>101</v>
      </c>
      <c r="E110" s="28">
        <v>36.4</v>
      </c>
      <c r="F110" s="26">
        <v>5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2"/>
        <v/>
      </c>
      <c r="M110" s="33"/>
      <c r="N110" s="33"/>
      <c r="O110" s="33"/>
      <c r="P110" s="33"/>
    </row>
    <row r="111" spans="1:16" x14ac:dyDescent="0.25">
      <c r="A111" s="27" t="s">
        <v>21</v>
      </c>
      <c r="B111" s="27" t="s">
        <v>95</v>
      </c>
      <c r="C111" s="26">
        <v>62532</v>
      </c>
      <c r="D111" s="27" t="s">
        <v>102</v>
      </c>
      <c r="E111" s="28">
        <v>36.4</v>
      </c>
      <c r="F111" s="26">
        <v>5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2"/>
        <v/>
      </c>
      <c r="M111" s="33"/>
      <c r="N111" s="33"/>
      <c r="O111" s="33"/>
      <c r="P111" s="33"/>
    </row>
    <row r="112" spans="1:16" x14ac:dyDescent="0.25">
      <c r="A112" s="27" t="s">
        <v>21</v>
      </c>
      <c r="B112" s="27" t="s">
        <v>95</v>
      </c>
      <c r="C112" s="26">
        <v>62533</v>
      </c>
      <c r="D112" s="27" t="s">
        <v>103</v>
      </c>
      <c r="E112" s="28">
        <v>60.9</v>
      </c>
      <c r="F112" s="26">
        <v>8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2"/>
        <v/>
      </c>
      <c r="M112" s="33"/>
      <c r="N112" s="33"/>
      <c r="O112" s="33"/>
      <c r="P112" s="33"/>
    </row>
    <row r="113" spans="1:16" x14ac:dyDescent="0.25">
      <c r="A113" s="27" t="s">
        <v>21</v>
      </c>
      <c r="B113" s="27" t="s">
        <v>95</v>
      </c>
      <c r="C113" s="26">
        <v>62534</v>
      </c>
      <c r="D113" s="27" t="s">
        <v>104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2"/>
        <v/>
      </c>
      <c r="M113" s="33"/>
      <c r="N113" s="33"/>
      <c r="O113" s="33"/>
      <c r="P113" s="33"/>
    </row>
    <row r="114" spans="1:16" x14ac:dyDescent="0.25">
      <c r="A114" s="27" t="s">
        <v>21</v>
      </c>
      <c r="B114" s="27" t="s">
        <v>95</v>
      </c>
      <c r="C114" s="26">
        <v>62535</v>
      </c>
      <c r="D114" s="27" t="s">
        <v>105</v>
      </c>
      <c r="E114" s="28">
        <v>37.5</v>
      </c>
      <c r="F114" s="26">
        <v>5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2"/>
        <v/>
      </c>
      <c r="M114" s="33"/>
      <c r="N114" s="33"/>
      <c r="O114" s="33"/>
      <c r="P114" s="33"/>
    </row>
    <row r="115" spans="1:16" x14ac:dyDescent="0.25">
      <c r="A115" s="27" t="s">
        <v>21</v>
      </c>
      <c r="B115" s="27" t="s">
        <v>95</v>
      </c>
      <c r="C115" s="26">
        <v>62731</v>
      </c>
      <c r="D115" s="27" t="s">
        <v>106</v>
      </c>
      <c r="E115" s="28">
        <v>37.5</v>
      </c>
      <c r="F115" s="26">
        <v>5</v>
      </c>
      <c r="G115" s="29">
        <v>0.7</v>
      </c>
      <c r="H115" s="26" t="s">
        <v>18</v>
      </c>
      <c r="I115" s="26"/>
      <c r="J115" s="26" t="s">
        <v>18</v>
      </c>
      <c r="K115" s="30"/>
      <c r="L115" s="26" t="str">
        <f t="shared" si="2"/>
        <v/>
      </c>
      <c r="M115" s="33"/>
      <c r="N115" s="33"/>
      <c r="O115" s="33"/>
      <c r="P115" s="33"/>
    </row>
    <row r="116" spans="1:16" x14ac:dyDescent="0.25">
      <c r="A116" s="27" t="s">
        <v>21</v>
      </c>
      <c r="B116" s="27" t="s">
        <v>95</v>
      </c>
      <c r="C116" s="26">
        <v>62878</v>
      </c>
      <c r="D116" s="27" t="s">
        <v>107</v>
      </c>
      <c r="E116" s="28">
        <v>36.4</v>
      </c>
      <c r="F116" s="26">
        <v>5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2"/>
        <v/>
      </c>
      <c r="M116" s="33"/>
      <c r="N116" s="33"/>
      <c r="O116" s="33"/>
      <c r="P116" s="33"/>
    </row>
    <row r="117" spans="1:16" x14ac:dyDescent="0.25">
      <c r="A117" s="27" t="s">
        <v>21</v>
      </c>
      <c r="B117" s="27" t="s">
        <v>95</v>
      </c>
      <c r="C117" s="26">
        <v>62884</v>
      </c>
      <c r="D117" s="27" t="s">
        <v>108</v>
      </c>
      <c r="E117" s="28">
        <v>56.9</v>
      </c>
      <c r="F117" s="26">
        <v>7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2"/>
        <v/>
      </c>
      <c r="M117" s="33"/>
      <c r="N117" s="33"/>
      <c r="O117" s="33"/>
      <c r="P117" s="33"/>
    </row>
    <row r="118" spans="1:16" x14ac:dyDescent="0.25">
      <c r="A118" s="27" t="s">
        <v>21</v>
      </c>
      <c r="B118" s="27" t="s">
        <v>95</v>
      </c>
      <c r="C118" s="26">
        <v>62892</v>
      </c>
      <c r="D118" s="27" t="s">
        <v>109</v>
      </c>
      <c r="E118" s="28">
        <v>60.9</v>
      </c>
      <c r="F118" s="26">
        <v>8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2"/>
        <v/>
      </c>
      <c r="M118" s="33"/>
      <c r="N118" s="33"/>
      <c r="O118" s="33"/>
      <c r="P118" s="33"/>
    </row>
    <row r="119" spans="1:16" x14ac:dyDescent="0.25">
      <c r="A119" s="27" t="s">
        <v>21</v>
      </c>
      <c r="B119" s="27" t="s">
        <v>95</v>
      </c>
      <c r="C119" s="26">
        <v>87504</v>
      </c>
      <c r="D119" s="27" t="s">
        <v>111</v>
      </c>
      <c r="E119" s="28">
        <v>63.6</v>
      </c>
      <c r="F119" s="26">
        <v>8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2"/>
        <v/>
      </c>
      <c r="M119" s="33"/>
      <c r="N119" s="33"/>
      <c r="O119" s="33"/>
      <c r="P119" s="33"/>
    </row>
    <row r="120" spans="1:16" x14ac:dyDescent="0.25">
      <c r="A120" s="27" t="s">
        <v>21</v>
      </c>
      <c r="B120" s="27" t="s">
        <v>95</v>
      </c>
      <c r="C120" s="26">
        <v>87508</v>
      </c>
      <c r="D120" s="27" t="s">
        <v>112</v>
      </c>
      <c r="E120" s="28">
        <v>37.5</v>
      </c>
      <c r="F120" s="26">
        <v>5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2"/>
        <v/>
      </c>
      <c r="M120" s="33"/>
      <c r="N120" s="33"/>
      <c r="O120" s="33"/>
      <c r="P120" s="33"/>
    </row>
    <row r="121" spans="1:16" x14ac:dyDescent="0.25">
      <c r="A121" s="27" t="s">
        <v>21</v>
      </c>
      <c r="B121" s="27" t="s">
        <v>95</v>
      </c>
      <c r="C121" s="26">
        <v>88806</v>
      </c>
      <c r="D121" s="27" t="s">
        <v>113</v>
      </c>
      <c r="E121" s="28">
        <v>60.9</v>
      </c>
      <c r="F121" s="26">
        <v>8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2"/>
        <v/>
      </c>
      <c r="M121" s="33"/>
      <c r="N121" s="33"/>
      <c r="O121" s="33"/>
      <c r="P121" s="33"/>
    </row>
    <row r="122" spans="1:16" x14ac:dyDescent="0.25">
      <c r="A122" s="27" t="s">
        <v>21</v>
      </c>
      <c r="B122" s="27" t="s">
        <v>95</v>
      </c>
      <c r="C122" s="26">
        <v>88807</v>
      </c>
      <c r="D122" s="27" t="s">
        <v>114</v>
      </c>
      <c r="E122" s="28">
        <v>36.4</v>
      </c>
      <c r="F122" s="26">
        <v>5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2"/>
        <v/>
      </c>
      <c r="M122" s="33"/>
      <c r="N122" s="33"/>
      <c r="O122" s="33"/>
      <c r="P122" s="33"/>
    </row>
    <row r="123" spans="1:16" x14ac:dyDescent="0.25">
      <c r="A123" s="27" t="s">
        <v>21</v>
      </c>
      <c r="B123" s="27" t="s">
        <v>95</v>
      </c>
      <c r="C123" s="26">
        <v>92984</v>
      </c>
      <c r="D123" s="27" t="s">
        <v>115</v>
      </c>
      <c r="E123" s="28">
        <v>35.9</v>
      </c>
      <c r="F123" s="26">
        <v>7</v>
      </c>
      <c r="G123" s="29">
        <v>1</v>
      </c>
      <c r="H123" s="26" t="s">
        <v>18</v>
      </c>
      <c r="I123" s="26"/>
      <c r="J123" s="26" t="s">
        <v>18</v>
      </c>
      <c r="K123" s="30"/>
      <c r="L123" s="26" t="str">
        <f t="shared" si="2"/>
        <v>x</v>
      </c>
      <c r="M123" s="33"/>
      <c r="N123" s="33"/>
      <c r="O123" s="33"/>
      <c r="P123" s="33"/>
    </row>
    <row r="124" spans="1:16" x14ac:dyDescent="0.25">
      <c r="A124" s="27" t="s">
        <v>21</v>
      </c>
      <c r="B124" s="27" t="s">
        <v>116</v>
      </c>
      <c r="C124" s="26">
        <v>62531</v>
      </c>
      <c r="D124" s="27" t="s">
        <v>117</v>
      </c>
      <c r="E124" s="28">
        <v>57.9</v>
      </c>
      <c r="F124" s="26">
        <v>7</v>
      </c>
      <c r="G124" s="29">
        <v>0.7</v>
      </c>
      <c r="H124" s="26" t="s">
        <v>18</v>
      </c>
      <c r="I124" s="26"/>
      <c r="J124" s="26" t="s">
        <v>18</v>
      </c>
      <c r="K124" s="30"/>
      <c r="L124" s="26" t="str">
        <f t="shared" si="2"/>
        <v/>
      </c>
      <c r="M124" s="33"/>
      <c r="N124" s="33"/>
      <c r="O124" s="33"/>
      <c r="P124" s="33"/>
    </row>
    <row r="125" spans="1:16" x14ac:dyDescent="0.25">
      <c r="A125" s="27" t="s">
        <v>21</v>
      </c>
      <c r="B125" s="27" t="s">
        <v>116</v>
      </c>
      <c r="C125" s="26">
        <v>62887</v>
      </c>
      <c r="D125" s="27" t="s">
        <v>118</v>
      </c>
      <c r="E125" s="28">
        <v>59.9</v>
      </c>
      <c r="F125" s="26">
        <v>8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2"/>
        <v/>
      </c>
      <c r="M125" s="33"/>
      <c r="N125" s="33"/>
      <c r="O125" s="33"/>
      <c r="P125" s="33"/>
    </row>
    <row r="126" spans="1:16" x14ac:dyDescent="0.25">
      <c r="A126" s="27" t="s">
        <v>21</v>
      </c>
      <c r="B126" s="27" t="s">
        <v>116</v>
      </c>
      <c r="C126" s="26">
        <v>62914</v>
      </c>
      <c r="D126" s="27" t="s">
        <v>119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2"/>
        <v/>
      </c>
      <c r="M126" s="33"/>
      <c r="N126" s="33"/>
      <c r="O126" s="33"/>
      <c r="P126" s="33"/>
    </row>
    <row r="127" spans="1:16" x14ac:dyDescent="0.25">
      <c r="A127" s="27" t="s">
        <v>21</v>
      </c>
      <c r="B127" s="27" t="s">
        <v>116</v>
      </c>
      <c r="C127" s="26">
        <v>62915</v>
      </c>
      <c r="D127" s="27" t="s">
        <v>120</v>
      </c>
      <c r="E127" s="28">
        <v>37.700000000000003</v>
      </c>
      <c r="F127" s="26">
        <v>5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2"/>
        <v/>
      </c>
      <c r="M127" s="33"/>
      <c r="N127" s="33"/>
      <c r="O127" s="33"/>
      <c r="P127" s="33"/>
    </row>
    <row r="128" spans="1:16" x14ac:dyDescent="0.25">
      <c r="A128" s="27" t="s">
        <v>21</v>
      </c>
      <c r="B128" s="27" t="s">
        <v>116</v>
      </c>
      <c r="C128" s="26">
        <v>62926</v>
      </c>
      <c r="D128" s="27" t="s">
        <v>121</v>
      </c>
      <c r="E128" s="28">
        <v>37.700000000000003</v>
      </c>
      <c r="F128" s="26">
        <v>5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2"/>
        <v/>
      </c>
      <c r="M128" s="33"/>
      <c r="N128" s="33"/>
      <c r="O128" s="33"/>
      <c r="P128" s="33"/>
    </row>
    <row r="129" spans="1:16" x14ac:dyDescent="0.25">
      <c r="A129" s="27" t="s">
        <v>21</v>
      </c>
      <c r="B129" s="27" t="s">
        <v>116</v>
      </c>
      <c r="C129" s="26">
        <v>62994</v>
      </c>
      <c r="D129" s="27" t="s">
        <v>122</v>
      </c>
      <c r="E129" s="28">
        <v>51.3</v>
      </c>
      <c r="F129" s="26">
        <v>7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2"/>
        <v/>
      </c>
      <c r="M129" s="33"/>
      <c r="N129" s="33"/>
      <c r="O129" s="33"/>
      <c r="P129" s="33"/>
    </row>
    <row r="130" spans="1:16" x14ac:dyDescent="0.25">
      <c r="A130" s="27" t="s">
        <v>21</v>
      </c>
      <c r="B130" s="27" t="s">
        <v>116</v>
      </c>
      <c r="C130" s="26">
        <v>62996</v>
      </c>
      <c r="D130" s="27" t="s">
        <v>123</v>
      </c>
      <c r="E130" s="28">
        <v>51.3</v>
      </c>
      <c r="F130" s="26">
        <v>7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si="2"/>
        <v/>
      </c>
      <c r="M130" s="33"/>
      <c r="N130" s="33"/>
      <c r="O130" s="33"/>
      <c r="P130" s="33"/>
    </row>
    <row r="131" spans="1:16" x14ac:dyDescent="0.25">
      <c r="A131" s="27" t="s">
        <v>21</v>
      </c>
      <c r="B131" s="27" t="s">
        <v>116</v>
      </c>
      <c r="C131" s="26">
        <v>84769</v>
      </c>
      <c r="D131" s="27" t="s">
        <v>124</v>
      </c>
      <c r="E131" s="28">
        <v>59.9</v>
      </c>
      <c r="F131" s="26">
        <v>8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ref="L131:L194" si="3">IFERROR(IF(OR(
IFERROR(FIND("AMOS",D131,1),0)&gt;=1,
A131="CRER PARA VER",
A131="NÃO INFORMADO",
B131="NÃO INFORMADO",
AND(B131="SABONETE",A131="TODODIA"),
IFERROR(FIND("DEMO",D131,1),0)&gt;=1,
AND(IFERROR(FIND("ROL",D131,1),0)&gt;=1,A131="TODODIA",B131="DESODORANTE"),
B131="PRESENTES",
I131="lançamento",
I131="pré-lançamento",I131="Vigente apenas neste ciclo",
G131=1
),"x",""),"")</f>
        <v/>
      </c>
      <c r="M131" s="33"/>
      <c r="N131" s="33"/>
      <c r="O131" s="33"/>
      <c r="P131" s="33"/>
    </row>
    <row r="132" spans="1:16" x14ac:dyDescent="0.25">
      <c r="A132" s="27" t="s">
        <v>21</v>
      </c>
      <c r="B132" s="27" t="s">
        <v>116</v>
      </c>
      <c r="C132" s="26">
        <v>85688</v>
      </c>
      <c r="D132" s="27" t="s">
        <v>125</v>
      </c>
      <c r="E132" s="28">
        <v>37.700000000000003</v>
      </c>
      <c r="F132" s="26">
        <v>5</v>
      </c>
      <c r="G132" s="29">
        <v>0.7</v>
      </c>
      <c r="H132" s="26" t="s">
        <v>18</v>
      </c>
      <c r="I132" s="26"/>
      <c r="J132" s="26" t="s">
        <v>18</v>
      </c>
      <c r="K132" s="30"/>
      <c r="L132" s="26" t="str">
        <f t="shared" si="3"/>
        <v/>
      </c>
      <c r="M132" s="33"/>
      <c r="N132" s="33"/>
      <c r="O132" s="33"/>
      <c r="P132" s="33"/>
    </row>
    <row r="133" spans="1:16" x14ac:dyDescent="0.25">
      <c r="A133" s="27" t="s">
        <v>21</v>
      </c>
      <c r="B133" s="27" t="s">
        <v>24</v>
      </c>
      <c r="C133" s="26">
        <v>42098</v>
      </c>
      <c r="D133" s="27" t="s">
        <v>126</v>
      </c>
      <c r="E133" s="28">
        <v>59.9</v>
      </c>
      <c r="F133" s="26">
        <v>8</v>
      </c>
      <c r="G133" s="29">
        <v>0.7</v>
      </c>
      <c r="H133" s="26" t="s">
        <v>18</v>
      </c>
      <c r="I133" s="26"/>
      <c r="J133" s="26" t="s">
        <v>18</v>
      </c>
      <c r="K133" s="30"/>
      <c r="L133" s="26" t="str">
        <f t="shared" si="3"/>
        <v/>
      </c>
      <c r="M133" s="33"/>
      <c r="N133" s="33"/>
      <c r="O133" s="33"/>
      <c r="P133" s="33"/>
    </row>
    <row r="134" spans="1:16" x14ac:dyDescent="0.25">
      <c r="A134" s="27" t="s">
        <v>21</v>
      </c>
      <c r="B134" s="27" t="s">
        <v>24</v>
      </c>
      <c r="C134" s="26">
        <v>42099</v>
      </c>
      <c r="D134" s="27" t="s">
        <v>127</v>
      </c>
      <c r="E134" s="28">
        <v>59.9</v>
      </c>
      <c r="F134" s="26">
        <v>8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3"/>
        <v/>
      </c>
      <c r="M134" s="33"/>
      <c r="N134" s="33"/>
      <c r="O134" s="33"/>
      <c r="P134" s="33"/>
    </row>
    <row r="135" spans="1:16" x14ac:dyDescent="0.25">
      <c r="A135" s="27" t="s">
        <v>21</v>
      </c>
      <c r="B135" s="27" t="s">
        <v>24</v>
      </c>
      <c r="C135" s="26">
        <v>42103</v>
      </c>
      <c r="D135" s="27" t="s">
        <v>128</v>
      </c>
      <c r="E135" s="28">
        <v>59.9</v>
      </c>
      <c r="F135" s="26">
        <v>8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3"/>
        <v/>
      </c>
      <c r="M135" s="33"/>
      <c r="N135" s="33"/>
      <c r="O135" s="33"/>
      <c r="P135" s="33"/>
    </row>
    <row r="136" spans="1:16" x14ac:dyDescent="0.25">
      <c r="A136" s="27" t="s">
        <v>21</v>
      </c>
      <c r="B136" s="27" t="s">
        <v>24</v>
      </c>
      <c r="C136" s="26">
        <v>58415</v>
      </c>
      <c r="D136" s="27" t="s">
        <v>129</v>
      </c>
      <c r="E136" s="28">
        <v>89.9</v>
      </c>
      <c r="F136" s="26">
        <v>12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3"/>
        <v/>
      </c>
      <c r="M136" s="33"/>
      <c r="N136" s="33"/>
      <c r="O136" s="33"/>
      <c r="P136" s="33"/>
    </row>
    <row r="137" spans="1:16" x14ac:dyDescent="0.25">
      <c r="A137" s="27" t="s">
        <v>21</v>
      </c>
      <c r="B137" s="27" t="s">
        <v>24</v>
      </c>
      <c r="C137" s="26">
        <v>58416</v>
      </c>
      <c r="D137" s="27" t="s">
        <v>130</v>
      </c>
      <c r="E137" s="28">
        <v>79.900000000000006</v>
      </c>
      <c r="F137" s="26">
        <v>10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3"/>
        <v/>
      </c>
      <c r="M137" s="33"/>
      <c r="N137" s="33"/>
      <c r="O137" s="33"/>
      <c r="P137" s="33"/>
    </row>
    <row r="138" spans="1:16" x14ac:dyDescent="0.25">
      <c r="A138" s="27" t="s">
        <v>21</v>
      </c>
      <c r="B138" s="27" t="s">
        <v>24</v>
      </c>
      <c r="C138" s="26">
        <v>58417</v>
      </c>
      <c r="D138" s="27" t="s">
        <v>131</v>
      </c>
      <c r="E138" s="28">
        <v>79.900000000000006</v>
      </c>
      <c r="F138" s="26">
        <v>10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3"/>
        <v/>
      </c>
      <c r="M138" s="33"/>
      <c r="N138" s="33"/>
      <c r="O138" s="33"/>
      <c r="P138" s="33"/>
    </row>
    <row r="139" spans="1:16" x14ac:dyDescent="0.25">
      <c r="A139" s="27" t="s">
        <v>21</v>
      </c>
      <c r="B139" s="27" t="s">
        <v>24</v>
      </c>
      <c r="C139" s="26">
        <v>58418</v>
      </c>
      <c r="D139" s="27" t="s">
        <v>132</v>
      </c>
      <c r="E139" s="28">
        <v>79.900000000000006</v>
      </c>
      <c r="F139" s="26">
        <v>10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3"/>
        <v/>
      </c>
      <c r="M139" s="33"/>
      <c r="N139" s="33"/>
      <c r="O139" s="33"/>
      <c r="P139" s="33"/>
    </row>
    <row r="140" spans="1:16" x14ac:dyDescent="0.25">
      <c r="A140" s="27" t="s">
        <v>21</v>
      </c>
      <c r="B140" s="27" t="s">
        <v>24</v>
      </c>
      <c r="C140" s="26">
        <v>59209</v>
      </c>
      <c r="D140" s="27" t="s">
        <v>133</v>
      </c>
      <c r="E140" s="28">
        <v>1.8</v>
      </c>
      <c r="F140" s="26">
        <v>1</v>
      </c>
      <c r="G140" s="29">
        <v>1</v>
      </c>
      <c r="H140" s="26" t="s">
        <v>18</v>
      </c>
      <c r="I140" s="26"/>
      <c r="J140" s="26" t="s">
        <v>18</v>
      </c>
      <c r="K140" s="30"/>
      <c r="L140" s="26" t="str">
        <f t="shared" si="3"/>
        <v>x</v>
      </c>
      <c r="M140" s="33"/>
      <c r="N140" s="33"/>
      <c r="O140" s="33"/>
      <c r="P140" s="33"/>
    </row>
    <row r="141" spans="1:16" x14ac:dyDescent="0.25">
      <c r="A141" s="27" t="s">
        <v>21</v>
      </c>
      <c r="B141" s="27" t="s">
        <v>24</v>
      </c>
      <c r="C141" s="26">
        <v>81298</v>
      </c>
      <c r="D141" s="27" t="s">
        <v>134</v>
      </c>
      <c r="E141" s="28">
        <v>24.9</v>
      </c>
      <c r="F141" s="26">
        <v>5</v>
      </c>
      <c r="G141" s="29">
        <v>1</v>
      </c>
      <c r="H141" s="26" t="s">
        <v>18</v>
      </c>
      <c r="I141" s="26" t="s">
        <v>110</v>
      </c>
      <c r="J141" s="26" t="s">
        <v>18</v>
      </c>
      <c r="K141" s="30"/>
      <c r="L141" s="26" t="str">
        <f t="shared" si="3"/>
        <v>x</v>
      </c>
      <c r="M141" s="33"/>
      <c r="N141" s="33"/>
      <c r="O141" s="33"/>
      <c r="P141" s="33"/>
    </row>
    <row r="142" spans="1:16" x14ac:dyDescent="0.25">
      <c r="A142" s="27" t="s">
        <v>21</v>
      </c>
      <c r="B142" s="27" t="s">
        <v>24</v>
      </c>
      <c r="C142" s="26">
        <v>85157</v>
      </c>
      <c r="D142" s="27" t="s">
        <v>135</v>
      </c>
      <c r="E142" s="28">
        <v>89.9</v>
      </c>
      <c r="F142" s="26">
        <v>12</v>
      </c>
      <c r="G142" s="29">
        <v>0.7</v>
      </c>
      <c r="H142" s="26" t="s">
        <v>18</v>
      </c>
      <c r="I142" s="26"/>
      <c r="J142" s="26" t="s">
        <v>18</v>
      </c>
      <c r="K142" s="30"/>
      <c r="L142" s="26" t="str">
        <f t="shared" si="3"/>
        <v/>
      </c>
      <c r="M142" s="33"/>
      <c r="N142" s="33"/>
      <c r="O142" s="33"/>
      <c r="P142" s="33"/>
    </row>
    <row r="143" spans="1:16" x14ac:dyDescent="0.25">
      <c r="A143" s="27" t="s">
        <v>21</v>
      </c>
      <c r="B143" s="27" t="s">
        <v>24</v>
      </c>
      <c r="C143" s="26">
        <v>70990</v>
      </c>
      <c r="D143" s="27" t="s">
        <v>537</v>
      </c>
      <c r="E143" s="28">
        <v>89.9</v>
      </c>
      <c r="F143" s="26">
        <v>12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3"/>
        <v/>
      </c>
      <c r="M143" s="33"/>
      <c r="N143" s="33"/>
      <c r="O143" s="33"/>
      <c r="P143" s="33"/>
    </row>
    <row r="144" spans="1:16" x14ac:dyDescent="0.25">
      <c r="A144" s="27" t="s">
        <v>21</v>
      </c>
      <c r="B144" s="27" t="s">
        <v>24</v>
      </c>
      <c r="C144" s="26">
        <v>69123</v>
      </c>
      <c r="D144" s="27" t="s">
        <v>557</v>
      </c>
      <c r="E144" s="28">
        <v>79.900000000000006</v>
      </c>
      <c r="F144" s="26">
        <v>10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3"/>
        <v/>
      </c>
      <c r="M144" s="33"/>
      <c r="N144" s="33"/>
      <c r="O144" s="33"/>
      <c r="P144" s="33"/>
    </row>
    <row r="145" spans="1:19" x14ac:dyDescent="0.25">
      <c r="A145" s="27" t="s">
        <v>21</v>
      </c>
      <c r="B145" s="27" t="s">
        <v>136</v>
      </c>
      <c r="C145" s="26">
        <v>62910</v>
      </c>
      <c r="D145" s="27" t="s">
        <v>137</v>
      </c>
      <c r="E145" s="28">
        <v>42.9</v>
      </c>
      <c r="F145" s="26">
        <v>5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3"/>
        <v/>
      </c>
      <c r="M145" s="33"/>
      <c r="N145" s="33"/>
      <c r="O145" s="33"/>
      <c r="P145" s="33"/>
    </row>
    <row r="146" spans="1:19" x14ac:dyDescent="0.25">
      <c r="A146" s="27" t="s">
        <v>21</v>
      </c>
      <c r="B146" s="27" t="s">
        <v>136</v>
      </c>
      <c r="C146" s="26">
        <v>62920</v>
      </c>
      <c r="D146" s="27" t="s">
        <v>138</v>
      </c>
      <c r="E146" s="28">
        <v>34.4</v>
      </c>
      <c r="F146" s="26">
        <v>4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3"/>
        <v/>
      </c>
      <c r="M146" s="33"/>
      <c r="N146" s="33"/>
      <c r="O146" s="33"/>
      <c r="P146" s="33"/>
    </row>
    <row r="147" spans="1:19" x14ac:dyDescent="0.25">
      <c r="A147" s="27" t="s">
        <v>21</v>
      </c>
      <c r="B147" s="27" t="s">
        <v>136</v>
      </c>
      <c r="C147" s="26">
        <v>62928</v>
      </c>
      <c r="D147" s="27" t="s">
        <v>139</v>
      </c>
      <c r="E147" s="28">
        <v>29.7</v>
      </c>
      <c r="F147" s="26">
        <v>4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3"/>
        <v/>
      </c>
      <c r="M147" s="33"/>
      <c r="N147" s="33"/>
      <c r="O147" s="33"/>
      <c r="P147" s="33"/>
    </row>
    <row r="148" spans="1:19" x14ac:dyDescent="0.25">
      <c r="A148" s="27" t="s">
        <v>21</v>
      </c>
      <c r="B148" s="27" t="s">
        <v>136</v>
      </c>
      <c r="C148" s="26">
        <v>62934</v>
      </c>
      <c r="D148" s="27" t="s">
        <v>140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3"/>
        <v/>
      </c>
      <c r="M148" s="33"/>
      <c r="N148" s="33"/>
      <c r="O148" s="33"/>
      <c r="P148" s="33"/>
    </row>
    <row r="149" spans="1:19" x14ac:dyDescent="0.25">
      <c r="A149" s="27" t="s">
        <v>21</v>
      </c>
      <c r="B149" s="27" t="s">
        <v>136</v>
      </c>
      <c r="C149" s="26">
        <v>62948</v>
      </c>
      <c r="D149" s="27" t="s">
        <v>141</v>
      </c>
      <c r="E149" s="28">
        <v>42.9</v>
      </c>
      <c r="F149" s="26">
        <v>5</v>
      </c>
      <c r="G149" s="29">
        <v>0.7</v>
      </c>
      <c r="H149" s="26" t="s">
        <v>18</v>
      </c>
      <c r="I149" s="26"/>
      <c r="J149" s="26" t="s">
        <v>18</v>
      </c>
      <c r="K149" s="30"/>
      <c r="L149" s="26" t="str">
        <f t="shared" si="3"/>
        <v/>
      </c>
      <c r="M149" s="33"/>
      <c r="N149" s="33"/>
      <c r="O149" s="33"/>
      <c r="P149" s="33"/>
    </row>
    <row r="150" spans="1:19" x14ac:dyDescent="0.25">
      <c r="A150" s="27" t="s">
        <v>21</v>
      </c>
      <c r="B150" s="27" t="s">
        <v>136</v>
      </c>
      <c r="C150" s="26">
        <v>62949</v>
      </c>
      <c r="D150" s="27" t="s">
        <v>142</v>
      </c>
      <c r="E150" s="28">
        <v>34.4</v>
      </c>
      <c r="F150" s="26">
        <v>4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3"/>
        <v/>
      </c>
      <c r="M150" s="33"/>
      <c r="N150" s="33"/>
      <c r="O150" s="33"/>
      <c r="P150" s="33"/>
    </row>
    <row r="151" spans="1:19" x14ac:dyDescent="0.25">
      <c r="A151" s="27" t="s">
        <v>21</v>
      </c>
      <c r="B151" s="27" t="s">
        <v>136</v>
      </c>
      <c r="C151" s="26">
        <v>63022</v>
      </c>
      <c r="D151" s="27" t="s">
        <v>143</v>
      </c>
      <c r="E151" s="28">
        <v>24.7</v>
      </c>
      <c r="F151" s="26">
        <v>3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3"/>
        <v/>
      </c>
      <c r="M151" s="33"/>
      <c r="N151" s="33"/>
      <c r="O151" s="33"/>
      <c r="P151" s="33"/>
    </row>
    <row r="152" spans="1:19" x14ac:dyDescent="0.25">
      <c r="A152" s="27" t="s">
        <v>21</v>
      </c>
      <c r="B152" s="27" t="s">
        <v>136</v>
      </c>
      <c r="C152" s="26">
        <v>63024</v>
      </c>
      <c r="D152" s="27" t="s">
        <v>144</v>
      </c>
      <c r="E152" s="28">
        <v>24.7</v>
      </c>
      <c r="F152" s="26">
        <v>3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3"/>
        <v/>
      </c>
      <c r="M152" s="33"/>
      <c r="N152" s="33"/>
      <c r="O152" s="33"/>
      <c r="P152" s="33"/>
    </row>
    <row r="153" spans="1:19" x14ac:dyDescent="0.25">
      <c r="A153" s="27" t="s">
        <v>21</v>
      </c>
      <c r="B153" s="27" t="s">
        <v>136</v>
      </c>
      <c r="C153" s="26">
        <v>63030</v>
      </c>
      <c r="D153" s="27" t="s">
        <v>145</v>
      </c>
      <c r="E153" s="28">
        <v>24.7</v>
      </c>
      <c r="F153" s="26">
        <v>3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3"/>
        <v/>
      </c>
      <c r="M153" s="33"/>
      <c r="N153" s="33"/>
      <c r="O153" s="33"/>
      <c r="P153" s="33"/>
    </row>
    <row r="154" spans="1:19" x14ac:dyDescent="0.25">
      <c r="A154" s="27" t="s">
        <v>21</v>
      </c>
      <c r="B154" s="27" t="s">
        <v>136</v>
      </c>
      <c r="C154" s="26">
        <v>63895</v>
      </c>
      <c r="D154" s="27" t="s">
        <v>146</v>
      </c>
      <c r="E154" s="28">
        <v>24.7</v>
      </c>
      <c r="F154" s="26">
        <v>3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3"/>
        <v/>
      </c>
      <c r="M154" s="33"/>
      <c r="N154" s="33"/>
      <c r="O154" s="33"/>
      <c r="P154" s="33"/>
    </row>
    <row r="155" spans="1:19" x14ac:dyDescent="0.25">
      <c r="A155" s="27" t="s">
        <v>21</v>
      </c>
      <c r="B155" s="27" t="s">
        <v>136</v>
      </c>
      <c r="C155" s="26">
        <v>89022</v>
      </c>
      <c r="D155" s="27" t="s">
        <v>147</v>
      </c>
      <c r="E155" s="28">
        <v>42.9</v>
      </c>
      <c r="F155" s="26">
        <v>5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3"/>
        <v/>
      </c>
      <c r="M155" s="33"/>
      <c r="N155" s="33"/>
      <c r="O155" s="33"/>
      <c r="P155" s="33"/>
    </row>
    <row r="156" spans="1:19" x14ac:dyDescent="0.25">
      <c r="A156" s="27" t="s">
        <v>21</v>
      </c>
      <c r="B156" s="27" t="s">
        <v>136</v>
      </c>
      <c r="C156" s="26">
        <v>89833</v>
      </c>
      <c r="D156" s="27" t="s">
        <v>148</v>
      </c>
      <c r="E156" s="28">
        <v>29.7</v>
      </c>
      <c r="F156" s="26">
        <v>4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3"/>
        <v/>
      </c>
      <c r="M156" s="33"/>
      <c r="N156" s="33"/>
      <c r="O156" s="33"/>
      <c r="P156" s="33"/>
    </row>
    <row r="157" spans="1:19" x14ac:dyDescent="0.25">
      <c r="A157" s="27" t="s">
        <v>21</v>
      </c>
      <c r="B157" s="27" t="s">
        <v>136</v>
      </c>
      <c r="C157" s="26">
        <v>91163</v>
      </c>
      <c r="D157" s="27" t="s">
        <v>905</v>
      </c>
      <c r="E157" s="28">
        <v>24.7</v>
      </c>
      <c r="F157" s="26">
        <v>3</v>
      </c>
      <c r="G157" s="29">
        <v>0.7</v>
      </c>
      <c r="H157" s="26" t="s">
        <v>18</v>
      </c>
      <c r="I157" s="26" t="s">
        <v>19</v>
      </c>
      <c r="J157" s="26" t="s">
        <v>18</v>
      </c>
      <c r="K157" s="30"/>
      <c r="L157" s="26" t="str">
        <f t="shared" si="3"/>
        <v>x</v>
      </c>
      <c r="M157" s="33"/>
      <c r="N157" s="33"/>
      <c r="O157" s="33"/>
      <c r="P157" s="33"/>
    </row>
    <row r="158" spans="1:19" x14ac:dyDescent="0.25">
      <c r="A158" s="27" t="s">
        <v>149</v>
      </c>
      <c r="B158" s="27" t="s">
        <v>95</v>
      </c>
      <c r="C158" s="26">
        <v>27730</v>
      </c>
      <c r="D158" s="27" t="s">
        <v>150</v>
      </c>
      <c r="E158" s="28">
        <v>18.100000000000001</v>
      </c>
      <c r="F158" s="26">
        <v>2</v>
      </c>
      <c r="G158" s="29">
        <v>0.7</v>
      </c>
      <c r="H158" s="26" t="s">
        <v>18</v>
      </c>
      <c r="I158" s="26"/>
      <c r="J158" s="26" t="s">
        <v>18</v>
      </c>
      <c r="K158" s="30"/>
      <c r="L158" s="26" t="str">
        <f t="shared" si="3"/>
        <v/>
      </c>
      <c r="M158" s="33"/>
      <c r="N158" s="33"/>
      <c r="O158" s="33"/>
      <c r="P158" s="33"/>
      <c r="S158" s="9"/>
    </row>
    <row r="159" spans="1:19" x14ac:dyDescent="0.25">
      <c r="A159" s="27" t="s">
        <v>149</v>
      </c>
      <c r="B159" s="27" t="s">
        <v>34</v>
      </c>
      <c r="C159" s="26">
        <v>26390</v>
      </c>
      <c r="D159" s="27" t="s">
        <v>151</v>
      </c>
      <c r="E159" s="28">
        <v>19.899999999999999</v>
      </c>
      <c r="F159" s="26">
        <v>2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3"/>
        <v/>
      </c>
      <c r="M159" s="33"/>
      <c r="N159" s="33"/>
      <c r="O159" s="33"/>
      <c r="P159" s="33"/>
      <c r="S159" s="9"/>
    </row>
    <row r="160" spans="1:19" x14ac:dyDescent="0.25">
      <c r="A160" s="27" t="s">
        <v>149</v>
      </c>
      <c r="B160" s="27" t="s">
        <v>34</v>
      </c>
      <c r="C160" s="26">
        <v>70825</v>
      </c>
      <c r="D160" s="27" t="s">
        <v>152</v>
      </c>
      <c r="E160" s="28">
        <v>17.899999999999999</v>
      </c>
      <c r="F160" s="26">
        <v>2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3"/>
        <v/>
      </c>
      <c r="M160" s="33"/>
      <c r="N160" s="33"/>
      <c r="O160" s="33"/>
      <c r="P160" s="33"/>
      <c r="S160" s="9"/>
    </row>
    <row r="161" spans="1:19" x14ac:dyDescent="0.25">
      <c r="A161" s="27" t="s">
        <v>149</v>
      </c>
      <c r="B161" s="27" t="s">
        <v>34</v>
      </c>
      <c r="C161" s="26">
        <v>79627</v>
      </c>
      <c r="D161" s="27" t="s">
        <v>907</v>
      </c>
      <c r="E161" s="28">
        <v>22.4</v>
      </c>
      <c r="F161" s="26">
        <v>3</v>
      </c>
      <c r="G161" s="29">
        <v>0.7</v>
      </c>
      <c r="H161" s="26" t="s">
        <v>18</v>
      </c>
      <c r="I161" s="26" t="s">
        <v>19</v>
      </c>
      <c r="J161" s="26" t="s">
        <v>18</v>
      </c>
      <c r="K161" s="30"/>
      <c r="L161" s="26" t="str">
        <f t="shared" si="3"/>
        <v>x</v>
      </c>
      <c r="M161" s="33"/>
      <c r="N161" s="33"/>
      <c r="O161" s="33"/>
      <c r="P161" s="33"/>
      <c r="S161" s="9"/>
    </row>
    <row r="162" spans="1:19" x14ac:dyDescent="0.25">
      <c r="A162" s="27" t="s">
        <v>149</v>
      </c>
      <c r="B162" s="27" t="s">
        <v>136</v>
      </c>
      <c r="C162" s="26">
        <v>26384</v>
      </c>
      <c r="D162" s="27" t="s">
        <v>153</v>
      </c>
      <c r="E162" s="28">
        <v>15.3</v>
      </c>
      <c r="F162" s="26">
        <v>2</v>
      </c>
      <c r="G162" s="29">
        <v>0.7</v>
      </c>
      <c r="H162" s="26" t="s">
        <v>18</v>
      </c>
      <c r="I162" s="26"/>
      <c r="J162" s="26" t="s">
        <v>18</v>
      </c>
      <c r="K162" s="30"/>
      <c r="L162" s="26" t="str">
        <f t="shared" si="3"/>
        <v/>
      </c>
      <c r="M162" s="33"/>
      <c r="N162" s="33"/>
      <c r="O162" s="33"/>
      <c r="P162" s="33"/>
      <c r="S162" s="9"/>
    </row>
    <row r="163" spans="1:19" x14ac:dyDescent="0.25">
      <c r="A163" s="27" t="s">
        <v>149</v>
      </c>
      <c r="B163" s="27" t="s">
        <v>136</v>
      </c>
      <c r="C163" s="26">
        <v>26441</v>
      </c>
      <c r="D163" s="27" t="s">
        <v>154</v>
      </c>
      <c r="E163" s="28">
        <v>37.6</v>
      </c>
      <c r="F163" s="26">
        <v>5</v>
      </c>
      <c r="G163" s="29">
        <v>0.7</v>
      </c>
      <c r="H163" s="26" t="s">
        <v>18</v>
      </c>
      <c r="I163" s="26"/>
      <c r="J163" s="26" t="s">
        <v>18</v>
      </c>
      <c r="K163" s="30"/>
      <c r="L163" s="26" t="str">
        <f t="shared" si="3"/>
        <v/>
      </c>
      <c r="M163" s="33"/>
      <c r="N163" s="33"/>
      <c r="O163" s="33"/>
      <c r="P163" s="33"/>
      <c r="S163" s="9"/>
    </row>
    <row r="164" spans="1:19" x14ac:dyDescent="0.25">
      <c r="A164" s="27" t="s">
        <v>149</v>
      </c>
      <c r="B164" s="27" t="s">
        <v>136</v>
      </c>
      <c r="C164" s="26">
        <v>28175</v>
      </c>
      <c r="D164" s="27" t="s">
        <v>155</v>
      </c>
      <c r="E164" s="28">
        <v>26</v>
      </c>
      <c r="F164" s="26">
        <v>3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3"/>
        <v/>
      </c>
      <c r="M164" s="33"/>
      <c r="N164" s="33"/>
      <c r="O164" s="33"/>
      <c r="P164" s="33"/>
      <c r="S164" s="9"/>
    </row>
    <row r="165" spans="1:19" x14ac:dyDescent="0.25">
      <c r="A165" s="27" t="s">
        <v>149</v>
      </c>
      <c r="B165" s="27" t="s">
        <v>136</v>
      </c>
      <c r="C165" s="26">
        <v>34089</v>
      </c>
      <c r="D165" s="27" t="s">
        <v>156</v>
      </c>
      <c r="E165" s="28">
        <v>21.3</v>
      </c>
      <c r="F165" s="26">
        <v>3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3"/>
        <v/>
      </c>
      <c r="M165" s="33"/>
      <c r="N165" s="33"/>
      <c r="O165" s="33"/>
      <c r="P165" s="33"/>
      <c r="S165" s="9"/>
    </row>
    <row r="166" spans="1:19" x14ac:dyDescent="0.25">
      <c r="A166" s="27" t="s">
        <v>157</v>
      </c>
      <c r="B166" s="27" t="s">
        <v>24</v>
      </c>
      <c r="C166" s="26">
        <v>41807</v>
      </c>
      <c r="D166" s="27" t="s">
        <v>158</v>
      </c>
      <c r="E166" s="28">
        <v>196</v>
      </c>
      <c r="F166" s="26">
        <v>25</v>
      </c>
      <c r="G166" s="29">
        <v>0.7</v>
      </c>
      <c r="H166" s="26" t="s">
        <v>18</v>
      </c>
      <c r="I166" s="26" t="s">
        <v>110</v>
      </c>
      <c r="J166" s="26" t="s">
        <v>18</v>
      </c>
      <c r="K166" s="30"/>
      <c r="L166" s="26" t="str">
        <f t="shared" si="3"/>
        <v/>
      </c>
      <c r="M166" s="33"/>
      <c r="N166" s="33"/>
      <c r="O166" s="33"/>
      <c r="P166" s="33"/>
      <c r="S166" s="9"/>
    </row>
    <row r="167" spans="1:19" x14ac:dyDescent="0.25">
      <c r="A167" s="27" t="s">
        <v>157</v>
      </c>
      <c r="B167" s="27" t="s">
        <v>24</v>
      </c>
      <c r="C167" s="26">
        <v>41808</v>
      </c>
      <c r="D167" s="27" t="s">
        <v>159</v>
      </c>
      <c r="E167" s="28">
        <v>196</v>
      </c>
      <c r="F167" s="26">
        <v>25</v>
      </c>
      <c r="G167" s="29">
        <v>0.7</v>
      </c>
      <c r="H167" s="26" t="s">
        <v>18</v>
      </c>
      <c r="I167" s="26"/>
      <c r="J167" s="26" t="s">
        <v>18</v>
      </c>
      <c r="K167" s="30"/>
      <c r="L167" s="26" t="str">
        <f t="shared" si="3"/>
        <v/>
      </c>
      <c r="M167" s="33"/>
      <c r="N167" s="33"/>
      <c r="O167" s="33"/>
      <c r="P167" s="33"/>
      <c r="S167" s="9"/>
    </row>
    <row r="168" spans="1:19" x14ac:dyDescent="0.25">
      <c r="A168" s="27" t="s">
        <v>157</v>
      </c>
      <c r="B168" s="27" t="s">
        <v>24</v>
      </c>
      <c r="C168" s="26">
        <v>41809</v>
      </c>
      <c r="D168" s="27" t="s">
        <v>160</v>
      </c>
      <c r="E168" s="28">
        <v>196</v>
      </c>
      <c r="F168" s="26">
        <v>25</v>
      </c>
      <c r="G168" s="29">
        <v>0.7</v>
      </c>
      <c r="H168" s="26" t="s">
        <v>18</v>
      </c>
      <c r="I168" s="26"/>
      <c r="J168" s="26" t="s">
        <v>18</v>
      </c>
      <c r="K168" s="30"/>
      <c r="L168" s="26" t="str">
        <f t="shared" si="3"/>
        <v/>
      </c>
      <c r="M168" s="33"/>
      <c r="N168" s="33"/>
      <c r="O168" s="33"/>
      <c r="P168" s="33"/>
      <c r="S168" s="9"/>
    </row>
    <row r="169" spans="1:19" x14ac:dyDescent="0.25">
      <c r="A169" s="27" t="s">
        <v>157</v>
      </c>
      <c r="B169" s="27" t="s">
        <v>24</v>
      </c>
      <c r="C169" s="26">
        <v>81287</v>
      </c>
      <c r="D169" s="27" t="s">
        <v>161</v>
      </c>
      <c r="E169" s="28">
        <v>34.9</v>
      </c>
      <c r="F169" s="26">
        <v>6</v>
      </c>
      <c r="G169" s="29">
        <v>1</v>
      </c>
      <c r="H169" s="26" t="s">
        <v>18</v>
      </c>
      <c r="I169" s="26" t="s">
        <v>110</v>
      </c>
      <c r="J169" s="26" t="s">
        <v>18</v>
      </c>
      <c r="K169" s="30"/>
      <c r="L169" s="26" t="str">
        <f t="shared" si="3"/>
        <v>x</v>
      </c>
      <c r="M169" s="33"/>
      <c r="N169" s="33"/>
      <c r="O169" s="33"/>
      <c r="P169" s="33"/>
      <c r="S169" s="9"/>
    </row>
    <row r="170" spans="1:19" x14ac:dyDescent="0.25">
      <c r="A170" s="27" t="s">
        <v>157</v>
      </c>
      <c r="B170" s="27" t="s">
        <v>24</v>
      </c>
      <c r="C170" s="26">
        <v>85143</v>
      </c>
      <c r="D170" s="27" t="s">
        <v>162</v>
      </c>
      <c r="E170" s="28">
        <v>196</v>
      </c>
      <c r="F170" s="26">
        <v>25</v>
      </c>
      <c r="G170" s="29">
        <v>0.7</v>
      </c>
      <c r="H170" s="26" t="s">
        <v>18</v>
      </c>
      <c r="I170" s="26" t="s">
        <v>110</v>
      </c>
      <c r="J170" s="26" t="s">
        <v>18</v>
      </c>
      <c r="K170" s="30"/>
      <c r="L170" s="26" t="str">
        <f t="shared" si="3"/>
        <v/>
      </c>
      <c r="M170" s="33"/>
      <c r="N170" s="33"/>
      <c r="O170" s="33"/>
      <c r="P170" s="33"/>
      <c r="S170" s="9"/>
    </row>
    <row r="171" spans="1:19" x14ac:dyDescent="0.25">
      <c r="A171" s="27" t="s">
        <v>157</v>
      </c>
      <c r="B171" s="27" t="s">
        <v>24</v>
      </c>
      <c r="C171" s="26">
        <v>85159</v>
      </c>
      <c r="D171" s="27" t="s">
        <v>163</v>
      </c>
      <c r="E171" s="28">
        <v>196</v>
      </c>
      <c r="F171" s="26">
        <v>25</v>
      </c>
      <c r="G171" s="29">
        <v>0.7</v>
      </c>
      <c r="H171" s="26" t="s">
        <v>18</v>
      </c>
      <c r="I171" s="26"/>
      <c r="J171" s="26" t="s">
        <v>18</v>
      </c>
      <c r="K171" s="30"/>
      <c r="L171" s="26" t="str">
        <f t="shared" si="3"/>
        <v/>
      </c>
      <c r="M171" s="33"/>
      <c r="N171" s="33"/>
      <c r="O171" s="33"/>
      <c r="P171" s="33"/>
      <c r="S171" s="9"/>
    </row>
    <row r="172" spans="1:19" x14ac:dyDescent="0.25">
      <c r="A172" s="27" t="s">
        <v>157</v>
      </c>
      <c r="B172" s="27" t="s">
        <v>24</v>
      </c>
      <c r="C172" s="26">
        <v>86020</v>
      </c>
      <c r="D172" s="27" t="s">
        <v>164</v>
      </c>
      <c r="E172" s="28">
        <v>79.900000000000006</v>
      </c>
      <c r="F172" s="26">
        <v>10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3"/>
        <v/>
      </c>
      <c r="M172" s="33"/>
      <c r="N172" s="33"/>
      <c r="O172" s="33"/>
      <c r="P172" s="33"/>
      <c r="S172" s="9"/>
    </row>
    <row r="173" spans="1:19" x14ac:dyDescent="0.25">
      <c r="A173" s="27" t="s">
        <v>157</v>
      </c>
      <c r="B173" s="27" t="s">
        <v>24</v>
      </c>
      <c r="C173" s="26">
        <v>86932</v>
      </c>
      <c r="D173" s="27" t="s">
        <v>165</v>
      </c>
      <c r="E173" s="28">
        <v>49.9</v>
      </c>
      <c r="F173" s="26">
        <v>6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3"/>
        <v/>
      </c>
      <c r="M173" s="33"/>
      <c r="N173" s="33"/>
      <c r="O173" s="33"/>
      <c r="P173" s="33"/>
      <c r="S173" s="9"/>
    </row>
    <row r="174" spans="1:19" x14ac:dyDescent="0.25">
      <c r="A174" s="27" t="s">
        <v>157</v>
      </c>
      <c r="B174" s="27" t="s">
        <v>24</v>
      </c>
      <c r="C174" s="26">
        <v>78632</v>
      </c>
      <c r="D174" s="27" t="s">
        <v>166</v>
      </c>
      <c r="E174" s="28">
        <v>2</v>
      </c>
      <c r="F174" s="26">
        <v>1</v>
      </c>
      <c r="G174" s="29">
        <v>1</v>
      </c>
      <c r="H174" s="26" t="s">
        <v>18</v>
      </c>
      <c r="I174" s="26"/>
      <c r="J174" s="26" t="s">
        <v>18</v>
      </c>
      <c r="K174" s="30"/>
      <c r="L174" s="26" t="str">
        <f t="shared" si="3"/>
        <v>x</v>
      </c>
      <c r="M174" s="33"/>
      <c r="N174" s="33"/>
      <c r="O174" s="33"/>
      <c r="P174" s="33"/>
      <c r="S174" s="9"/>
    </row>
    <row r="175" spans="1:19" x14ac:dyDescent="0.25">
      <c r="A175" s="27" t="s">
        <v>157</v>
      </c>
      <c r="B175" s="27" t="s">
        <v>24</v>
      </c>
      <c r="C175" s="26">
        <v>74014</v>
      </c>
      <c r="D175" s="27" t="s">
        <v>511</v>
      </c>
      <c r="E175" s="28">
        <v>79.900000000000006</v>
      </c>
      <c r="F175" s="26">
        <v>10</v>
      </c>
      <c r="G175" s="29">
        <v>0.7</v>
      </c>
      <c r="H175" s="26" t="s">
        <v>18</v>
      </c>
      <c r="I175" s="26"/>
      <c r="J175" s="26" t="s">
        <v>18</v>
      </c>
      <c r="K175" s="30"/>
      <c r="L175" s="26" t="str">
        <f t="shared" si="3"/>
        <v/>
      </c>
      <c r="M175" s="33"/>
      <c r="N175" s="33"/>
      <c r="O175" s="33"/>
      <c r="P175" s="33"/>
      <c r="S175" s="9"/>
    </row>
    <row r="176" spans="1:19" x14ac:dyDescent="0.25">
      <c r="A176" s="27" t="s">
        <v>157</v>
      </c>
      <c r="B176" s="27" t="s">
        <v>24</v>
      </c>
      <c r="C176" s="26">
        <v>73437</v>
      </c>
      <c r="D176" s="27" t="s">
        <v>713</v>
      </c>
      <c r="E176" s="28">
        <v>196</v>
      </c>
      <c r="F176" s="26">
        <v>25</v>
      </c>
      <c r="G176" s="29">
        <v>0.7</v>
      </c>
      <c r="H176" s="26" t="s">
        <v>18</v>
      </c>
      <c r="I176" s="26" t="s">
        <v>110</v>
      </c>
      <c r="J176" s="26" t="s">
        <v>18</v>
      </c>
      <c r="K176" s="30"/>
      <c r="L176" s="26" t="str">
        <f t="shared" si="3"/>
        <v/>
      </c>
      <c r="M176" s="33"/>
      <c r="N176" s="33"/>
      <c r="O176" s="33"/>
      <c r="P176" s="33"/>
      <c r="S176" s="9"/>
    </row>
    <row r="177" spans="1:19" x14ac:dyDescent="0.25">
      <c r="A177" s="27" t="s">
        <v>157</v>
      </c>
      <c r="B177" s="27" t="s">
        <v>24</v>
      </c>
      <c r="C177" s="26">
        <v>73438</v>
      </c>
      <c r="D177" s="27" t="s">
        <v>714</v>
      </c>
      <c r="E177" s="28">
        <v>196</v>
      </c>
      <c r="F177" s="26">
        <v>25</v>
      </c>
      <c r="G177" s="29">
        <v>0.7</v>
      </c>
      <c r="H177" s="26" t="s">
        <v>18</v>
      </c>
      <c r="I177" s="26" t="s">
        <v>110</v>
      </c>
      <c r="J177" s="26" t="s">
        <v>18</v>
      </c>
      <c r="K177" s="30"/>
      <c r="L177" s="26" t="str">
        <f t="shared" si="3"/>
        <v/>
      </c>
      <c r="M177" s="33"/>
      <c r="N177" s="33"/>
      <c r="O177" s="33"/>
      <c r="P177" s="33"/>
      <c r="S177" s="9"/>
    </row>
    <row r="178" spans="1:19" x14ac:dyDescent="0.25">
      <c r="A178" s="27" t="s">
        <v>157</v>
      </c>
      <c r="B178" s="27" t="s">
        <v>24</v>
      </c>
      <c r="C178" s="26">
        <v>76426</v>
      </c>
      <c r="D178" s="27" t="s">
        <v>908</v>
      </c>
      <c r="E178" s="28">
        <v>2</v>
      </c>
      <c r="F178" s="26">
        <v>1</v>
      </c>
      <c r="G178" s="29">
        <v>1</v>
      </c>
      <c r="H178" s="26" t="s">
        <v>18</v>
      </c>
      <c r="I178" s="26" t="s">
        <v>189</v>
      </c>
      <c r="J178" s="26" t="s">
        <v>18</v>
      </c>
      <c r="K178" s="30"/>
      <c r="L178" s="26" t="str">
        <f t="shared" si="3"/>
        <v>x</v>
      </c>
      <c r="M178" s="33"/>
      <c r="N178" s="33"/>
      <c r="O178" s="33"/>
      <c r="P178" s="33"/>
      <c r="S178" s="9"/>
    </row>
    <row r="179" spans="1:19" x14ac:dyDescent="0.25">
      <c r="A179" s="27" t="s">
        <v>157</v>
      </c>
      <c r="B179" s="27" t="s">
        <v>24</v>
      </c>
      <c r="C179" s="26">
        <v>76427</v>
      </c>
      <c r="D179" s="27" t="s">
        <v>909</v>
      </c>
      <c r="E179" s="28">
        <v>2.1</v>
      </c>
      <c r="F179" s="26">
        <v>1</v>
      </c>
      <c r="G179" s="29">
        <v>1</v>
      </c>
      <c r="H179" s="26" t="s">
        <v>18</v>
      </c>
      <c r="I179" s="26" t="s">
        <v>189</v>
      </c>
      <c r="J179" s="26" t="s">
        <v>18</v>
      </c>
      <c r="K179" s="30"/>
      <c r="L179" s="26" t="str">
        <f t="shared" si="3"/>
        <v>x</v>
      </c>
      <c r="M179" s="33"/>
      <c r="N179" s="33"/>
      <c r="O179" s="33"/>
      <c r="P179" s="33"/>
      <c r="S179" s="9"/>
    </row>
    <row r="180" spans="1:19" x14ac:dyDescent="0.25">
      <c r="A180" s="27" t="s">
        <v>157</v>
      </c>
      <c r="B180" s="27" t="s">
        <v>24</v>
      </c>
      <c r="C180" s="26">
        <v>76430</v>
      </c>
      <c r="D180" s="27" t="s">
        <v>910</v>
      </c>
      <c r="E180" s="28">
        <v>2</v>
      </c>
      <c r="F180" s="26">
        <v>1</v>
      </c>
      <c r="G180" s="29">
        <v>1</v>
      </c>
      <c r="H180" s="26" t="s">
        <v>18</v>
      </c>
      <c r="I180" s="26" t="s">
        <v>189</v>
      </c>
      <c r="J180" s="26" t="s">
        <v>18</v>
      </c>
      <c r="K180" s="30"/>
      <c r="L180" s="26" t="str">
        <f t="shared" si="3"/>
        <v>x</v>
      </c>
      <c r="M180" s="33"/>
      <c r="N180" s="33"/>
      <c r="O180" s="33"/>
      <c r="P180" s="33"/>
      <c r="S180" s="9"/>
    </row>
    <row r="181" spans="1:19" x14ac:dyDescent="0.25">
      <c r="A181" s="27" t="s">
        <v>157</v>
      </c>
      <c r="B181" s="27" t="s">
        <v>24</v>
      </c>
      <c r="C181" s="26">
        <v>76431</v>
      </c>
      <c r="D181" s="27" t="s">
        <v>911</v>
      </c>
      <c r="E181" s="28">
        <v>2.1</v>
      </c>
      <c r="F181" s="26">
        <v>1</v>
      </c>
      <c r="G181" s="29">
        <v>1</v>
      </c>
      <c r="H181" s="26" t="s">
        <v>18</v>
      </c>
      <c r="I181" s="26" t="s">
        <v>189</v>
      </c>
      <c r="J181" s="26" t="s">
        <v>18</v>
      </c>
      <c r="K181" s="30"/>
      <c r="L181" s="26" t="str">
        <f t="shared" si="3"/>
        <v>x</v>
      </c>
      <c r="M181" s="33"/>
      <c r="N181" s="33"/>
      <c r="O181" s="33"/>
      <c r="P181" s="33"/>
      <c r="S181" s="9"/>
    </row>
    <row r="182" spans="1:19" x14ac:dyDescent="0.25">
      <c r="A182" s="27" t="s">
        <v>157</v>
      </c>
      <c r="B182" s="27" t="s">
        <v>24</v>
      </c>
      <c r="C182" s="26">
        <v>74742</v>
      </c>
      <c r="D182" s="27" t="s">
        <v>912</v>
      </c>
      <c r="E182" s="28">
        <v>79.900000000000006</v>
      </c>
      <c r="F182" s="26">
        <v>10</v>
      </c>
      <c r="G182" s="29">
        <v>0.7</v>
      </c>
      <c r="H182" s="26" t="s">
        <v>18</v>
      </c>
      <c r="I182" s="26" t="s">
        <v>19</v>
      </c>
      <c r="J182" s="26" t="s">
        <v>18</v>
      </c>
      <c r="K182" s="30"/>
      <c r="L182" s="26" t="str">
        <f t="shared" si="3"/>
        <v>x</v>
      </c>
      <c r="M182" s="33"/>
      <c r="N182" s="33"/>
      <c r="O182" s="33"/>
      <c r="P182" s="33"/>
      <c r="S182" s="9"/>
    </row>
    <row r="183" spans="1:19" x14ac:dyDescent="0.25">
      <c r="A183" s="48" t="s">
        <v>157</v>
      </c>
      <c r="B183" s="48" t="s">
        <v>24</v>
      </c>
      <c r="C183" s="49">
        <v>76420</v>
      </c>
      <c r="D183" s="48" t="s">
        <v>913</v>
      </c>
      <c r="E183" s="50">
        <v>196</v>
      </c>
      <c r="F183" s="49">
        <v>25</v>
      </c>
      <c r="G183" s="51">
        <v>0.7</v>
      </c>
      <c r="H183" s="49" t="s">
        <v>18</v>
      </c>
      <c r="I183" s="49" t="s">
        <v>975</v>
      </c>
      <c r="J183" s="49" t="s">
        <v>18</v>
      </c>
      <c r="K183" s="52" t="s">
        <v>947</v>
      </c>
      <c r="L183" s="49" t="str">
        <f t="shared" si="3"/>
        <v>x</v>
      </c>
      <c r="M183" s="33"/>
      <c r="N183" s="33"/>
      <c r="O183" s="33"/>
      <c r="P183" s="33"/>
      <c r="S183" s="9"/>
    </row>
    <row r="184" spans="1:19" x14ac:dyDescent="0.25">
      <c r="A184" s="48" t="s">
        <v>157</v>
      </c>
      <c r="B184" s="48" t="s">
        <v>24</v>
      </c>
      <c r="C184" s="49">
        <v>76422</v>
      </c>
      <c r="D184" s="48" t="s">
        <v>914</v>
      </c>
      <c r="E184" s="50">
        <v>196</v>
      </c>
      <c r="F184" s="49">
        <v>25</v>
      </c>
      <c r="G184" s="51">
        <v>0.7</v>
      </c>
      <c r="H184" s="49" t="s">
        <v>18</v>
      </c>
      <c r="I184" s="49" t="s">
        <v>975</v>
      </c>
      <c r="J184" s="49" t="s">
        <v>18</v>
      </c>
      <c r="K184" s="52" t="s">
        <v>947</v>
      </c>
      <c r="L184" s="49" t="str">
        <f t="shared" si="3"/>
        <v>x</v>
      </c>
      <c r="M184" s="33"/>
      <c r="N184" s="33"/>
      <c r="O184" s="33"/>
      <c r="P184" s="33"/>
      <c r="S184" s="9"/>
    </row>
    <row r="185" spans="1:19" x14ac:dyDescent="0.25">
      <c r="A185" s="27" t="s">
        <v>167</v>
      </c>
      <c r="B185" s="27" t="s">
        <v>168</v>
      </c>
      <c r="C185" s="26">
        <v>37542</v>
      </c>
      <c r="D185" s="27" t="s">
        <v>169</v>
      </c>
      <c r="E185" s="28">
        <v>67.8</v>
      </c>
      <c r="F185" s="26">
        <v>9</v>
      </c>
      <c r="G185" s="29">
        <v>0.7</v>
      </c>
      <c r="H185" s="26" t="s">
        <v>18</v>
      </c>
      <c r="I185" s="26"/>
      <c r="J185" s="26" t="s">
        <v>18</v>
      </c>
      <c r="K185" s="30"/>
      <c r="L185" s="26" t="str">
        <f t="shared" si="3"/>
        <v/>
      </c>
      <c r="M185" s="33"/>
      <c r="N185" s="33"/>
      <c r="O185" s="33"/>
      <c r="P185" s="33"/>
      <c r="S185" s="9"/>
    </row>
    <row r="186" spans="1:19" x14ac:dyDescent="0.25">
      <c r="A186" s="27" t="s">
        <v>167</v>
      </c>
      <c r="B186" s="27" t="s">
        <v>168</v>
      </c>
      <c r="C186" s="26">
        <v>37647</v>
      </c>
      <c r="D186" s="27" t="s">
        <v>170</v>
      </c>
      <c r="E186" s="28">
        <v>52.7</v>
      </c>
      <c r="F186" s="26">
        <v>7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3"/>
        <v/>
      </c>
      <c r="M186" s="33"/>
      <c r="N186" s="33"/>
      <c r="O186" s="33"/>
      <c r="P186" s="33"/>
      <c r="S186" s="9"/>
    </row>
    <row r="187" spans="1:19" x14ac:dyDescent="0.25">
      <c r="A187" s="27" t="s">
        <v>167</v>
      </c>
      <c r="B187" s="27" t="s">
        <v>168</v>
      </c>
      <c r="C187" s="26">
        <v>37648</v>
      </c>
      <c r="D187" s="27" t="s">
        <v>171</v>
      </c>
      <c r="E187" s="28">
        <v>64.900000000000006</v>
      </c>
      <c r="F187" s="26">
        <v>8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3"/>
        <v/>
      </c>
      <c r="M187" s="33"/>
      <c r="N187" s="33"/>
      <c r="O187" s="33"/>
      <c r="P187" s="33"/>
      <c r="S187" s="9"/>
    </row>
    <row r="188" spans="1:19" x14ac:dyDescent="0.25">
      <c r="A188" s="27" t="s">
        <v>167</v>
      </c>
      <c r="B188" s="27" t="s">
        <v>168</v>
      </c>
      <c r="C188" s="26">
        <v>37650</v>
      </c>
      <c r="D188" s="27" t="s">
        <v>172</v>
      </c>
      <c r="E188" s="28">
        <v>64.8</v>
      </c>
      <c r="F188" s="26">
        <v>8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3"/>
        <v/>
      </c>
      <c r="M188" s="33"/>
      <c r="N188" s="33"/>
      <c r="O188" s="33"/>
      <c r="P188" s="33"/>
      <c r="S188" s="9"/>
    </row>
    <row r="189" spans="1:19" x14ac:dyDescent="0.25">
      <c r="A189" s="27" t="s">
        <v>167</v>
      </c>
      <c r="B189" s="27" t="s">
        <v>168</v>
      </c>
      <c r="C189" s="26">
        <v>43772</v>
      </c>
      <c r="D189" s="27" t="s">
        <v>173</v>
      </c>
      <c r="E189" s="28">
        <v>59.1</v>
      </c>
      <c r="F189" s="26">
        <v>8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3"/>
        <v/>
      </c>
      <c r="M189" s="33"/>
      <c r="N189" s="33"/>
      <c r="O189" s="33"/>
      <c r="P189" s="33"/>
      <c r="S189" s="9"/>
    </row>
    <row r="190" spans="1:19" x14ac:dyDescent="0.25">
      <c r="A190" s="27" t="s">
        <v>167</v>
      </c>
      <c r="B190" s="27" t="s">
        <v>168</v>
      </c>
      <c r="C190" s="26">
        <v>47421</v>
      </c>
      <c r="D190" s="27" t="s">
        <v>174</v>
      </c>
      <c r="E190" s="28">
        <v>59.1</v>
      </c>
      <c r="F190" s="26">
        <v>8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3"/>
        <v/>
      </c>
      <c r="M190" s="33"/>
      <c r="N190" s="33"/>
      <c r="O190" s="33"/>
      <c r="P190" s="33"/>
      <c r="S190" s="9"/>
    </row>
    <row r="191" spans="1:19" x14ac:dyDescent="0.25">
      <c r="A191" s="27" t="s">
        <v>167</v>
      </c>
      <c r="B191" s="27" t="s">
        <v>168</v>
      </c>
      <c r="C191" s="26">
        <v>37540</v>
      </c>
      <c r="D191" s="27" t="s">
        <v>583</v>
      </c>
      <c r="E191" s="28">
        <v>38.9</v>
      </c>
      <c r="F191" s="26">
        <v>5</v>
      </c>
      <c r="G191" s="29">
        <v>0.7</v>
      </c>
      <c r="H191" s="26" t="s">
        <v>18</v>
      </c>
      <c r="I191" s="26" t="s">
        <v>110</v>
      </c>
      <c r="J191" s="26" t="s">
        <v>18</v>
      </c>
      <c r="K191" s="30"/>
      <c r="L191" s="26" t="str">
        <f t="shared" si="3"/>
        <v/>
      </c>
      <c r="M191" s="33"/>
      <c r="N191" s="33"/>
      <c r="O191" s="33"/>
      <c r="P191" s="33"/>
      <c r="S191" s="9"/>
    </row>
    <row r="192" spans="1:19" x14ac:dyDescent="0.25">
      <c r="A192" s="27" t="s">
        <v>167</v>
      </c>
      <c r="B192" s="27" t="s">
        <v>168</v>
      </c>
      <c r="C192" s="26">
        <v>37645</v>
      </c>
      <c r="D192" s="27" t="s">
        <v>584</v>
      </c>
      <c r="E192" s="28">
        <v>67.8</v>
      </c>
      <c r="F192" s="26">
        <v>9</v>
      </c>
      <c r="G192" s="29">
        <v>0.7</v>
      </c>
      <c r="H192" s="26" t="s">
        <v>18</v>
      </c>
      <c r="I192" s="26" t="s">
        <v>110</v>
      </c>
      <c r="J192" s="26" t="s">
        <v>18</v>
      </c>
      <c r="K192" s="30"/>
      <c r="L192" s="26" t="str">
        <f t="shared" si="3"/>
        <v/>
      </c>
      <c r="M192" s="33"/>
      <c r="N192" s="33"/>
      <c r="O192" s="33"/>
      <c r="P192" s="33"/>
      <c r="S192" s="9"/>
    </row>
    <row r="193" spans="1:19" x14ac:dyDescent="0.25">
      <c r="A193" s="27" t="s">
        <v>167</v>
      </c>
      <c r="B193" s="27" t="s">
        <v>168</v>
      </c>
      <c r="C193" s="26">
        <v>37646</v>
      </c>
      <c r="D193" s="27" t="s">
        <v>585</v>
      </c>
      <c r="E193" s="28">
        <v>44.8</v>
      </c>
      <c r="F193" s="26">
        <v>6</v>
      </c>
      <c r="G193" s="29">
        <v>0.7</v>
      </c>
      <c r="H193" s="26" t="s">
        <v>18</v>
      </c>
      <c r="I193" s="26" t="s">
        <v>110</v>
      </c>
      <c r="J193" s="26" t="s">
        <v>18</v>
      </c>
      <c r="K193" s="30"/>
      <c r="L193" s="26" t="str">
        <f t="shared" si="3"/>
        <v/>
      </c>
      <c r="M193" s="33"/>
      <c r="N193" s="33"/>
      <c r="O193" s="33"/>
      <c r="P193" s="33"/>
      <c r="S193" s="9"/>
    </row>
    <row r="194" spans="1:19" x14ac:dyDescent="0.25">
      <c r="A194" s="27" t="s">
        <v>167</v>
      </c>
      <c r="B194" s="27" t="s">
        <v>168</v>
      </c>
      <c r="C194" s="26">
        <v>55972</v>
      </c>
      <c r="D194" s="27" t="s">
        <v>586</v>
      </c>
      <c r="E194" s="28">
        <v>52.3</v>
      </c>
      <c r="F194" s="26">
        <v>7</v>
      </c>
      <c r="G194" s="29">
        <v>0.7</v>
      </c>
      <c r="H194" s="26" t="s">
        <v>18</v>
      </c>
      <c r="I194" s="26" t="s">
        <v>110</v>
      </c>
      <c r="J194" s="26" t="s">
        <v>18</v>
      </c>
      <c r="K194" s="30"/>
      <c r="L194" s="26" t="str">
        <f t="shared" si="3"/>
        <v/>
      </c>
      <c r="M194" s="33"/>
      <c r="N194" s="33"/>
      <c r="O194" s="33"/>
      <c r="P194" s="33"/>
      <c r="S194" s="9"/>
    </row>
    <row r="195" spans="1:19" x14ac:dyDescent="0.25">
      <c r="A195" s="27" t="s">
        <v>167</v>
      </c>
      <c r="B195" s="27" t="s">
        <v>168</v>
      </c>
      <c r="C195" s="26">
        <v>55978</v>
      </c>
      <c r="D195" s="27" t="s">
        <v>587</v>
      </c>
      <c r="E195" s="28">
        <v>52.3</v>
      </c>
      <c r="F195" s="26">
        <v>7</v>
      </c>
      <c r="G195" s="29">
        <v>0.7</v>
      </c>
      <c r="H195" s="26" t="s">
        <v>18</v>
      </c>
      <c r="I195" s="26" t="s">
        <v>110</v>
      </c>
      <c r="J195" s="26" t="s">
        <v>18</v>
      </c>
      <c r="K195" s="30"/>
      <c r="L195" s="26" t="str">
        <f t="shared" ref="L195:L256" si="4">IFERROR(IF(OR(
IFERROR(FIND("AMOS",D195,1),0)&gt;=1,
A195="CRER PARA VER",
A195="NÃO INFORMADO",
B195="NÃO INFORMADO",
AND(B195="SABONETE",A195="TODODIA"),
IFERROR(FIND("DEMO",D195,1),0)&gt;=1,
AND(IFERROR(FIND("ROL",D195,1),0)&gt;=1,A195="TODODIA",B195="DESODORANTE"),
B195="PRESENTES",
I195="lançamento",
I195="pré-lançamento",I195="Vigente apenas neste ciclo",
G195=1
),"x",""),"")</f>
        <v/>
      </c>
      <c r="M195" s="33"/>
      <c r="N195" s="33"/>
      <c r="O195" s="33"/>
      <c r="P195" s="33"/>
      <c r="S195" s="9"/>
    </row>
    <row r="196" spans="1:19" x14ac:dyDescent="0.25">
      <c r="A196" s="27" t="s">
        <v>167</v>
      </c>
      <c r="B196" s="27" t="s">
        <v>168</v>
      </c>
      <c r="C196" s="26">
        <v>36601</v>
      </c>
      <c r="D196" s="27" t="s">
        <v>588</v>
      </c>
      <c r="E196" s="28">
        <v>81.5</v>
      </c>
      <c r="F196" s="26">
        <v>10</v>
      </c>
      <c r="G196" s="29">
        <v>0.7</v>
      </c>
      <c r="H196" s="26" t="s">
        <v>18</v>
      </c>
      <c r="I196" s="26" t="s">
        <v>110</v>
      </c>
      <c r="J196" s="26" t="s">
        <v>18</v>
      </c>
      <c r="K196" s="30"/>
      <c r="L196" s="26" t="str">
        <f t="shared" si="4"/>
        <v/>
      </c>
      <c r="M196" s="33"/>
      <c r="N196" s="33"/>
      <c r="O196" s="33"/>
      <c r="P196" s="33"/>
      <c r="S196" s="9"/>
    </row>
    <row r="197" spans="1:19" x14ac:dyDescent="0.25">
      <c r="A197" s="27" t="s">
        <v>167</v>
      </c>
      <c r="B197" s="27" t="s">
        <v>168</v>
      </c>
      <c r="C197" s="26">
        <v>37543</v>
      </c>
      <c r="D197" s="27" t="s">
        <v>589</v>
      </c>
      <c r="E197" s="28">
        <v>64.2</v>
      </c>
      <c r="F197" s="26">
        <v>8</v>
      </c>
      <c r="G197" s="29">
        <v>0.7</v>
      </c>
      <c r="H197" s="26" t="s">
        <v>18</v>
      </c>
      <c r="I197" s="26" t="s">
        <v>110</v>
      </c>
      <c r="J197" s="26" t="s">
        <v>18</v>
      </c>
      <c r="K197" s="30"/>
      <c r="L197" s="26" t="str">
        <f t="shared" si="4"/>
        <v/>
      </c>
      <c r="M197" s="33"/>
      <c r="N197" s="33"/>
      <c r="O197" s="33"/>
      <c r="P197" s="33"/>
      <c r="S197" s="9"/>
    </row>
    <row r="198" spans="1:19" x14ac:dyDescent="0.25">
      <c r="A198" s="27" t="s">
        <v>167</v>
      </c>
      <c r="B198" s="27" t="s">
        <v>168</v>
      </c>
      <c r="C198" s="26">
        <v>37544</v>
      </c>
      <c r="D198" s="27" t="s">
        <v>590</v>
      </c>
      <c r="E198" s="28">
        <v>80.099999999999994</v>
      </c>
      <c r="F198" s="26">
        <v>10</v>
      </c>
      <c r="G198" s="29">
        <v>0.7</v>
      </c>
      <c r="H198" s="26" t="s">
        <v>18</v>
      </c>
      <c r="I198" s="26" t="s">
        <v>110</v>
      </c>
      <c r="J198" s="26" t="s">
        <v>18</v>
      </c>
      <c r="K198" s="30"/>
      <c r="L198" s="26" t="str">
        <f t="shared" si="4"/>
        <v/>
      </c>
      <c r="M198" s="33"/>
      <c r="N198" s="33"/>
      <c r="O198" s="33"/>
      <c r="P198" s="33"/>
      <c r="S198" s="9"/>
    </row>
    <row r="199" spans="1:19" x14ac:dyDescent="0.25">
      <c r="A199" s="27" t="s">
        <v>175</v>
      </c>
      <c r="B199" s="27" t="s">
        <v>80</v>
      </c>
      <c r="C199" s="26">
        <v>78902</v>
      </c>
      <c r="D199" s="27" t="s">
        <v>176</v>
      </c>
      <c r="E199" s="28">
        <v>25.9</v>
      </c>
      <c r="F199" s="26">
        <v>3</v>
      </c>
      <c r="G199" s="29">
        <v>0.7</v>
      </c>
      <c r="H199" s="26" t="s">
        <v>18</v>
      </c>
      <c r="I199" s="26"/>
      <c r="J199" s="26" t="s">
        <v>18</v>
      </c>
      <c r="K199" s="30"/>
      <c r="L199" s="26" t="str">
        <f t="shared" si="4"/>
        <v/>
      </c>
      <c r="M199" s="33"/>
      <c r="N199" s="33"/>
      <c r="O199" s="33"/>
      <c r="P199" s="33"/>
      <c r="S199" s="9"/>
    </row>
    <row r="200" spans="1:19" x14ac:dyDescent="0.25">
      <c r="A200" s="27" t="s">
        <v>175</v>
      </c>
      <c r="B200" s="27" t="s">
        <v>80</v>
      </c>
      <c r="C200" s="26">
        <v>78904</v>
      </c>
      <c r="D200" s="27" t="s">
        <v>177</v>
      </c>
      <c r="E200" s="28">
        <v>25.9</v>
      </c>
      <c r="F200" s="26">
        <v>3</v>
      </c>
      <c r="G200" s="29">
        <v>0.7</v>
      </c>
      <c r="H200" s="26" t="s">
        <v>18</v>
      </c>
      <c r="I200" s="26"/>
      <c r="J200" s="26" t="s">
        <v>18</v>
      </c>
      <c r="K200" s="30"/>
      <c r="L200" s="26" t="str">
        <f t="shared" si="4"/>
        <v/>
      </c>
      <c r="M200" s="33"/>
      <c r="N200" s="33"/>
      <c r="O200" s="33"/>
      <c r="P200" s="33"/>
      <c r="S200" s="9"/>
    </row>
    <row r="201" spans="1:19" x14ac:dyDescent="0.25">
      <c r="A201" s="27" t="s">
        <v>175</v>
      </c>
      <c r="B201" s="27" t="s">
        <v>80</v>
      </c>
      <c r="C201" s="26">
        <v>78931</v>
      </c>
      <c r="D201" s="27" t="s">
        <v>178</v>
      </c>
      <c r="E201" s="28">
        <v>27.9</v>
      </c>
      <c r="F201" s="26">
        <v>4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4"/>
        <v/>
      </c>
      <c r="M201" s="33"/>
      <c r="N201" s="33"/>
      <c r="O201" s="33"/>
      <c r="P201" s="33"/>
      <c r="S201" s="9"/>
    </row>
    <row r="202" spans="1:19" x14ac:dyDescent="0.25">
      <c r="A202" s="27" t="s">
        <v>175</v>
      </c>
      <c r="B202" s="27" t="s">
        <v>80</v>
      </c>
      <c r="C202" s="26">
        <v>87265</v>
      </c>
      <c r="D202" s="27" t="s">
        <v>916</v>
      </c>
      <c r="E202" s="28">
        <v>49.9</v>
      </c>
      <c r="F202" s="26">
        <v>6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4"/>
        <v/>
      </c>
      <c r="M202" s="33"/>
      <c r="N202" s="33"/>
      <c r="O202" s="33"/>
      <c r="P202" s="33"/>
      <c r="S202" s="9"/>
    </row>
    <row r="203" spans="1:19" x14ac:dyDescent="0.25">
      <c r="A203" s="27" t="s">
        <v>175</v>
      </c>
      <c r="B203" s="27" t="s">
        <v>34</v>
      </c>
      <c r="C203" s="26">
        <v>57412</v>
      </c>
      <c r="D203" s="27" t="s">
        <v>179</v>
      </c>
      <c r="E203" s="28">
        <v>22.8</v>
      </c>
      <c r="F203" s="26">
        <v>3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4"/>
        <v/>
      </c>
      <c r="M203" s="33"/>
      <c r="N203" s="33"/>
      <c r="O203" s="33"/>
      <c r="P203" s="33"/>
      <c r="S203" s="9"/>
    </row>
    <row r="204" spans="1:19" x14ac:dyDescent="0.25">
      <c r="A204" s="27" t="s">
        <v>175</v>
      </c>
      <c r="B204" s="27" t="s">
        <v>34</v>
      </c>
      <c r="C204" s="26">
        <v>57413</v>
      </c>
      <c r="D204" s="27" t="s">
        <v>180</v>
      </c>
      <c r="E204" s="28">
        <v>32.200000000000003</v>
      </c>
      <c r="F204" s="26">
        <v>4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4"/>
        <v/>
      </c>
      <c r="M204" s="33"/>
      <c r="N204" s="33"/>
      <c r="O204" s="33"/>
      <c r="P204" s="33"/>
      <c r="S204" s="9"/>
    </row>
    <row r="205" spans="1:19" x14ac:dyDescent="0.25">
      <c r="A205" s="27" t="s">
        <v>175</v>
      </c>
      <c r="B205" s="27" t="s">
        <v>34</v>
      </c>
      <c r="C205" s="26">
        <v>72860</v>
      </c>
      <c r="D205" s="27" t="s">
        <v>181</v>
      </c>
      <c r="E205" s="28">
        <v>17.899999999999999</v>
      </c>
      <c r="F205" s="26">
        <v>2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4"/>
        <v/>
      </c>
      <c r="M205" s="33"/>
      <c r="N205" s="33"/>
      <c r="O205" s="33"/>
      <c r="P205" s="33"/>
      <c r="S205" s="9"/>
    </row>
    <row r="206" spans="1:19" x14ac:dyDescent="0.25">
      <c r="A206" s="27" t="s">
        <v>175</v>
      </c>
      <c r="B206" s="27" t="s">
        <v>34</v>
      </c>
      <c r="C206" s="26">
        <v>73841</v>
      </c>
      <c r="D206" s="27" t="s">
        <v>715</v>
      </c>
      <c r="E206" s="28">
        <v>17.899999999999999</v>
      </c>
      <c r="F206" s="26">
        <v>2</v>
      </c>
      <c r="G206" s="29">
        <v>0.7</v>
      </c>
      <c r="H206" s="26" t="s">
        <v>18</v>
      </c>
      <c r="I206" s="26" t="s">
        <v>110</v>
      </c>
      <c r="J206" s="26" t="s">
        <v>18</v>
      </c>
      <c r="K206" s="30"/>
      <c r="L206" s="26" t="str">
        <f t="shared" si="4"/>
        <v/>
      </c>
      <c r="M206" s="33"/>
      <c r="N206" s="33"/>
      <c r="O206" s="33"/>
      <c r="P206" s="33"/>
      <c r="S206" s="9"/>
    </row>
    <row r="207" spans="1:19" x14ac:dyDescent="0.25">
      <c r="A207" s="27" t="s">
        <v>175</v>
      </c>
      <c r="B207" s="27" t="s">
        <v>6</v>
      </c>
      <c r="C207" s="26">
        <v>56159</v>
      </c>
      <c r="D207" s="27" t="s">
        <v>182</v>
      </c>
      <c r="E207" s="28">
        <v>1.8</v>
      </c>
      <c r="F207" s="26">
        <v>1</v>
      </c>
      <c r="G207" s="29">
        <v>1</v>
      </c>
      <c r="H207" s="26" t="s">
        <v>18</v>
      </c>
      <c r="I207" s="26"/>
      <c r="J207" s="26" t="s">
        <v>18</v>
      </c>
      <c r="K207" s="30"/>
      <c r="L207" s="26" t="str">
        <f t="shared" si="4"/>
        <v>x</v>
      </c>
      <c r="M207" s="33"/>
      <c r="N207" s="33"/>
      <c r="O207" s="33"/>
      <c r="P207" s="33"/>
      <c r="S207" s="9"/>
    </row>
    <row r="208" spans="1:19" x14ac:dyDescent="0.25">
      <c r="A208" s="27" t="s">
        <v>175</v>
      </c>
      <c r="B208" s="27" t="s">
        <v>24</v>
      </c>
      <c r="C208" s="26">
        <v>53255</v>
      </c>
      <c r="D208" s="27" t="s">
        <v>183</v>
      </c>
      <c r="E208" s="28">
        <v>128.9</v>
      </c>
      <c r="F208" s="26">
        <v>17</v>
      </c>
      <c r="G208" s="29">
        <v>0.7</v>
      </c>
      <c r="H208" s="26" t="s">
        <v>18</v>
      </c>
      <c r="I208" s="26"/>
      <c r="J208" s="26" t="s">
        <v>18</v>
      </c>
      <c r="K208" s="30"/>
      <c r="L208" s="26" t="str">
        <f t="shared" si="4"/>
        <v/>
      </c>
      <c r="M208" s="33"/>
      <c r="N208" s="33"/>
      <c r="O208" s="33"/>
      <c r="P208" s="33"/>
      <c r="S208" s="9"/>
    </row>
    <row r="209" spans="1:19" x14ac:dyDescent="0.25">
      <c r="A209" s="27" t="s">
        <v>175</v>
      </c>
      <c r="B209" s="27" t="s">
        <v>24</v>
      </c>
      <c r="C209" s="26">
        <v>59847</v>
      </c>
      <c r="D209" s="27" t="s">
        <v>184</v>
      </c>
      <c r="E209" s="28">
        <v>145</v>
      </c>
      <c r="F209" s="26">
        <v>19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4"/>
        <v/>
      </c>
      <c r="M209" s="33"/>
      <c r="N209" s="33"/>
      <c r="O209" s="33"/>
      <c r="P209" s="33"/>
      <c r="S209" s="9"/>
    </row>
    <row r="210" spans="1:19" x14ac:dyDescent="0.25">
      <c r="A210" s="27" t="s">
        <v>175</v>
      </c>
      <c r="B210" s="27" t="s">
        <v>24</v>
      </c>
      <c r="C210" s="26">
        <v>81951</v>
      </c>
      <c r="D210" s="27" t="s">
        <v>185</v>
      </c>
      <c r="E210" s="28">
        <v>145</v>
      </c>
      <c r="F210" s="26">
        <v>19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4"/>
        <v/>
      </c>
      <c r="M210" s="33"/>
      <c r="N210" s="33"/>
      <c r="O210" s="33"/>
      <c r="P210" s="33"/>
      <c r="S210" s="9"/>
    </row>
    <row r="211" spans="1:19" x14ac:dyDescent="0.25">
      <c r="A211" s="27" t="s">
        <v>175</v>
      </c>
      <c r="B211" s="27" t="s">
        <v>24</v>
      </c>
      <c r="C211" s="26">
        <v>87490</v>
      </c>
      <c r="D211" s="27" t="s">
        <v>186</v>
      </c>
      <c r="E211" s="28">
        <v>145</v>
      </c>
      <c r="F211" s="26">
        <v>19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4"/>
        <v/>
      </c>
      <c r="M211" s="33"/>
      <c r="N211" s="33"/>
      <c r="O211" s="33"/>
      <c r="P211" s="33"/>
      <c r="S211" s="9"/>
    </row>
    <row r="212" spans="1:19" x14ac:dyDescent="0.25">
      <c r="A212" s="27" t="s">
        <v>175</v>
      </c>
      <c r="B212" s="27" t="s">
        <v>24</v>
      </c>
      <c r="C212" s="26">
        <v>89834</v>
      </c>
      <c r="D212" s="27" t="s">
        <v>187</v>
      </c>
      <c r="E212" s="28">
        <v>190</v>
      </c>
      <c r="F212" s="26">
        <v>24</v>
      </c>
      <c r="G212" s="29">
        <v>0.7</v>
      </c>
      <c r="H212" s="26" t="s">
        <v>18</v>
      </c>
      <c r="I212" s="26"/>
      <c r="J212" s="26" t="s">
        <v>18</v>
      </c>
      <c r="K212" s="30"/>
      <c r="L212" s="26" t="str">
        <f t="shared" si="4"/>
        <v/>
      </c>
      <c r="M212" s="33"/>
      <c r="N212" s="33"/>
      <c r="O212" s="33"/>
      <c r="P212" s="33"/>
      <c r="S212" s="9"/>
    </row>
    <row r="213" spans="1:19" x14ac:dyDescent="0.25">
      <c r="A213" s="27" t="s">
        <v>175</v>
      </c>
      <c r="B213" s="27" t="s">
        <v>24</v>
      </c>
      <c r="C213" s="26">
        <v>56162</v>
      </c>
      <c r="D213" s="27" t="s">
        <v>188</v>
      </c>
      <c r="E213" s="28">
        <v>2</v>
      </c>
      <c r="F213" s="26">
        <v>1</v>
      </c>
      <c r="G213" s="29">
        <v>1</v>
      </c>
      <c r="H213" s="26" t="s">
        <v>18</v>
      </c>
      <c r="I213" s="26"/>
      <c r="J213" s="26" t="s">
        <v>18</v>
      </c>
      <c r="K213" s="30"/>
      <c r="L213" s="26" t="str">
        <f t="shared" si="4"/>
        <v>x</v>
      </c>
      <c r="M213" s="33"/>
      <c r="N213" s="33"/>
      <c r="O213" s="33"/>
      <c r="P213" s="33"/>
      <c r="S213" s="9"/>
    </row>
    <row r="214" spans="1:19" x14ac:dyDescent="0.25">
      <c r="A214" s="27" t="s">
        <v>175</v>
      </c>
      <c r="B214" s="27" t="s">
        <v>24</v>
      </c>
      <c r="C214" s="26">
        <v>71770</v>
      </c>
      <c r="D214" s="27" t="s">
        <v>591</v>
      </c>
      <c r="E214" s="28">
        <v>145</v>
      </c>
      <c r="F214" s="26">
        <v>19</v>
      </c>
      <c r="G214" s="29">
        <v>0.7</v>
      </c>
      <c r="H214" s="26" t="s">
        <v>18</v>
      </c>
      <c r="I214" s="26"/>
      <c r="J214" s="26" t="s">
        <v>18</v>
      </c>
      <c r="K214" s="30"/>
      <c r="L214" s="26" t="str">
        <f t="shared" si="4"/>
        <v/>
      </c>
      <c r="M214" s="33"/>
      <c r="N214" s="33"/>
      <c r="O214" s="33"/>
      <c r="P214" s="33"/>
      <c r="S214" s="9"/>
    </row>
    <row r="215" spans="1:19" x14ac:dyDescent="0.25">
      <c r="A215" s="27" t="s">
        <v>175</v>
      </c>
      <c r="B215" s="27" t="s">
        <v>36</v>
      </c>
      <c r="C215" s="26">
        <v>78933</v>
      </c>
      <c r="D215" s="27" t="s">
        <v>190</v>
      </c>
      <c r="E215" s="28">
        <v>84.5</v>
      </c>
      <c r="F215" s="26">
        <v>11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4"/>
        <v/>
      </c>
      <c r="M215" s="33"/>
      <c r="N215" s="33"/>
      <c r="O215" s="33"/>
      <c r="P215" s="33"/>
      <c r="S215" s="9"/>
    </row>
    <row r="216" spans="1:19" x14ac:dyDescent="0.25">
      <c r="A216" s="27" t="s">
        <v>175</v>
      </c>
      <c r="B216" s="27" t="s">
        <v>36</v>
      </c>
      <c r="C216" s="26">
        <v>78934</v>
      </c>
      <c r="D216" s="27" t="s">
        <v>191</v>
      </c>
      <c r="E216" s="28">
        <v>42.5</v>
      </c>
      <c r="F216" s="26">
        <v>5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4"/>
        <v/>
      </c>
      <c r="M216" s="33"/>
      <c r="N216" s="33"/>
      <c r="O216" s="33"/>
      <c r="P216" s="33"/>
      <c r="S216" s="9"/>
    </row>
    <row r="217" spans="1:19" x14ac:dyDescent="0.25">
      <c r="A217" s="27" t="s">
        <v>175</v>
      </c>
      <c r="B217" s="27" t="s">
        <v>136</v>
      </c>
      <c r="C217" s="26">
        <v>78937</v>
      </c>
      <c r="D217" s="27" t="s">
        <v>192</v>
      </c>
      <c r="E217" s="28">
        <v>21.9</v>
      </c>
      <c r="F217" s="26">
        <v>3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4"/>
        <v/>
      </c>
      <c r="M217" s="33"/>
      <c r="N217" s="33"/>
      <c r="O217" s="33"/>
      <c r="P217" s="33"/>
      <c r="S217" s="9"/>
    </row>
    <row r="218" spans="1:19" x14ac:dyDescent="0.25">
      <c r="A218" s="27" t="s">
        <v>175</v>
      </c>
      <c r="B218" s="27" t="s">
        <v>193</v>
      </c>
      <c r="C218" s="26">
        <v>78906</v>
      </c>
      <c r="D218" s="27" t="s">
        <v>194</v>
      </c>
      <c r="E218" s="28">
        <v>33.9</v>
      </c>
      <c r="F218" s="26">
        <v>4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4"/>
        <v/>
      </c>
      <c r="M218" s="33"/>
      <c r="N218" s="33"/>
      <c r="O218" s="33"/>
      <c r="P218" s="33"/>
      <c r="S218" s="9"/>
    </row>
    <row r="219" spans="1:19" x14ac:dyDescent="0.25">
      <c r="A219" s="27" t="s">
        <v>175</v>
      </c>
      <c r="B219" s="27" t="s">
        <v>193</v>
      </c>
      <c r="C219" s="26">
        <v>78909</v>
      </c>
      <c r="D219" s="27" t="s">
        <v>195</v>
      </c>
      <c r="E219" s="28">
        <v>44.9</v>
      </c>
      <c r="F219" s="26">
        <v>6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4"/>
        <v/>
      </c>
      <c r="M219" s="33"/>
      <c r="N219" s="33"/>
      <c r="O219" s="33"/>
      <c r="P219" s="33"/>
      <c r="S219" s="9"/>
    </row>
    <row r="220" spans="1:19" x14ac:dyDescent="0.25">
      <c r="A220" s="27" t="s">
        <v>175</v>
      </c>
      <c r="B220" s="27" t="s">
        <v>193</v>
      </c>
      <c r="C220" s="26">
        <v>78930</v>
      </c>
      <c r="D220" s="27" t="s">
        <v>196</v>
      </c>
      <c r="E220" s="28">
        <v>49.9</v>
      </c>
      <c r="F220" s="26">
        <v>6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4"/>
        <v/>
      </c>
      <c r="M220" s="33"/>
      <c r="N220" s="33"/>
      <c r="O220" s="33"/>
      <c r="P220" s="33"/>
      <c r="S220" s="9"/>
    </row>
    <row r="221" spans="1:19" x14ac:dyDescent="0.25">
      <c r="A221" s="27" t="s">
        <v>175</v>
      </c>
      <c r="B221" s="27" t="s">
        <v>193</v>
      </c>
      <c r="C221" s="26">
        <v>78911</v>
      </c>
      <c r="D221" s="27" t="s">
        <v>197</v>
      </c>
      <c r="E221" s="28">
        <v>45.9</v>
      </c>
      <c r="F221" s="26">
        <v>6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4"/>
        <v/>
      </c>
      <c r="M221" s="33"/>
      <c r="N221" s="33"/>
      <c r="O221" s="33"/>
      <c r="P221" s="33"/>
      <c r="S221" s="9"/>
    </row>
    <row r="222" spans="1:19" x14ac:dyDescent="0.25">
      <c r="A222" s="27" t="s">
        <v>175</v>
      </c>
      <c r="B222" s="27" t="s">
        <v>193</v>
      </c>
      <c r="C222" s="26">
        <v>87264</v>
      </c>
      <c r="D222" s="27" t="s">
        <v>198</v>
      </c>
      <c r="E222" s="28">
        <v>59.9</v>
      </c>
      <c r="F222" s="26">
        <v>8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4"/>
        <v/>
      </c>
      <c r="M222" s="33"/>
      <c r="N222" s="33"/>
      <c r="O222" s="33"/>
      <c r="P222" s="33"/>
      <c r="S222" s="9"/>
    </row>
    <row r="223" spans="1:19" x14ac:dyDescent="0.25">
      <c r="A223" s="27" t="s">
        <v>199</v>
      </c>
      <c r="B223" s="27" t="s">
        <v>34</v>
      </c>
      <c r="C223" s="26">
        <v>56744</v>
      </c>
      <c r="D223" s="27" t="s">
        <v>200</v>
      </c>
      <c r="E223" s="28">
        <v>32.200000000000003</v>
      </c>
      <c r="F223" s="26">
        <v>4</v>
      </c>
      <c r="G223" s="29">
        <v>0.7</v>
      </c>
      <c r="H223" s="26" t="s">
        <v>18</v>
      </c>
      <c r="I223" s="26"/>
      <c r="J223" s="26" t="s">
        <v>18</v>
      </c>
      <c r="K223" s="30"/>
      <c r="L223" s="26" t="str">
        <f t="shared" si="4"/>
        <v/>
      </c>
      <c r="M223" s="33"/>
      <c r="N223" s="33"/>
      <c r="O223" s="33"/>
      <c r="P223" s="33"/>
      <c r="S223" s="9"/>
    </row>
    <row r="224" spans="1:19" x14ac:dyDescent="0.25">
      <c r="A224" s="27" t="s">
        <v>199</v>
      </c>
      <c r="B224" s="27" t="s">
        <v>34</v>
      </c>
      <c r="C224" s="26">
        <v>56766</v>
      </c>
      <c r="D224" s="27" t="s">
        <v>201</v>
      </c>
      <c r="E224" s="28">
        <v>22.8</v>
      </c>
      <c r="F224" s="26">
        <v>3</v>
      </c>
      <c r="G224" s="29">
        <v>0.7</v>
      </c>
      <c r="H224" s="26" t="s">
        <v>18</v>
      </c>
      <c r="I224" s="26"/>
      <c r="J224" s="26" t="s">
        <v>18</v>
      </c>
      <c r="K224" s="30"/>
      <c r="L224" s="26" t="str">
        <f t="shared" si="4"/>
        <v/>
      </c>
      <c r="M224" s="33"/>
      <c r="N224" s="33"/>
      <c r="O224" s="33"/>
      <c r="P224" s="33"/>
      <c r="S224" s="9"/>
    </row>
    <row r="225" spans="1:19" x14ac:dyDescent="0.25">
      <c r="A225" s="27" t="s">
        <v>199</v>
      </c>
      <c r="B225" s="27" t="s">
        <v>24</v>
      </c>
      <c r="C225" s="26">
        <v>63756</v>
      </c>
      <c r="D225" s="27" t="s">
        <v>202</v>
      </c>
      <c r="E225" s="28">
        <v>1.8</v>
      </c>
      <c r="F225" s="26">
        <v>1</v>
      </c>
      <c r="G225" s="29">
        <v>1</v>
      </c>
      <c r="H225" s="26" t="s">
        <v>18</v>
      </c>
      <c r="I225" s="26"/>
      <c r="J225" s="26" t="s">
        <v>18</v>
      </c>
      <c r="K225" s="30"/>
      <c r="L225" s="26" t="str">
        <f t="shared" si="4"/>
        <v>x</v>
      </c>
      <c r="M225" s="33"/>
      <c r="N225" s="33"/>
      <c r="O225" s="33"/>
      <c r="P225" s="33"/>
      <c r="S225" s="9"/>
    </row>
    <row r="226" spans="1:19" x14ac:dyDescent="0.25">
      <c r="A226" s="27" t="s">
        <v>199</v>
      </c>
      <c r="B226" s="27" t="s">
        <v>24</v>
      </c>
      <c r="C226" s="26">
        <v>63754</v>
      </c>
      <c r="D226" s="27" t="s">
        <v>203</v>
      </c>
      <c r="E226" s="28">
        <v>2</v>
      </c>
      <c r="F226" s="26">
        <v>1</v>
      </c>
      <c r="G226" s="29">
        <v>1</v>
      </c>
      <c r="H226" s="26" t="s">
        <v>18</v>
      </c>
      <c r="I226" s="26"/>
      <c r="J226" s="26" t="s">
        <v>18</v>
      </c>
      <c r="K226" s="30"/>
      <c r="L226" s="26" t="str">
        <f t="shared" si="4"/>
        <v>x</v>
      </c>
      <c r="M226" s="33"/>
      <c r="N226" s="33"/>
      <c r="O226" s="33"/>
      <c r="P226" s="33"/>
      <c r="S226" s="9"/>
    </row>
    <row r="227" spans="1:19" x14ac:dyDescent="0.25">
      <c r="A227" s="27" t="s">
        <v>199</v>
      </c>
      <c r="B227" s="27" t="s">
        <v>24</v>
      </c>
      <c r="C227" s="26">
        <v>81292</v>
      </c>
      <c r="D227" s="27" t="s">
        <v>204</v>
      </c>
      <c r="E227" s="28">
        <v>24.9</v>
      </c>
      <c r="F227" s="26">
        <v>5</v>
      </c>
      <c r="G227" s="29">
        <v>1</v>
      </c>
      <c r="H227" s="26" t="s">
        <v>18</v>
      </c>
      <c r="I227" s="26" t="s">
        <v>110</v>
      </c>
      <c r="J227" s="26" t="s">
        <v>18</v>
      </c>
      <c r="K227" s="30"/>
      <c r="L227" s="26" t="str">
        <f t="shared" si="4"/>
        <v>x</v>
      </c>
      <c r="M227" s="33"/>
      <c r="N227" s="33"/>
      <c r="O227" s="33"/>
      <c r="P227" s="33"/>
      <c r="S227" s="9"/>
    </row>
    <row r="228" spans="1:19" x14ac:dyDescent="0.25">
      <c r="A228" s="27" t="s">
        <v>199</v>
      </c>
      <c r="B228" s="27" t="s">
        <v>24</v>
      </c>
      <c r="C228" s="26">
        <v>86723</v>
      </c>
      <c r="D228" s="27" t="s">
        <v>205</v>
      </c>
      <c r="E228" s="28">
        <v>104.9</v>
      </c>
      <c r="F228" s="26">
        <v>13</v>
      </c>
      <c r="G228" s="29">
        <v>0.7</v>
      </c>
      <c r="H228" s="26" t="s">
        <v>18</v>
      </c>
      <c r="I228" s="26"/>
      <c r="J228" s="26" t="s">
        <v>18</v>
      </c>
      <c r="K228" s="30"/>
      <c r="L228" s="26" t="str">
        <f t="shared" si="4"/>
        <v/>
      </c>
      <c r="M228" s="33"/>
      <c r="N228" s="33"/>
      <c r="O228" s="33"/>
      <c r="P228" s="33"/>
      <c r="S228" s="9"/>
    </row>
    <row r="229" spans="1:19" x14ac:dyDescent="0.25">
      <c r="A229" s="27" t="s">
        <v>199</v>
      </c>
      <c r="B229" s="27" t="s">
        <v>24</v>
      </c>
      <c r="C229" s="26">
        <v>86725</v>
      </c>
      <c r="D229" s="27" t="s">
        <v>206</v>
      </c>
      <c r="E229" s="28">
        <v>104.9</v>
      </c>
      <c r="F229" s="26">
        <v>13</v>
      </c>
      <c r="G229" s="29">
        <v>0.7</v>
      </c>
      <c r="H229" s="26" t="s">
        <v>18</v>
      </c>
      <c r="I229" s="26"/>
      <c r="J229" s="26" t="s">
        <v>18</v>
      </c>
      <c r="K229" s="30"/>
      <c r="L229" s="26" t="str">
        <f t="shared" si="4"/>
        <v/>
      </c>
      <c r="M229" s="33"/>
      <c r="N229" s="33"/>
      <c r="O229" s="33"/>
      <c r="P229" s="33"/>
      <c r="S229" s="9"/>
    </row>
    <row r="230" spans="1:19" x14ac:dyDescent="0.25">
      <c r="A230" s="27" t="s">
        <v>199</v>
      </c>
      <c r="B230" s="27" t="s">
        <v>24</v>
      </c>
      <c r="C230" s="26">
        <v>86727</v>
      </c>
      <c r="D230" s="27" t="s">
        <v>207</v>
      </c>
      <c r="E230" s="28">
        <v>104.9</v>
      </c>
      <c r="F230" s="26">
        <v>13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4"/>
        <v/>
      </c>
      <c r="M230" s="33"/>
      <c r="N230" s="33"/>
      <c r="O230" s="33"/>
      <c r="P230" s="33"/>
      <c r="S230" s="9"/>
    </row>
    <row r="231" spans="1:19" x14ac:dyDescent="0.25">
      <c r="A231" s="27" t="s">
        <v>199</v>
      </c>
      <c r="B231" s="27" t="s">
        <v>24</v>
      </c>
      <c r="C231" s="26">
        <v>86728</v>
      </c>
      <c r="D231" s="27" t="s">
        <v>208</v>
      </c>
      <c r="E231" s="28">
        <v>104.9</v>
      </c>
      <c r="F231" s="26">
        <v>13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4"/>
        <v/>
      </c>
      <c r="M231" s="33"/>
      <c r="N231" s="33"/>
      <c r="O231" s="33"/>
      <c r="P231" s="33"/>
      <c r="S231" s="9"/>
    </row>
    <row r="232" spans="1:19" x14ac:dyDescent="0.25">
      <c r="A232" s="27" t="s">
        <v>199</v>
      </c>
      <c r="B232" s="27" t="s">
        <v>24</v>
      </c>
      <c r="C232" s="26">
        <v>87736</v>
      </c>
      <c r="D232" s="27" t="s">
        <v>209</v>
      </c>
      <c r="E232" s="28">
        <v>104.9</v>
      </c>
      <c r="F232" s="26">
        <v>13</v>
      </c>
      <c r="G232" s="29">
        <v>0.7</v>
      </c>
      <c r="H232" s="26" t="s">
        <v>18</v>
      </c>
      <c r="I232" s="26"/>
      <c r="J232" s="26" t="s">
        <v>18</v>
      </c>
      <c r="K232" s="30"/>
      <c r="L232" s="26" t="str">
        <f t="shared" si="4"/>
        <v/>
      </c>
      <c r="M232" s="33"/>
      <c r="N232" s="33"/>
      <c r="O232" s="33"/>
      <c r="P232" s="33"/>
      <c r="S232" s="9"/>
    </row>
    <row r="233" spans="1:19" x14ac:dyDescent="0.25">
      <c r="A233" s="27" t="s">
        <v>199</v>
      </c>
      <c r="B233" s="27" t="s">
        <v>24</v>
      </c>
      <c r="C233" s="26">
        <v>70995</v>
      </c>
      <c r="D233" s="27" t="s">
        <v>210</v>
      </c>
      <c r="E233" s="28">
        <v>104.9</v>
      </c>
      <c r="F233" s="26">
        <v>13</v>
      </c>
      <c r="G233" s="29">
        <v>0.7</v>
      </c>
      <c r="H233" s="26" t="s">
        <v>18</v>
      </c>
      <c r="I233" s="26"/>
      <c r="J233" s="26" t="s">
        <v>18</v>
      </c>
      <c r="K233" s="30"/>
      <c r="L233" s="26" t="str">
        <f t="shared" si="4"/>
        <v/>
      </c>
      <c r="M233" s="33"/>
      <c r="N233" s="33"/>
      <c r="O233" s="33"/>
      <c r="P233" s="33"/>
      <c r="S233" s="9"/>
    </row>
    <row r="234" spans="1:19" x14ac:dyDescent="0.25">
      <c r="A234" s="27" t="s">
        <v>199</v>
      </c>
      <c r="B234" s="27" t="s">
        <v>24</v>
      </c>
      <c r="C234" s="26">
        <v>70996</v>
      </c>
      <c r="D234" s="27" t="s">
        <v>211</v>
      </c>
      <c r="E234" s="28">
        <v>104.9</v>
      </c>
      <c r="F234" s="26">
        <v>13</v>
      </c>
      <c r="G234" s="29">
        <v>0.7</v>
      </c>
      <c r="H234" s="26" t="s">
        <v>18</v>
      </c>
      <c r="I234" s="26"/>
      <c r="J234" s="26" t="s">
        <v>18</v>
      </c>
      <c r="K234" s="30"/>
      <c r="L234" s="26" t="str">
        <f t="shared" si="4"/>
        <v/>
      </c>
      <c r="M234" s="33"/>
      <c r="N234" s="33"/>
      <c r="O234" s="33"/>
      <c r="P234" s="33"/>
      <c r="S234" s="9"/>
    </row>
    <row r="235" spans="1:19" x14ac:dyDescent="0.25">
      <c r="A235" s="27" t="s">
        <v>199</v>
      </c>
      <c r="B235" s="27" t="s">
        <v>24</v>
      </c>
      <c r="C235" s="26">
        <v>90551</v>
      </c>
      <c r="D235" s="27" t="s">
        <v>512</v>
      </c>
      <c r="E235" s="28">
        <v>49.9</v>
      </c>
      <c r="F235" s="26">
        <v>6</v>
      </c>
      <c r="G235" s="29">
        <v>0.7</v>
      </c>
      <c r="H235" s="26" t="s">
        <v>18</v>
      </c>
      <c r="I235" s="26"/>
      <c r="J235" s="26" t="s">
        <v>18</v>
      </c>
      <c r="K235" s="30"/>
      <c r="L235" s="26" t="str">
        <f t="shared" si="4"/>
        <v/>
      </c>
      <c r="M235" s="33"/>
      <c r="N235" s="33"/>
      <c r="O235" s="33"/>
      <c r="P235" s="33"/>
      <c r="S235" s="9"/>
    </row>
    <row r="236" spans="1:19" x14ac:dyDescent="0.25">
      <c r="A236" s="27" t="s">
        <v>199</v>
      </c>
      <c r="B236" s="27" t="s">
        <v>24</v>
      </c>
      <c r="C236" s="26">
        <v>88201</v>
      </c>
      <c r="D236" s="27" t="s">
        <v>776</v>
      </c>
      <c r="E236" s="28">
        <v>104.9</v>
      </c>
      <c r="F236" s="26">
        <v>13</v>
      </c>
      <c r="G236" s="29">
        <v>0.7</v>
      </c>
      <c r="H236" s="26" t="s">
        <v>18</v>
      </c>
      <c r="I236" s="26" t="s">
        <v>189</v>
      </c>
      <c r="J236" s="26" t="s">
        <v>18</v>
      </c>
      <c r="K236" s="30"/>
      <c r="L236" s="26" t="str">
        <f t="shared" si="4"/>
        <v>x</v>
      </c>
      <c r="M236" s="33"/>
      <c r="N236" s="33"/>
      <c r="O236" s="33"/>
      <c r="P236" s="33"/>
      <c r="S236" s="9"/>
    </row>
    <row r="237" spans="1:19" x14ac:dyDescent="0.25">
      <c r="A237" s="27" t="s">
        <v>199</v>
      </c>
      <c r="B237" s="27" t="s">
        <v>24</v>
      </c>
      <c r="C237" s="26">
        <v>88202</v>
      </c>
      <c r="D237" s="27" t="s">
        <v>777</v>
      </c>
      <c r="E237" s="28">
        <v>104.9</v>
      </c>
      <c r="F237" s="26">
        <v>13</v>
      </c>
      <c r="G237" s="29">
        <v>0.7</v>
      </c>
      <c r="H237" s="26" t="s">
        <v>18</v>
      </c>
      <c r="I237" s="26" t="s">
        <v>189</v>
      </c>
      <c r="J237" s="26" t="s">
        <v>18</v>
      </c>
      <c r="K237" s="30"/>
      <c r="L237" s="26" t="str">
        <f t="shared" si="4"/>
        <v>x</v>
      </c>
      <c r="M237" s="33"/>
      <c r="N237" s="33"/>
      <c r="O237" s="33"/>
      <c r="P237" s="33"/>
      <c r="S237" s="9"/>
    </row>
    <row r="238" spans="1:19" x14ac:dyDescent="0.25">
      <c r="A238" s="27" t="s">
        <v>199</v>
      </c>
      <c r="B238" s="27" t="s">
        <v>24</v>
      </c>
      <c r="C238" s="26">
        <v>88203</v>
      </c>
      <c r="D238" s="27" t="s">
        <v>778</v>
      </c>
      <c r="E238" s="28">
        <v>2</v>
      </c>
      <c r="F238" s="26">
        <v>1</v>
      </c>
      <c r="G238" s="29">
        <v>1</v>
      </c>
      <c r="H238" s="26" t="s">
        <v>18</v>
      </c>
      <c r="I238" s="26"/>
      <c r="J238" s="26" t="s">
        <v>18</v>
      </c>
      <c r="K238" s="30"/>
      <c r="L238" s="26" t="str">
        <f t="shared" si="4"/>
        <v>x</v>
      </c>
      <c r="M238" s="33"/>
      <c r="N238" s="33"/>
      <c r="O238" s="33"/>
      <c r="P238" s="33"/>
      <c r="S238" s="9"/>
    </row>
    <row r="239" spans="1:19" x14ac:dyDescent="0.25">
      <c r="A239" s="27" t="s">
        <v>199</v>
      </c>
      <c r="B239" s="27" t="s">
        <v>24</v>
      </c>
      <c r="C239" s="26">
        <v>88233</v>
      </c>
      <c r="D239" s="27" t="s">
        <v>780</v>
      </c>
      <c r="E239" s="28">
        <v>2</v>
      </c>
      <c r="F239" s="26">
        <v>1</v>
      </c>
      <c r="G239" s="29">
        <v>1</v>
      </c>
      <c r="H239" s="26" t="s">
        <v>18</v>
      </c>
      <c r="I239" s="26"/>
      <c r="J239" s="26" t="s">
        <v>18</v>
      </c>
      <c r="K239" s="30"/>
      <c r="L239" s="26" t="str">
        <f t="shared" si="4"/>
        <v>x</v>
      </c>
      <c r="M239" s="33"/>
      <c r="N239" s="33"/>
      <c r="O239" s="33"/>
      <c r="P239" s="33"/>
      <c r="S239" s="9"/>
    </row>
    <row r="240" spans="1:19" x14ac:dyDescent="0.25">
      <c r="A240" s="27" t="s">
        <v>212</v>
      </c>
      <c r="B240" s="27" t="s">
        <v>24</v>
      </c>
      <c r="C240" s="26">
        <v>54522</v>
      </c>
      <c r="D240" s="27" t="s">
        <v>213</v>
      </c>
      <c r="E240" s="28">
        <v>129.9</v>
      </c>
      <c r="F240" s="26">
        <v>17</v>
      </c>
      <c r="G240" s="29">
        <v>0.7</v>
      </c>
      <c r="H240" s="26" t="s">
        <v>18</v>
      </c>
      <c r="I240" s="26"/>
      <c r="J240" s="26" t="s">
        <v>18</v>
      </c>
      <c r="K240" s="30"/>
      <c r="L240" s="26" t="str">
        <f t="shared" si="4"/>
        <v/>
      </c>
      <c r="M240" s="33"/>
      <c r="N240" s="33"/>
      <c r="O240" s="33"/>
      <c r="P240" s="33"/>
      <c r="S240" s="9"/>
    </row>
    <row r="241" spans="1:19" x14ac:dyDescent="0.25">
      <c r="A241" s="27" t="s">
        <v>212</v>
      </c>
      <c r="B241" s="27" t="s">
        <v>24</v>
      </c>
      <c r="C241" s="26">
        <v>83314</v>
      </c>
      <c r="D241" s="27" t="s">
        <v>214</v>
      </c>
      <c r="E241" s="28">
        <v>129.9</v>
      </c>
      <c r="F241" s="26">
        <v>17</v>
      </c>
      <c r="G241" s="29">
        <v>0.7</v>
      </c>
      <c r="H241" s="26" t="s">
        <v>18</v>
      </c>
      <c r="I241" s="26"/>
      <c r="J241" s="26" t="s">
        <v>18</v>
      </c>
      <c r="K241" s="30"/>
      <c r="L241" s="26" t="str">
        <f t="shared" si="4"/>
        <v/>
      </c>
      <c r="M241" s="33"/>
      <c r="N241" s="33"/>
      <c r="O241" s="33"/>
      <c r="P241" s="33"/>
      <c r="S241" s="9"/>
    </row>
    <row r="242" spans="1:19" x14ac:dyDescent="0.25">
      <c r="A242" s="27" t="s">
        <v>212</v>
      </c>
      <c r="B242" s="27" t="s">
        <v>24</v>
      </c>
      <c r="C242" s="26">
        <v>86021</v>
      </c>
      <c r="D242" s="27" t="s">
        <v>215</v>
      </c>
      <c r="E242" s="28">
        <v>79.900000000000006</v>
      </c>
      <c r="F242" s="26">
        <v>10</v>
      </c>
      <c r="G242" s="29">
        <v>0.7</v>
      </c>
      <c r="H242" s="26" t="s">
        <v>18</v>
      </c>
      <c r="I242" s="26"/>
      <c r="J242" s="26" t="s">
        <v>18</v>
      </c>
      <c r="K242" s="30"/>
      <c r="L242" s="26" t="str">
        <f t="shared" si="4"/>
        <v/>
      </c>
      <c r="M242" s="33"/>
      <c r="N242" s="33"/>
      <c r="O242" s="33"/>
      <c r="P242" s="33"/>
      <c r="S242" s="9"/>
    </row>
    <row r="243" spans="1:19" x14ac:dyDescent="0.25">
      <c r="A243" s="27" t="s">
        <v>212</v>
      </c>
      <c r="B243" s="27" t="s">
        <v>24</v>
      </c>
      <c r="C243" s="26">
        <v>86930</v>
      </c>
      <c r="D243" s="27" t="s">
        <v>216</v>
      </c>
      <c r="E243" s="28">
        <v>49.9</v>
      </c>
      <c r="F243" s="26">
        <v>6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4"/>
        <v/>
      </c>
      <c r="M243" s="33"/>
      <c r="N243" s="33"/>
      <c r="O243" s="33"/>
      <c r="P243" s="33"/>
      <c r="S243" s="9"/>
    </row>
    <row r="244" spans="1:19" x14ac:dyDescent="0.25">
      <c r="A244" s="27" t="s">
        <v>212</v>
      </c>
      <c r="B244" s="27" t="s">
        <v>24</v>
      </c>
      <c r="C244" s="26">
        <v>61084</v>
      </c>
      <c r="D244" s="27" t="s">
        <v>217</v>
      </c>
      <c r="E244" s="28">
        <v>2.1</v>
      </c>
      <c r="F244" s="26">
        <v>1</v>
      </c>
      <c r="G244" s="29">
        <v>1</v>
      </c>
      <c r="H244" s="26" t="s">
        <v>18</v>
      </c>
      <c r="I244" s="26"/>
      <c r="J244" s="26" t="s">
        <v>18</v>
      </c>
      <c r="K244" s="30"/>
      <c r="L244" s="26" t="str">
        <f t="shared" si="4"/>
        <v>x</v>
      </c>
      <c r="M244" s="33"/>
      <c r="N244" s="33"/>
      <c r="O244" s="33"/>
      <c r="P244" s="33"/>
      <c r="S244" s="9"/>
    </row>
    <row r="245" spans="1:19" x14ac:dyDescent="0.25">
      <c r="A245" s="27" t="s">
        <v>212</v>
      </c>
      <c r="B245" s="27" t="s">
        <v>24</v>
      </c>
      <c r="C245" s="26">
        <v>61079</v>
      </c>
      <c r="D245" s="27" t="s">
        <v>218</v>
      </c>
      <c r="E245" s="28">
        <v>2</v>
      </c>
      <c r="F245" s="26">
        <v>1</v>
      </c>
      <c r="G245" s="29">
        <v>1</v>
      </c>
      <c r="H245" s="26" t="s">
        <v>18</v>
      </c>
      <c r="I245" s="26"/>
      <c r="J245" s="26" t="s">
        <v>18</v>
      </c>
      <c r="K245" s="30"/>
      <c r="L245" s="26" t="str">
        <f t="shared" si="4"/>
        <v>x</v>
      </c>
      <c r="M245" s="33"/>
      <c r="N245" s="33"/>
      <c r="O245" s="33"/>
      <c r="P245" s="33"/>
      <c r="S245" s="9"/>
    </row>
    <row r="246" spans="1:19" x14ac:dyDescent="0.25">
      <c r="A246" s="27" t="s">
        <v>212</v>
      </c>
      <c r="B246" s="27" t="s">
        <v>24</v>
      </c>
      <c r="C246" s="26">
        <v>92251</v>
      </c>
      <c r="D246" s="27" t="s">
        <v>219</v>
      </c>
      <c r="E246" s="28">
        <v>129.9</v>
      </c>
      <c r="F246" s="26">
        <v>17</v>
      </c>
      <c r="G246" s="29">
        <v>0.7</v>
      </c>
      <c r="H246" s="26" t="s">
        <v>18</v>
      </c>
      <c r="I246" s="26"/>
      <c r="J246" s="26" t="s">
        <v>18</v>
      </c>
      <c r="K246" s="30"/>
      <c r="L246" s="26" t="str">
        <f t="shared" si="4"/>
        <v/>
      </c>
      <c r="M246" s="33"/>
      <c r="N246" s="33"/>
      <c r="O246" s="33"/>
      <c r="P246" s="33"/>
      <c r="S246" s="9"/>
    </row>
    <row r="247" spans="1:19" x14ac:dyDescent="0.25">
      <c r="A247" s="27" t="s">
        <v>220</v>
      </c>
      <c r="B247" s="27" t="s">
        <v>34</v>
      </c>
      <c r="C247" s="26">
        <v>56743</v>
      </c>
      <c r="D247" s="27" t="s">
        <v>221</v>
      </c>
      <c r="E247" s="28">
        <v>32.200000000000003</v>
      </c>
      <c r="F247" s="26">
        <v>4</v>
      </c>
      <c r="G247" s="29">
        <v>0.7</v>
      </c>
      <c r="H247" s="26" t="s">
        <v>18</v>
      </c>
      <c r="I247" s="26"/>
      <c r="J247" s="26" t="s">
        <v>18</v>
      </c>
      <c r="K247" s="30"/>
      <c r="L247" s="26" t="str">
        <f t="shared" si="4"/>
        <v/>
      </c>
      <c r="M247" s="33"/>
      <c r="N247" s="33"/>
      <c r="O247" s="33"/>
      <c r="P247" s="33"/>
      <c r="S247" s="9"/>
    </row>
    <row r="248" spans="1:19" x14ac:dyDescent="0.25">
      <c r="A248" s="27" t="s">
        <v>220</v>
      </c>
      <c r="B248" s="27" t="s">
        <v>34</v>
      </c>
      <c r="C248" s="26">
        <v>56747</v>
      </c>
      <c r="D248" s="27" t="s">
        <v>222</v>
      </c>
      <c r="E248" s="28">
        <v>32.200000000000003</v>
      </c>
      <c r="F248" s="26">
        <v>4</v>
      </c>
      <c r="G248" s="29">
        <v>0.7</v>
      </c>
      <c r="H248" s="26" t="s">
        <v>18</v>
      </c>
      <c r="I248" s="26"/>
      <c r="J248" s="26" t="s">
        <v>18</v>
      </c>
      <c r="K248" s="30"/>
      <c r="L248" s="26" t="str">
        <f t="shared" si="4"/>
        <v/>
      </c>
      <c r="M248" s="33"/>
      <c r="N248" s="33"/>
      <c r="O248" s="33"/>
      <c r="P248" s="33"/>
      <c r="S248" s="9"/>
    </row>
    <row r="249" spans="1:19" x14ac:dyDescent="0.25">
      <c r="A249" s="27" t="s">
        <v>220</v>
      </c>
      <c r="B249" s="27" t="s">
        <v>34</v>
      </c>
      <c r="C249" s="26">
        <v>56754</v>
      </c>
      <c r="D249" s="27" t="s">
        <v>223</v>
      </c>
      <c r="E249" s="28">
        <v>32.200000000000003</v>
      </c>
      <c r="F249" s="26">
        <v>4</v>
      </c>
      <c r="G249" s="29">
        <v>0.7</v>
      </c>
      <c r="H249" s="26" t="s">
        <v>18</v>
      </c>
      <c r="I249" s="26"/>
      <c r="J249" s="26" t="s">
        <v>18</v>
      </c>
      <c r="K249" s="30"/>
      <c r="L249" s="26" t="str">
        <f t="shared" si="4"/>
        <v/>
      </c>
      <c r="M249" s="33"/>
      <c r="N249" s="33"/>
      <c r="O249" s="33"/>
      <c r="P249" s="33"/>
      <c r="S249" s="9"/>
    </row>
    <row r="250" spans="1:19" x14ac:dyDescent="0.25">
      <c r="A250" s="27" t="s">
        <v>220</v>
      </c>
      <c r="B250" s="27" t="s">
        <v>34</v>
      </c>
      <c r="C250" s="26">
        <v>56763</v>
      </c>
      <c r="D250" s="27" t="s">
        <v>224</v>
      </c>
      <c r="E250" s="28">
        <v>22.8</v>
      </c>
      <c r="F250" s="26">
        <v>3</v>
      </c>
      <c r="G250" s="29">
        <v>0.7</v>
      </c>
      <c r="H250" s="26" t="s">
        <v>18</v>
      </c>
      <c r="I250" s="26"/>
      <c r="J250" s="26" t="s">
        <v>18</v>
      </c>
      <c r="K250" s="30"/>
      <c r="L250" s="26" t="str">
        <f t="shared" si="4"/>
        <v/>
      </c>
      <c r="M250" s="33"/>
      <c r="N250" s="33"/>
      <c r="O250" s="33"/>
      <c r="P250" s="33"/>
      <c r="S250" s="9"/>
    </row>
    <row r="251" spans="1:19" x14ac:dyDescent="0.25">
      <c r="A251" s="27" t="s">
        <v>220</v>
      </c>
      <c r="B251" s="27" t="s">
        <v>34</v>
      </c>
      <c r="C251" s="26">
        <v>56764</v>
      </c>
      <c r="D251" s="27" t="s">
        <v>225</v>
      </c>
      <c r="E251" s="28">
        <v>22.8</v>
      </c>
      <c r="F251" s="26">
        <v>3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4"/>
        <v/>
      </c>
      <c r="M251" s="33"/>
      <c r="N251" s="33"/>
      <c r="O251" s="33"/>
      <c r="P251" s="33"/>
      <c r="S251" s="9"/>
    </row>
    <row r="252" spans="1:19" x14ac:dyDescent="0.25">
      <c r="A252" s="27" t="s">
        <v>220</v>
      </c>
      <c r="B252" s="27" t="s">
        <v>34</v>
      </c>
      <c r="C252" s="26">
        <v>56948</v>
      </c>
      <c r="D252" s="27" t="s">
        <v>226</v>
      </c>
      <c r="E252" s="28">
        <v>22.8</v>
      </c>
      <c r="F252" s="26">
        <v>3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4"/>
        <v/>
      </c>
      <c r="M252" s="33"/>
      <c r="N252" s="33"/>
      <c r="O252" s="33"/>
      <c r="P252" s="33"/>
      <c r="S252" s="9"/>
    </row>
    <row r="253" spans="1:19" x14ac:dyDescent="0.25">
      <c r="A253" s="27" t="s">
        <v>220</v>
      </c>
      <c r="B253" s="27" t="s">
        <v>34</v>
      </c>
      <c r="C253" s="26">
        <v>69651</v>
      </c>
      <c r="D253" s="27" t="s">
        <v>227</v>
      </c>
      <c r="E253" s="28">
        <v>17.899999999999999</v>
      </c>
      <c r="F253" s="26">
        <v>2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4"/>
        <v/>
      </c>
      <c r="M253" s="33"/>
      <c r="N253" s="33"/>
      <c r="O253" s="33"/>
      <c r="P253" s="33"/>
      <c r="S253" s="9"/>
    </row>
    <row r="254" spans="1:19" x14ac:dyDescent="0.25">
      <c r="A254" s="27" t="s">
        <v>220</v>
      </c>
      <c r="B254" s="27" t="s">
        <v>34</v>
      </c>
      <c r="C254" s="26">
        <v>69653</v>
      </c>
      <c r="D254" s="27" t="s">
        <v>228</v>
      </c>
      <c r="E254" s="28">
        <v>17.899999999999999</v>
      </c>
      <c r="F254" s="26">
        <v>2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4"/>
        <v/>
      </c>
      <c r="M254" s="33"/>
      <c r="N254" s="33"/>
      <c r="O254" s="33"/>
      <c r="P254" s="33"/>
      <c r="S254" s="9"/>
    </row>
    <row r="255" spans="1:19" x14ac:dyDescent="0.25">
      <c r="A255" s="27" t="s">
        <v>220</v>
      </c>
      <c r="B255" s="27" t="s">
        <v>34</v>
      </c>
      <c r="C255" s="26">
        <v>69654</v>
      </c>
      <c r="D255" s="27" t="s">
        <v>229</v>
      </c>
      <c r="E255" s="28">
        <v>17.899999999999999</v>
      </c>
      <c r="F255" s="26">
        <v>2</v>
      </c>
      <c r="G255" s="29">
        <v>0.7</v>
      </c>
      <c r="H255" s="26" t="s">
        <v>18</v>
      </c>
      <c r="I255" s="26"/>
      <c r="J255" s="26" t="s">
        <v>18</v>
      </c>
      <c r="K255" s="30"/>
      <c r="L255" s="26" t="str">
        <f t="shared" si="4"/>
        <v/>
      </c>
      <c r="M255" s="33"/>
      <c r="N255" s="33"/>
      <c r="O255" s="33"/>
      <c r="P255" s="33"/>
      <c r="S255" s="9"/>
    </row>
    <row r="256" spans="1:19" x14ac:dyDescent="0.25">
      <c r="A256" s="27" t="s">
        <v>220</v>
      </c>
      <c r="B256" s="27" t="s">
        <v>34</v>
      </c>
      <c r="C256" s="26">
        <v>69655</v>
      </c>
      <c r="D256" s="27" t="s">
        <v>230</v>
      </c>
      <c r="E256" s="28">
        <v>17.899999999999999</v>
      </c>
      <c r="F256" s="26">
        <v>2</v>
      </c>
      <c r="G256" s="29">
        <v>0.7</v>
      </c>
      <c r="H256" s="26" t="s">
        <v>18</v>
      </c>
      <c r="I256" s="26"/>
      <c r="J256" s="26" t="s">
        <v>18</v>
      </c>
      <c r="K256" s="30"/>
      <c r="L256" s="26" t="str">
        <f t="shared" si="4"/>
        <v/>
      </c>
      <c r="M256" s="33"/>
      <c r="N256" s="33"/>
      <c r="O256" s="33"/>
      <c r="P256" s="33"/>
      <c r="S256" s="9"/>
    </row>
    <row r="257" spans="1:19" x14ac:dyDescent="0.25">
      <c r="A257" s="27" t="s">
        <v>220</v>
      </c>
      <c r="B257" s="27" t="s">
        <v>24</v>
      </c>
      <c r="C257" s="26">
        <v>13120</v>
      </c>
      <c r="D257" s="27" t="s">
        <v>231</v>
      </c>
      <c r="E257" s="28">
        <v>121.9</v>
      </c>
      <c r="F257" s="26">
        <v>16</v>
      </c>
      <c r="G257" s="29">
        <v>0.7</v>
      </c>
      <c r="H257" s="26" t="s">
        <v>18</v>
      </c>
      <c r="I257" s="26"/>
      <c r="J257" s="26" t="s">
        <v>18</v>
      </c>
      <c r="K257" s="30"/>
      <c r="L257" s="26" t="str">
        <f t="shared" ref="L257:L320" si="5">IFERROR(IF(OR(
IFERROR(FIND("AMOS",D257,1),0)&gt;=1,
A257="CRER PARA VER",
A257="NÃO INFORMADO",
B257="NÃO INFORMADO",
AND(B257="SABONETE",A257="TODODIA"),
IFERROR(FIND("DEMO",D257,1),0)&gt;=1,
AND(IFERROR(FIND("ROL",D257,1),0)&gt;=1,A257="TODODIA",B257="DESODORANTE"),
B257="PRESENTES",
I257="lançamento",
I257="pré-lançamento",I257="Vigente apenas neste ciclo",
G257=1
),"x",""),"")</f>
        <v/>
      </c>
      <c r="M257" s="33"/>
      <c r="N257" s="33"/>
      <c r="O257" s="33"/>
      <c r="P257" s="33"/>
      <c r="S257" s="9"/>
    </row>
    <row r="258" spans="1:19" x14ac:dyDescent="0.25">
      <c r="A258" s="27" t="s">
        <v>220</v>
      </c>
      <c r="B258" s="27" t="s">
        <v>24</v>
      </c>
      <c r="C258" s="26">
        <v>22557</v>
      </c>
      <c r="D258" s="27" t="s">
        <v>232</v>
      </c>
      <c r="E258" s="28">
        <v>121.9</v>
      </c>
      <c r="F258" s="26">
        <v>16</v>
      </c>
      <c r="G258" s="29">
        <v>0.7</v>
      </c>
      <c r="H258" s="26" t="s">
        <v>18</v>
      </c>
      <c r="I258" s="26"/>
      <c r="J258" s="26" t="s">
        <v>18</v>
      </c>
      <c r="K258" s="30"/>
      <c r="L258" s="26" t="str">
        <f t="shared" si="5"/>
        <v/>
      </c>
      <c r="M258" s="33"/>
      <c r="N258" s="33"/>
      <c r="O258" s="33"/>
      <c r="P258" s="33"/>
      <c r="S258" s="9"/>
    </row>
    <row r="259" spans="1:19" x14ac:dyDescent="0.25">
      <c r="A259" s="27" t="s">
        <v>220</v>
      </c>
      <c r="B259" s="27" t="s">
        <v>24</v>
      </c>
      <c r="C259" s="26">
        <v>22560</v>
      </c>
      <c r="D259" s="27" t="s">
        <v>233</v>
      </c>
      <c r="E259" s="28">
        <v>121.9</v>
      </c>
      <c r="F259" s="26">
        <v>16</v>
      </c>
      <c r="G259" s="29">
        <v>0.7</v>
      </c>
      <c r="H259" s="26" t="s">
        <v>18</v>
      </c>
      <c r="I259" s="26"/>
      <c r="J259" s="26" t="s">
        <v>18</v>
      </c>
      <c r="K259" s="30"/>
      <c r="L259" s="26" t="str">
        <f t="shared" si="5"/>
        <v/>
      </c>
      <c r="M259" s="33"/>
      <c r="N259" s="33"/>
      <c r="O259" s="33"/>
      <c r="P259" s="33"/>
      <c r="S259" s="9"/>
    </row>
    <row r="260" spans="1:19" x14ac:dyDescent="0.25">
      <c r="A260" s="27" t="s">
        <v>220</v>
      </c>
      <c r="B260" s="27" t="s">
        <v>24</v>
      </c>
      <c r="C260" s="26">
        <v>25227</v>
      </c>
      <c r="D260" s="27" t="s">
        <v>234</v>
      </c>
      <c r="E260" s="28">
        <v>121.9</v>
      </c>
      <c r="F260" s="26">
        <v>16</v>
      </c>
      <c r="G260" s="29">
        <v>0.7</v>
      </c>
      <c r="H260" s="26" t="s">
        <v>18</v>
      </c>
      <c r="I260" s="26"/>
      <c r="J260" s="26" t="s">
        <v>18</v>
      </c>
      <c r="K260" s="30"/>
      <c r="L260" s="26" t="str">
        <f t="shared" si="5"/>
        <v/>
      </c>
      <c r="M260" s="33"/>
      <c r="N260" s="33"/>
      <c r="O260" s="33"/>
      <c r="P260" s="33"/>
      <c r="S260" s="9"/>
    </row>
    <row r="261" spans="1:19" x14ac:dyDescent="0.25">
      <c r="A261" s="27" t="s">
        <v>220</v>
      </c>
      <c r="B261" s="27" t="s">
        <v>24</v>
      </c>
      <c r="C261" s="26">
        <v>34075</v>
      </c>
      <c r="D261" s="27" t="s">
        <v>235</v>
      </c>
      <c r="E261" s="28">
        <v>121.9</v>
      </c>
      <c r="F261" s="26">
        <v>16</v>
      </c>
      <c r="G261" s="29">
        <v>0.7</v>
      </c>
      <c r="H261" s="26" t="s">
        <v>18</v>
      </c>
      <c r="I261" s="26"/>
      <c r="J261" s="26" t="s">
        <v>18</v>
      </c>
      <c r="K261" s="30"/>
      <c r="L261" s="26" t="str">
        <f t="shared" si="5"/>
        <v/>
      </c>
      <c r="M261" s="33"/>
      <c r="N261" s="33"/>
      <c r="O261" s="33"/>
      <c r="P261" s="33"/>
      <c r="S261" s="9"/>
    </row>
    <row r="262" spans="1:19" x14ac:dyDescent="0.25">
      <c r="A262" s="27" t="s">
        <v>220</v>
      </c>
      <c r="B262" s="27" t="s">
        <v>24</v>
      </c>
      <c r="C262" s="26">
        <v>68028</v>
      </c>
      <c r="D262" s="27" t="s">
        <v>236</v>
      </c>
      <c r="E262" s="28">
        <v>121.9</v>
      </c>
      <c r="F262" s="26">
        <v>16</v>
      </c>
      <c r="G262" s="29">
        <v>0.7</v>
      </c>
      <c r="H262" s="26" t="s">
        <v>18</v>
      </c>
      <c r="I262" s="26"/>
      <c r="J262" s="26" t="s">
        <v>18</v>
      </c>
      <c r="K262" s="30"/>
      <c r="L262" s="26" t="str">
        <f t="shared" si="5"/>
        <v/>
      </c>
      <c r="M262" s="33"/>
      <c r="N262" s="33"/>
      <c r="O262" s="33"/>
      <c r="P262" s="33"/>
      <c r="S262" s="9"/>
    </row>
    <row r="263" spans="1:19" x14ac:dyDescent="0.25">
      <c r="A263" s="27" t="s">
        <v>220</v>
      </c>
      <c r="B263" s="27" t="s">
        <v>24</v>
      </c>
      <c r="C263" s="26">
        <v>81295</v>
      </c>
      <c r="D263" s="27" t="s">
        <v>237</v>
      </c>
      <c r="E263" s="28">
        <v>1.8</v>
      </c>
      <c r="F263" s="26">
        <v>1</v>
      </c>
      <c r="G263" s="29">
        <v>1</v>
      </c>
      <c r="H263" s="26" t="s">
        <v>18</v>
      </c>
      <c r="I263" s="26"/>
      <c r="J263" s="26" t="s">
        <v>18</v>
      </c>
      <c r="K263" s="30"/>
      <c r="L263" s="26" t="str">
        <f t="shared" si="5"/>
        <v>x</v>
      </c>
      <c r="M263" s="33"/>
      <c r="N263" s="33"/>
      <c r="O263" s="33"/>
      <c r="P263" s="33"/>
      <c r="S263" s="9"/>
    </row>
    <row r="264" spans="1:19" x14ac:dyDescent="0.25">
      <c r="A264" s="27" t="s">
        <v>220</v>
      </c>
      <c r="B264" s="27" t="s">
        <v>24</v>
      </c>
      <c r="C264" s="26">
        <v>82394</v>
      </c>
      <c r="D264" s="27" t="s">
        <v>238</v>
      </c>
      <c r="E264" s="28">
        <v>2.1</v>
      </c>
      <c r="F264" s="26">
        <v>1</v>
      </c>
      <c r="G264" s="29">
        <v>1</v>
      </c>
      <c r="H264" s="26" t="s">
        <v>18</v>
      </c>
      <c r="I264" s="26"/>
      <c r="J264" s="26" t="s">
        <v>18</v>
      </c>
      <c r="K264" s="30"/>
      <c r="L264" s="26" t="str">
        <f t="shared" si="5"/>
        <v>x</v>
      </c>
      <c r="M264" s="33"/>
      <c r="N264" s="33"/>
      <c r="O264" s="33"/>
      <c r="P264" s="33"/>
      <c r="S264" s="9"/>
    </row>
    <row r="265" spans="1:19" x14ac:dyDescent="0.25">
      <c r="A265" s="27" t="s">
        <v>220</v>
      </c>
      <c r="B265" s="27" t="s">
        <v>24</v>
      </c>
      <c r="C265" s="26">
        <v>57525</v>
      </c>
      <c r="D265" s="27" t="s">
        <v>239</v>
      </c>
      <c r="E265" s="28">
        <v>179</v>
      </c>
      <c r="F265" s="26">
        <v>23</v>
      </c>
      <c r="G265" s="29">
        <v>0.7</v>
      </c>
      <c r="H265" s="26" t="s">
        <v>18</v>
      </c>
      <c r="I265" s="26"/>
      <c r="J265" s="26" t="s">
        <v>18</v>
      </c>
      <c r="K265" s="30"/>
      <c r="L265" s="26" t="str">
        <f t="shared" si="5"/>
        <v/>
      </c>
      <c r="M265" s="33"/>
      <c r="N265" s="33"/>
      <c r="O265" s="33"/>
      <c r="P265" s="33"/>
      <c r="S265" s="9"/>
    </row>
    <row r="266" spans="1:19" x14ac:dyDescent="0.25">
      <c r="A266" s="27" t="s">
        <v>220</v>
      </c>
      <c r="B266" s="27" t="s">
        <v>24</v>
      </c>
      <c r="C266" s="26">
        <v>30155</v>
      </c>
      <c r="D266" s="27" t="s">
        <v>240</v>
      </c>
      <c r="E266" s="28">
        <v>2</v>
      </c>
      <c r="F266" s="26">
        <v>1</v>
      </c>
      <c r="G266" s="29">
        <v>1</v>
      </c>
      <c r="H266" s="26" t="s">
        <v>18</v>
      </c>
      <c r="I266" s="26"/>
      <c r="J266" s="26" t="s">
        <v>18</v>
      </c>
      <c r="K266" s="30"/>
      <c r="L266" s="26" t="str">
        <f t="shared" si="5"/>
        <v>x</v>
      </c>
      <c r="M266" s="33"/>
      <c r="N266" s="33"/>
      <c r="O266" s="33"/>
      <c r="P266" s="33"/>
      <c r="S266" s="9"/>
    </row>
    <row r="267" spans="1:19" x14ac:dyDescent="0.25">
      <c r="A267" s="27" t="s">
        <v>220</v>
      </c>
      <c r="B267" s="27" t="s">
        <v>24</v>
      </c>
      <c r="C267" s="26">
        <v>82395</v>
      </c>
      <c r="D267" s="27" t="s">
        <v>241</v>
      </c>
      <c r="E267" s="28">
        <v>2</v>
      </c>
      <c r="F267" s="26">
        <v>1</v>
      </c>
      <c r="G267" s="29">
        <v>1</v>
      </c>
      <c r="H267" s="26" t="s">
        <v>18</v>
      </c>
      <c r="I267" s="26"/>
      <c r="J267" s="26" t="s">
        <v>18</v>
      </c>
      <c r="K267" s="30"/>
      <c r="L267" s="26" t="str">
        <f t="shared" si="5"/>
        <v>x</v>
      </c>
      <c r="M267" s="33"/>
      <c r="N267" s="33"/>
      <c r="O267" s="33"/>
      <c r="P267" s="33"/>
      <c r="S267" s="9"/>
    </row>
    <row r="268" spans="1:19" x14ac:dyDescent="0.25">
      <c r="A268" s="27" t="s">
        <v>220</v>
      </c>
      <c r="B268" s="27" t="s">
        <v>24</v>
      </c>
      <c r="C268" s="26">
        <v>81306</v>
      </c>
      <c r="D268" s="27" t="s">
        <v>242</v>
      </c>
      <c r="E268" s="28">
        <v>24.9</v>
      </c>
      <c r="F268" s="26">
        <v>5</v>
      </c>
      <c r="G268" s="29">
        <v>1</v>
      </c>
      <c r="H268" s="26" t="s">
        <v>18</v>
      </c>
      <c r="I268" s="26" t="s">
        <v>110</v>
      </c>
      <c r="J268" s="26" t="s">
        <v>18</v>
      </c>
      <c r="K268" s="30"/>
      <c r="L268" s="26" t="str">
        <f t="shared" si="5"/>
        <v>x</v>
      </c>
      <c r="M268" s="33"/>
      <c r="N268" s="33"/>
      <c r="O268" s="33"/>
      <c r="P268" s="33"/>
      <c r="S268" s="9"/>
    </row>
    <row r="269" spans="1:19" x14ac:dyDescent="0.25">
      <c r="A269" s="27" t="s">
        <v>220</v>
      </c>
      <c r="B269" s="27" t="s">
        <v>24</v>
      </c>
      <c r="C269" s="26">
        <v>69124</v>
      </c>
      <c r="D269" s="27" t="s">
        <v>243</v>
      </c>
      <c r="E269" s="28">
        <v>121.9</v>
      </c>
      <c r="F269" s="26">
        <v>16</v>
      </c>
      <c r="G269" s="29">
        <v>0.7</v>
      </c>
      <c r="H269" s="26" t="s">
        <v>18</v>
      </c>
      <c r="I269" s="26"/>
      <c r="J269" s="26" t="s">
        <v>18</v>
      </c>
      <c r="K269" s="30"/>
      <c r="L269" s="26" t="str">
        <f t="shared" si="5"/>
        <v/>
      </c>
      <c r="M269" s="33"/>
      <c r="N269" s="33"/>
      <c r="O269" s="33"/>
      <c r="P269" s="33"/>
      <c r="S269" s="9"/>
    </row>
    <row r="270" spans="1:19" x14ac:dyDescent="0.25">
      <c r="A270" s="27" t="s">
        <v>220</v>
      </c>
      <c r="B270" s="27" t="s">
        <v>24</v>
      </c>
      <c r="C270" s="26">
        <v>90021</v>
      </c>
      <c r="D270" s="27" t="s">
        <v>244</v>
      </c>
      <c r="E270" s="28">
        <v>121.9</v>
      </c>
      <c r="F270" s="26">
        <v>16</v>
      </c>
      <c r="G270" s="29">
        <v>0.7</v>
      </c>
      <c r="H270" s="26" t="s">
        <v>18</v>
      </c>
      <c r="I270" s="26"/>
      <c r="J270" s="26" t="s">
        <v>18</v>
      </c>
      <c r="K270" s="30"/>
      <c r="L270" s="26" t="str">
        <f t="shared" si="5"/>
        <v/>
      </c>
      <c r="M270" s="33"/>
      <c r="N270" s="33"/>
      <c r="O270" s="33"/>
      <c r="P270" s="33"/>
      <c r="S270" s="9"/>
    </row>
    <row r="271" spans="1:19" x14ac:dyDescent="0.25">
      <c r="A271" s="27" t="s">
        <v>220</v>
      </c>
      <c r="B271" s="27" t="s">
        <v>24</v>
      </c>
      <c r="C271" s="26">
        <v>70338</v>
      </c>
      <c r="D271" s="27" t="s">
        <v>245</v>
      </c>
      <c r="E271" s="28">
        <v>121.9</v>
      </c>
      <c r="F271" s="26">
        <v>16</v>
      </c>
      <c r="G271" s="29">
        <v>0.7</v>
      </c>
      <c r="H271" s="26" t="s">
        <v>18</v>
      </c>
      <c r="I271" s="26"/>
      <c r="J271" s="26" t="s">
        <v>18</v>
      </c>
      <c r="K271" s="30"/>
      <c r="L271" s="26" t="str">
        <f t="shared" si="5"/>
        <v/>
      </c>
      <c r="M271" s="33"/>
      <c r="N271" s="33"/>
      <c r="O271" s="33"/>
      <c r="P271" s="33"/>
      <c r="S271" s="9"/>
    </row>
    <row r="272" spans="1:19" x14ac:dyDescent="0.25">
      <c r="A272" s="27" t="s">
        <v>220</v>
      </c>
      <c r="B272" s="27" t="s">
        <v>24</v>
      </c>
      <c r="C272" s="26">
        <v>70339</v>
      </c>
      <c r="D272" s="27" t="s">
        <v>246</v>
      </c>
      <c r="E272" s="28">
        <v>121.9</v>
      </c>
      <c r="F272" s="26">
        <v>16</v>
      </c>
      <c r="G272" s="29">
        <v>0.7</v>
      </c>
      <c r="H272" s="26" t="s">
        <v>18</v>
      </c>
      <c r="I272" s="26"/>
      <c r="J272" s="26" t="s">
        <v>18</v>
      </c>
      <c r="K272" s="30"/>
      <c r="L272" s="26" t="str">
        <f t="shared" si="5"/>
        <v/>
      </c>
      <c r="M272" s="33"/>
      <c r="N272" s="33"/>
      <c r="O272" s="33"/>
      <c r="P272" s="33"/>
      <c r="S272" s="9"/>
    </row>
    <row r="273" spans="1:19" x14ac:dyDescent="0.25">
      <c r="A273" s="27" t="s">
        <v>220</v>
      </c>
      <c r="B273" s="27" t="s">
        <v>24</v>
      </c>
      <c r="C273" s="26">
        <v>72468</v>
      </c>
      <c r="D273" s="27" t="s">
        <v>247</v>
      </c>
      <c r="E273" s="28">
        <v>179</v>
      </c>
      <c r="F273" s="26">
        <v>23</v>
      </c>
      <c r="G273" s="29">
        <v>0.7</v>
      </c>
      <c r="H273" s="26" t="s">
        <v>18</v>
      </c>
      <c r="I273" s="26"/>
      <c r="J273" s="26" t="s">
        <v>18</v>
      </c>
      <c r="K273" s="30"/>
      <c r="L273" s="26" t="str">
        <f t="shared" si="5"/>
        <v/>
      </c>
      <c r="M273" s="33"/>
      <c r="N273" s="33"/>
      <c r="O273" s="33"/>
      <c r="P273" s="33"/>
      <c r="S273" s="9"/>
    </row>
    <row r="274" spans="1:19" x14ac:dyDescent="0.25">
      <c r="A274" s="27" t="s">
        <v>220</v>
      </c>
      <c r="B274" s="27" t="s">
        <v>24</v>
      </c>
      <c r="C274" s="26">
        <v>30154</v>
      </c>
      <c r="D274" s="27" t="s">
        <v>782</v>
      </c>
      <c r="E274" s="28">
        <v>2</v>
      </c>
      <c r="F274" s="26">
        <v>1</v>
      </c>
      <c r="G274" s="29">
        <v>1</v>
      </c>
      <c r="H274" s="26" t="s">
        <v>18</v>
      </c>
      <c r="I274" s="26" t="s">
        <v>110</v>
      </c>
      <c r="J274" s="26" t="s">
        <v>18</v>
      </c>
      <c r="K274" s="30"/>
      <c r="L274" s="26" t="str">
        <f t="shared" si="5"/>
        <v>x</v>
      </c>
      <c r="M274" s="33"/>
      <c r="N274" s="33"/>
      <c r="O274" s="33"/>
      <c r="P274" s="33"/>
      <c r="S274" s="9"/>
    </row>
    <row r="275" spans="1:19" x14ac:dyDescent="0.25">
      <c r="A275" s="27" t="s">
        <v>220</v>
      </c>
      <c r="B275" s="27" t="s">
        <v>24</v>
      </c>
      <c r="C275" s="26">
        <v>34073</v>
      </c>
      <c r="D275" s="27" t="s">
        <v>783</v>
      </c>
      <c r="E275" s="28">
        <v>2</v>
      </c>
      <c r="F275" s="26">
        <v>1</v>
      </c>
      <c r="G275" s="29">
        <v>1</v>
      </c>
      <c r="H275" s="26" t="s">
        <v>18</v>
      </c>
      <c r="I275" s="26" t="s">
        <v>110</v>
      </c>
      <c r="J275" s="26" t="s">
        <v>18</v>
      </c>
      <c r="K275" s="30"/>
      <c r="L275" s="26" t="str">
        <f t="shared" si="5"/>
        <v>x</v>
      </c>
      <c r="M275" s="33"/>
      <c r="N275" s="33"/>
      <c r="O275" s="33"/>
      <c r="P275" s="33"/>
      <c r="S275" s="9"/>
    </row>
    <row r="276" spans="1:19" x14ac:dyDescent="0.25">
      <c r="A276" s="27" t="s">
        <v>248</v>
      </c>
      <c r="B276" s="27" t="s">
        <v>24</v>
      </c>
      <c r="C276" s="26">
        <v>41795</v>
      </c>
      <c r="D276" s="27" t="s">
        <v>249</v>
      </c>
      <c r="E276" s="28">
        <v>94.9</v>
      </c>
      <c r="F276" s="26">
        <v>12</v>
      </c>
      <c r="G276" s="29">
        <v>0.7</v>
      </c>
      <c r="H276" s="26" t="s">
        <v>18</v>
      </c>
      <c r="I276" s="26"/>
      <c r="J276" s="26" t="s">
        <v>18</v>
      </c>
      <c r="K276" s="30"/>
      <c r="L276" s="26" t="str">
        <f t="shared" si="5"/>
        <v/>
      </c>
      <c r="M276" s="33"/>
      <c r="N276" s="33"/>
      <c r="O276" s="33"/>
      <c r="P276" s="33"/>
      <c r="S276" s="9"/>
    </row>
    <row r="277" spans="1:19" x14ac:dyDescent="0.25">
      <c r="A277" s="27" t="s">
        <v>248</v>
      </c>
      <c r="B277" s="27" t="s">
        <v>24</v>
      </c>
      <c r="C277" s="26">
        <v>68943</v>
      </c>
      <c r="D277" s="27" t="s">
        <v>250</v>
      </c>
      <c r="E277" s="28">
        <v>94.9</v>
      </c>
      <c r="F277" s="26">
        <v>12</v>
      </c>
      <c r="G277" s="29">
        <v>0.7</v>
      </c>
      <c r="H277" s="26" t="s">
        <v>18</v>
      </c>
      <c r="I277" s="26"/>
      <c r="J277" s="26" t="s">
        <v>18</v>
      </c>
      <c r="K277" s="30"/>
      <c r="L277" s="26" t="str">
        <f t="shared" si="5"/>
        <v/>
      </c>
      <c r="M277" s="33"/>
      <c r="N277" s="33"/>
      <c r="O277" s="33"/>
      <c r="P277" s="33"/>
      <c r="S277" s="9"/>
    </row>
    <row r="278" spans="1:19" x14ac:dyDescent="0.25">
      <c r="A278" s="27" t="s">
        <v>248</v>
      </c>
      <c r="B278" s="27" t="s">
        <v>24</v>
      </c>
      <c r="C278" s="26">
        <v>68944</v>
      </c>
      <c r="D278" s="27" t="s">
        <v>251</v>
      </c>
      <c r="E278" s="28">
        <v>94.9</v>
      </c>
      <c r="F278" s="26">
        <v>12</v>
      </c>
      <c r="G278" s="29">
        <v>0.7</v>
      </c>
      <c r="H278" s="26" t="s">
        <v>18</v>
      </c>
      <c r="I278" s="26"/>
      <c r="J278" s="26" t="s">
        <v>18</v>
      </c>
      <c r="K278" s="30"/>
      <c r="L278" s="26" t="str">
        <f t="shared" si="5"/>
        <v/>
      </c>
      <c r="M278" s="33"/>
      <c r="N278" s="33"/>
      <c r="O278" s="33"/>
      <c r="P278" s="33"/>
      <c r="S278" s="9"/>
    </row>
    <row r="279" spans="1:19" x14ac:dyDescent="0.25">
      <c r="A279" s="27" t="s">
        <v>248</v>
      </c>
      <c r="B279" s="27" t="s">
        <v>24</v>
      </c>
      <c r="C279" s="26">
        <v>90550</v>
      </c>
      <c r="D279" s="27" t="s">
        <v>252</v>
      </c>
      <c r="E279" s="28">
        <v>49.9</v>
      </c>
      <c r="F279" s="26">
        <v>6</v>
      </c>
      <c r="G279" s="29">
        <v>0.7</v>
      </c>
      <c r="H279" s="26" t="s">
        <v>18</v>
      </c>
      <c r="I279" s="26"/>
      <c r="J279" s="26" t="s">
        <v>18</v>
      </c>
      <c r="K279" s="30"/>
      <c r="L279" s="26" t="str">
        <f t="shared" si="5"/>
        <v/>
      </c>
      <c r="M279" s="33"/>
      <c r="N279" s="33"/>
      <c r="O279" s="33"/>
      <c r="P279" s="33"/>
      <c r="S279" s="9"/>
    </row>
    <row r="280" spans="1:19" x14ac:dyDescent="0.25">
      <c r="A280" s="27" t="s">
        <v>253</v>
      </c>
      <c r="B280" s="27" t="s">
        <v>34</v>
      </c>
      <c r="C280" s="26">
        <v>69200</v>
      </c>
      <c r="D280" s="27" t="s">
        <v>784</v>
      </c>
      <c r="E280" s="28">
        <v>32.200000000000003</v>
      </c>
      <c r="F280" s="26">
        <v>4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5"/>
        <v/>
      </c>
      <c r="M280" s="33"/>
      <c r="N280" s="33"/>
      <c r="O280" s="33"/>
      <c r="P280" s="33"/>
      <c r="S280" s="9"/>
    </row>
    <row r="281" spans="1:19" x14ac:dyDescent="0.25">
      <c r="A281" s="27" t="s">
        <v>253</v>
      </c>
      <c r="B281" s="27" t="s">
        <v>34</v>
      </c>
      <c r="C281" s="26">
        <v>89259</v>
      </c>
      <c r="D281" s="27" t="s">
        <v>785</v>
      </c>
      <c r="E281" s="28">
        <v>22.8</v>
      </c>
      <c r="F281" s="26">
        <f>IF(C281=90366,50,IF(C281=78747,4,VLOOKUP(E281*G281,[2]Planilha1!$A:$C,3,1)))</f>
        <v>3</v>
      </c>
      <c r="G281" s="29">
        <v>0.7</v>
      </c>
      <c r="H281" s="26" t="s">
        <v>725</v>
      </c>
      <c r="I281" s="26"/>
      <c r="J281" s="26" t="s">
        <v>18</v>
      </c>
      <c r="K281" s="30"/>
      <c r="L281" s="26" t="str">
        <f t="shared" si="5"/>
        <v/>
      </c>
      <c r="M281" s="33"/>
      <c r="N281" s="33"/>
      <c r="O281" s="33"/>
      <c r="P281" s="33"/>
      <c r="S281" s="9"/>
    </row>
    <row r="282" spans="1:19" x14ac:dyDescent="0.25">
      <c r="A282" s="27" t="s">
        <v>253</v>
      </c>
      <c r="B282" s="27" t="s">
        <v>24</v>
      </c>
      <c r="C282" s="26">
        <v>44452</v>
      </c>
      <c r="D282" s="27" t="s">
        <v>254</v>
      </c>
      <c r="E282" s="28">
        <v>129.9</v>
      </c>
      <c r="F282" s="26">
        <v>17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5"/>
        <v/>
      </c>
      <c r="M282" s="33"/>
      <c r="N282" s="33"/>
      <c r="O282" s="33"/>
      <c r="P282" s="33"/>
      <c r="S282" s="9"/>
    </row>
    <row r="283" spans="1:19" x14ac:dyDescent="0.25">
      <c r="A283" s="27" t="s">
        <v>253</v>
      </c>
      <c r="B283" s="27" t="s">
        <v>24</v>
      </c>
      <c r="C283" s="26">
        <v>46226</v>
      </c>
      <c r="D283" s="27" t="s">
        <v>255</v>
      </c>
      <c r="E283" s="28">
        <v>1.8</v>
      </c>
      <c r="F283" s="26">
        <v>1</v>
      </c>
      <c r="G283" s="29">
        <v>1</v>
      </c>
      <c r="H283" s="26" t="s">
        <v>18</v>
      </c>
      <c r="I283" s="26"/>
      <c r="J283" s="26" t="s">
        <v>18</v>
      </c>
      <c r="K283" s="30"/>
      <c r="L283" s="26" t="str">
        <f t="shared" si="5"/>
        <v>x</v>
      </c>
      <c r="M283" s="33"/>
      <c r="N283" s="33"/>
      <c r="O283" s="33"/>
      <c r="P283" s="33"/>
      <c r="S283" s="9"/>
    </row>
    <row r="284" spans="1:19" x14ac:dyDescent="0.25">
      <c r="A284" s="27" t="s">
        <v>253</v>
      </c>
      <c r="B284" s="27" t="s">
        <v>24</v>
      </c>
      <c r="C284" s="26">
        <v>46225</v>
      </c>
      <c r="D284" s="27" t="s">
        <v>256</v>
      </c>
      <c r="E284" s="28">
        <v>2</v>
      </c>
      <c r="F284" s="26">
        <v>1</v>
      </c>
      <c r="G284" s="29">
        <v>1</v>
      </c>
      <c r="H284" s="26" t="s">
        <v>18</v>
      </c>
      <c r="I284" s="26"/>
      <c r="J284" s="26" t="s">
        <v>18</v>
      </c>
      <c r="K284" s="30"/>
      <c r="L284" s="26" t="str">
        <f t="shared" si="5"/>
        <v>x</v>
      </c>
      <c r="M284" s="33"/>
      <c r="N284" s="33"/>
      <c r="O284" s="33"/>
      <c r="P284" s="33"/>
      <c r="S284" s="9"/>
    </row>
    <row r="285" spans="1:19" x14ac:dyDescent="0.25">
      <c r="A285" s="27" t="s">
        <v>253</v>
      </c>
      <c r="B285" s="27" t="s">
        <v>24</v>
      </c>
      <c r="C285" s="26">
        <v>81300</v>
      </c>
      <c r="D285" s="27" t="s">
        <v>257</v>
      </c>
      <c r="E285" s="28">
        <v>24.9</v>
      </c>
      <c r="F285" s="26">
        <v>5</v>
      </c>
      <c r="G285" s="29">
        <v>1</v>
      </c>
      <c r="H285" s="26" t="s">
        <v>18</v>
      </c>
      <c r="I285" s="26" t="s">
        <v>110</v>
      </c>
      <c r="J285" s="26" t="s">
        <v>18</v>
      </c>
      <c r="K285" s="30"/>
      <c r="L285" s="26" t="str">
        <f t="shared" si="5"/>
        <v>x</v>
      </c>
      <c r="M285" s="33"/>
      <c r="N285" s="33"/>
      <c r="O285" s="33"/>
      <c r="P285" s="33"/>
      <c r="S285" s="9"/>
    </row>
    <row r="286" spans="1:19" x14ac:dyDescent="0.25">
      <c r="A286" s="27" t="s">
        <v>253</v>
      </c>
      <c r="B286" s="27" t="s">
        <v>24</v>
      </c>
      <c r="C286" s="26">
        <v>86935</v>
      </c>
      <c r="D286" s="27" t="s">
        <v>258</v>
      </c>
      <c r="E286" s="28">
        <v>139.9</v>
      </c>
      <c r="F286" s="26">
        <v>18</v>
      </c>
      <c r="G286" s="29">
        <v>0.7</v>
      </c>
      <c r="H286" s="26" t="s">
        <v>18</v>
      </c>
      <c r="I286" s="26"/>
      <c r="J286" s="26" t="s">
        <v>18</v>
      </c>
      <c r="K286" s="30"/>
      <c r="L286" s="26" t="str">
        <f t="shared" si="5"/>
        <v/>
      </c>
      <c r="M286" s="33"/>
      <c r="N286" s="33"/>
      <c r="O286" s="33"/>
      <c r="P286" s="33"/>
      <c r="S286" s="9"/>
    </row>
    <row r="287" spans="1:19" x14ac:dyDescent="0.25">
      <c r="A287" s="27" t="s">
        <v>253</v>
      </c>
      <c r="B287" s="27" t="s">
        <v>24</v>
      </c>
      <c r="C287" s="26">
        <v>2550</v>
      </c>
      <c r="D287" s="27" t="s">
        <v>259</v>
      </c>
      <c r="E287" s="28">
        <v>129.9</v>
      </c>
      <c r="F287" s="26">
        <v>17</v>
      </c>
      <c r="G287" s="29">
        <v>0.7</v>
      </c>
      <c r="H287" s="26" t="s">
        <v>18</v>
      </c>
      <c r="I287" s="26"/>
      <c r="J287" s="26" t="s">
        <v>18</v>
      </c>
      <c r="K287" s="30"/>
      <c r="L287" s="26" t="str">
        <f t="shared" si="5"/>
        <v/>
      </c>
      <c r="M287" s="33"/>
      <c r="N287" s="33"/>
      <c r="O287" s="33"/>
      <c r="P287" s="33"/>
      <c r="S287" s="9"/>
    </row>
    <row r="288" spans="1:19" x14ac:dyDescent="0.25">
      <c r="A288" s="27" t="s">
        <v>253</v>
      </c>
      <c r="B288" s="27" t="s">
        <v>24</v>
      </c>
      <c r="C288" s="26">
        <v>70242</v>
      </c>
      <c r="D288" s="27" t="s">
        <v>260</v>
      </c>
      <c r="E288" s="28">
        <v>79.900000000000006</v>
      </c>
      <c r="F288" s="26">
        <v>10</v>
      </c>
      <c r="G288" s="29">
        <v>0.7</v>
      </c>
      <c r="H288" s="26" t="s">
        <v>18</v>
      </c>
      <c r="I288" s="26"/>
      <c r="J288" s="26" t="s">
        <v>18</v>
      </c>
      <c r="K288" s="30"/>
      <c r="L288" s="26" t="str">
        <f t="shared" si="5"/>
        <v/>
      </c>
      <c r="M288" s="33"/>
      <c r="N288" s="33"/>
      <c r="O288" s="33"/>
      <c r="P288" s="33"/>
      <c r="S288" s="9"/>
    </row>
    <row r="289" spans="1:19" x14ac:dyDescent="0.25">
      <c r="A289" s="27" t="s">
        <v>253</v>
      </c>
      <c r="B289" s="27" t="s">
        <v>24</v>
      </c>
      <c r="C289" s="26">
        <v>93086</v>
      </c>
      <c r="D289" s="27" t="s">
        <v>513</v>
      </c>
      <c r="E289" s="28">
        <v>49.9</v>
      </c>
      <c r="F289" s="26">
        <v>6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5"/>
        <v/>
      </c>
      <c r="M289" s="33"/>
      <c r="N289" s="33"/>
      <c r="O289" s="33"/>
      <c r="P289" s="33"/>
      <c r="S289" s="9"/>
    </row>
    <row r="290" spans="1:19" x14ac:dyDescent="0.25">
      <c r="A290" s="27" t="s">
        <v>253</v>
      </c>
      <c r="B290" s="27" t="s">
        <v>24</v>
      </c>
      <c r="C290" s="26">
        <v>70243</v>
      </c>
      <c r="D290" s="27" t="s">
        <v>592</v>
      </c>
      <c r="E290" s="28">
        <v>49.9</v>
      </c>
      <c r="F290" s="26">
        <v>8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5"/>
        <v/>
      </c>
      <c r="M290" s="33"/>
      <c r="N290" s="33"/>
      <c r="O290" s="33"/>
      <c r="P290" s="33"/>
      <c r="S290" s="9"/>
    </row>
    <row r="291" spans="1:19" x14ac:dyDescent="0.25">
      <c r="A291" s="27" t="s">
        <v>253</v>
      </c>
      <c r="B291" s="27" t="s">
        <v>24</v>
      </c>
      <c r="C291" s="26">
        <v>2554</v>
      </c>
      <c r="D291" s="27" t="s">
        <v>666</v>
      </c>
      <c r="E291" s="28">
        <v>139.9</v>
      </c>
      <c r="F291" s="26">
        <v>18</v>
      </c>
      <c r="G291" s="29">
        <v>0.7</v>
      </c>
      <c r="H291" s="26" t="s">
        <v>18</v>
      </c>
      <c r="I291" s="26"/>
      <c r="J291" s="26" t="s">
        <v>18</v>
      </c>
      <c r="K291" s="30"/>
      <c r="L291" s="26" t="str">
        <f t="shared" si="5"/>
        <v/>
      </c>
      <c r="M291" s="33"/>
      <c r="N291" s="33"/>
      <c r="O291" s="33"/>
      <c r="P291" s="33"/>
      <c r="S291" s="9"/>
    </row>
    <row r="292" spans="1:19" x14ac:dyDescent="0.25">
      <c r="A292" s="27" t="s">
        <v>253</v>
      </c>
      <c r="B292" s="27" t="s">
        <v>24</v>
      </c>
      <c r="C292" s="26">
        <v>83008</v>
      </c>
      <c r="D292" s="27" t="s">
        <v>742</v>
      </c>
      <c r="E292" s="28">
        <v>129.9</v>
      </c>
      <c r="F292" s="26">
        <v>17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5"/>
        <v/>
      </c>
      <c r="M292" s="33"/>
      <c r="N292" s="33"/>
      <c r="O292" s="33"/>
      <c r="P292" s="33"/>
      <c r="S292" s="9"/>
    </row>
    <row r="293" spans="1:19" x14ac:dyDescent="0.25">
      <c r="A293" s="27" t="s">
        <v>253</v>
      </c>
      <c r="B293" s="27" t="s">
        <v>24</v>
      </c>
      <c r="C293" s="26">
        <v>94124</v>
      </c>
      <c r="D293" s="27" t="s">
        <v>773</v>
      </c>
      <c r="E293" s="28">
        <v>2</v>
      </c>
      <c r="F293" s="26">
        <v>1</v>
      </c>
      <c r="G293" s="29">
        <v>1</v>
      </c>
      <c r="H293" s="26" t="s">
        <v>18</v>
      </c>
      <c r="I293" s="26"/>
      <c r="J293" s="26" t="s">
        <v>18</v>
      </c>
      <c r="K293" s="30"/>
      <c r="L293" s="26" t="str">
        <f t="shared" si="5"/>
        <v>x</v>
      </c>
      <c r="M293" s="33"/>
      <c r="N293" s="33"/>
      <c r="O293" s="33"/>
      <c r="P293" s="33"/>
      <c r="S293" s="9"/>
    </row>
    <row r="294" spans="1:19" x14ac:dyDescent="0.25">
      <c r="A294" s="27" t="s">
        <v>253</v>
      </c>
      <c r="B294" s="27" t="s">
        <v>24</v>
      </c>
      <c r="C294" s="26">
        <v>94125</v>
      </c>
      <c r="D294" s="27" t="s">
        <v>774</v>
      </c>
      <c r="E294" s="28">
        <v>1.8</v>
      </c>
      <c r="F294" s="26">
        <v>1</v>
      </c>
      <c r="G294" s="29">
        <v>1</v>
      </c>
      <c r="H294" s="26" t="s">
        <v>18</v>
      </c>
      <c r="I294" s="26"/>
      <c r="J294" s="26" t="s">
        <v>18</v>
      </c>
      <c r="K294" s="30"/>
      <c r="L294" s="26" t="str">
        <f t="shared" si="5"/>
        <v>x</v>
      </c>
      <c r="M294" s="33"/>
      <c r="N294" s="33"/>
      <c r="O294" s="33"/>
      <c r="P294" s="33"/>
      <c r="S294" s="9"/>
    </row>
    <row r="295" spans="1:19" x14ac:dyDescent="0.25">
      <c r="A295" s="27" t="s">
        <v>261</v>
      </c>
      <c r="B295" s="27" t="s">
        <v>262</v>
      </c>
      <c r="C295" s="26">
        <v>92786</v>
      </c>
      <c r="D295" s="27" t="s">
        <v>514</v>
      </c>
      <c r="E295" s="28">
        <v>72.900000000000006</v>
      </c>
      <c r="F295" s="26">
        <v>9</v>
      </c>
      <c r="G295" s="29">
        <v>0.7</v>
      </c>
      <c r="H295" s="26" t="s">
        <v>18</v>
      </c>
      <c r="I295" s="26"/>
      <c r="J295" s="26" t="s">
        <v>18</v>
      </c>
      <c r="K295" s="30"/>
      <c r="L295" s="26" t="str">
        <f t="shared" si="5"/>
        <v/>
      </c>
      <c r="M295" s="33"/>
      <c r="N295" s="33"/>
      <c r="O295" s="33"/>
      <c r="P295" s="33"/>
      <c r="S295" s="9"/>
    </row>
    <row r="296" spans="1:19" x14ac:dyDescent="0.25">
      <c r="A296" s="27" t="s">
        <v>261</v>
      </c>
      <c r="B296" s="27" t="s">
        <v>262</v>
      </c>
      <c r="C296" s="26">
        <v>92790</v>
      </c>
      <c r="D296" s="27" t="s">
        <v>692</v>
      </c>
      <c r="E296" s="28">
        <v>25.9</v>
      </c>
      <c r="F296" s="26">
        <v>3</v>
      </c>
      <c r="G296" s="29">
        <v>0.7</v>
      </c>
      <c r="H296" s="26" t="s">
        <v>18</v>
      </c>
      <c r="I296" s="26"/>
      <c r="J296" s="26" t="s">
        <v>18</v>
      </c>
      <c r="K296" s="30"/>
      <c r="L296" s="26" t="str">
        <f t="shared" si="5"/>
        <v/>
      </c>
      <c r="M296" s="33"/>
      <c r="N296" s="33"/>
      <c r="O296" s="33"/>
      <c r="P296" s="33"/>
      <c r="S296" s="9"/>
    </row>
    <row r="297" spans="1:19" x14ac:dyDescent="0.25">
      <c r="A297" s="27" t="s">
        <v>261</v>
      </c>
      <c r="B297" s="27" t="s">
        <v>262</v>
      </c>
      <c r="C297" s="26">
        <v>92793</v>
      </c>
      <c r="D297" s="27" t="s">
        <v>515</v>
      </c>
      <c r="E297" s="28">
        <v>26.9</v>
      </c>
      <c r="F297" s="26">
        <v>3</v>
      </c>
      <c r="G297" s="29">
        <v>0.7</v>
      </c>
      <c r="H297" s="26" t="s">
        <v>18</v>
      </c>
      <c r="I297" s="26"/>
      <c r="J297" s="26" t="s">
        <v>18</v>
      </c>
      <c r="K297" s="30"/>
      <c r="L297" s="26" t="str">
        <f t="shared" si="5"/>
        <v/>
      </c>
      <c r="M297" s="33"/>
      <c r="N297" s="33"/>
      <c r="O297" s="33"/>
      <c r="P297" s="33"/>
      <c r="S297" s="9"/>
    </row>
    <row r="298" spans="1:19" x14ac:dyDescent="0.25">
      <c r="A298" s="27" t="s">
        <v>261</v>
      </c>
      <c r="B298" s="27" t="s">
        <v>262</v>
      </c>
      <c r="C298" s="26">
        <v>92800</v>
      </c>
      <c r="D298" s="27" t="s">
        <v>516</v>
      </c>
      <c r="E298" s="28">
        <v>31.2</v>
      </c>
      <c r="F298" s="26">
        <v>4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5"/>
        <v/>
      </c>
      <c r="M298" s="33"/>
      <c r="N298" s="33"/>
      <c r="O298" s="33"/>
      <c r="P298" s="33"/>
      <c r="S298" s="9"/>
    </row>
    <row r="299" spans="1:19" x14ac:dyDescent="0.25">
      <c r="A299" s="27" t="s">
        <v>261</v>
      </c>
      <c r="B299" s="27" t="s">
        <v>262</v>
      </c>
      <c r="C299" s="26">
        <v>2629</v>
      </c>
      <c r="D299" s="27" t="s">
        <v>517</v>
      </c>
      <c r="E299" s="28">
        <v>1.8</v>
      </c>
      <c r="F299" s="26">
        <v>1</v>
      </c>
      <c r="G299" s="29">
        <v>1</v>
      </c>
      <c r="H299" s="26" t="s">
        <v>18</v>
      </c>
      <c r="I299" s="26"/>
      <c r="J299" s="26" t="s">
        <v>18</v>
      </c>
      <c r="K299" s="30"/>
      <c r="L299" s="26" t="str">
        <f t="shared" si="5"/>
        <v>x</v>
      </c>
      <c r="M299" s="33"/>
      <c r="N299" s="33"/>
      <c r="O299" s="33"/>
      <c r="P299" s="33"/>
      <c r="S299" s="9"/>
    </row>
    <row r="300" spans="1:19" x14ac:dyDescent="0.25">
      <c r="A300" s="27" t="s">
        <v>261</v>
      </c>
      <c r="B300" s="27" t="s">
        <v>262</v>
      </c>
      <c r="C300" s="26">
        <v>92795</v>
      </c>
      <c r="D300" s="27" t="s">
        <v>558</v>
      </c>
      <c r="E300" s="28">
        <v>28.4</v>
      </c>
      <c r="F300" s="26">
        <v>4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5"/>
        <v/>
      </c>
      <c r="M300" s="33"/>
      <c r="N300" s="33"/>
      <c r="O300" s="33"/>
      <c r="P300" s="33"/>
      <c r="S300" s="9"/>
    </row>
    <row r="301" spans="1:19" x14ac:dyDescent="0.25">
      <c r="A301" s="27" t="s">
        <v>261</v>
      </c>
      <c r="B301" s="27" t="s">
        <v>262</v>
      </c>
      <c r="C301" s="26">
        <v>92798</v>
      </c>
      <c r="D301" s="27" t="s">
        <v>559</v>
      </c>
      <c r="E301" s="28">
        <v>21.9</v>
      </c>
      <c r="F301" s="26">
        <v>3</v>
      </c>
      <c r="G301" s="29">
        <v>0.7</v>
      </c>
      <c r="H301" s="26" t="s">
        <v>18</v>
      </c>
      <c r="I301" s="26"/>
      <c r="J301" s="26" t="s">
        <v>18</v>
      </c>
      <c r="K301" s="30"/>
      <c r="L301" s="26" t="str">
        <f t="shared" si="5"/>
        <v/>
      </c>
      <c r="M301" s="33"/>
      <c r="N301" s="33"/>
      <c r="O301" s="33"/>
      <c r="P301" s="33"/>
      <c r="S301" s="9"/>
    </row>
    <row r="302" spans="1:19" x14ac:dyDescent="0.25">
      <c r="A302" s="27" t="s">
        <v>261</v>
      </c>
      <c r="B302" s="27" t="s">
        <v>262</v>
      </c>
      <c r="C302" s="26">
        <v>92804</v>
      </c>
      <c r="D302" s="27" t="s">
        <v>560</v>
      </c>
      <c r="E302" s="28">
        <v>40.5</v>
      </c>
      <c r="F302" s="26">
        <v>5</v>
      </c>
      <c r="G302" s="29">
        <v>0.7</v>
      </c>
      <c r="H302" s="26" t="s">
        <v>18</v>
      </c>
      <c r="I302" s="26"/>
      <c r="J302" s="26" t="s">
        <v>18</v>
      </c>
      <c r="K302" s="30"/>
      <c r="L302" s="26" t="str">
        <f t="shared" si="5"/>
        <v/>
      </c>
      <c r="M302" s="33"/>
      <c r="N302" s="33"/>
      <c r="O302" s="33"/>
      <c r="P302" s="33"/>
      <c r="S302" s="9"/>
    </row>
    <row r="303" spans="1:19" x14ac:dyDescent="0.25">
      <c r="A303" s="27" t="s">
        <v>261</v>
      </c>
      <c r="B303" s="27" t="s">
        <v>262</v>
      </c>
      <c r="C303" s="26">
        <v>92808</v>
      </c>
      <c r="D303" s="27" t="s">
        <v>561</v>
      </c>
      <c r="E303" s="28">
        <v>66.900000000000006</v>
      </c>
      <c r="F303" s="26">
        <v>9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5"/>
        <v/>
      </c>
      <c r="M303" s="33"/>
      <c r="N303" s="33"/>
      <c r="O303" s="33"/>
      <c r="P303" s="33"/>
      <c r="S303" s="9"/>
    </row>
    <row r="304" spans="1:19" x14ac:dyDescent="0.25">
      <c r="A304" s="27" t="s">
        <v>261</v>
      </c>
      <c r="B304" s="27" t="s">
        <v>262</v>
      </c>
      <c r="C304" s="26">
        <v>73667</v>
      </c>
      <c r="D304" s="27" t="s">
        <v>562</v>
      </c>
      <c r="E304" s="28">
        <v>59.9</v>
      </c>
      <c r="F304" s="26">
        <v>8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5"/>
        <v/>
      </c>
      <c r="M304" s="33"/>
      <c r="N304" s="33"/>
      <c r="O304" s="33"/>
      <c r="P304" s="33"/>
      <c r="S304" s="9"/>
    </row>
    <row r="305" spans="1:19" x14ac:dyDescent="0.25">
      <c r="A305" s="27" t="s">
        <v>261</v>
      </c>
      <c r="B305" s="27" t="s">
        <v>262</v>
      </c>
      <c r="C305" s="26">
        <v>73668</v>
      </c>
      <c r="D305" s="27" t="s">
        <v>563</v>
      </c>
      <c r="E305" s="28">
        <v>364.6</v>
      </c>
      <c r="F305" s="26">
        <v>47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5"/>
        <v/>
      </c>
      <c r="M305" s="33"/>
      <c r="N305" s="33"/>
      <c r="O305" s="33"/>
      <c r="P305" s="33"/>
      <c r="S305" s="9"/>
    </row>
    <row r="306" spans="1:19" x14ac:dyDescent="0.25">
      <c r="A306" s="27" t="s">
        <v>261</v>
      </c>
      <c r="B306" s="27" t="s">
        <v>262</v>
      </c>
      <c r="C306" s="26">
        <v>92788</v>
      </c>
      <c r="D306" s="27" t="s">
        <v>593</v>
      </c>
      <c r="E306" s="28">
        <v>72.900000000000006</v>
      </c>
      <c r="F306" s="26">
        <v>9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5"/>
        <v/>
      </c>
      <c r="M306" s="33"/>
      <c r="N306" s="33"/>
      <c r="O306" s="33"/>
      <c r="P306" s="33"/>
      <c r="S306" s="9"/>
    </row>
    <row r="307" spans="1:19" x14ac:dyDescent="0.25">
      <c r="A307" s="27" t="s">
        <v>261</v>
      </c>
      <c r="B307" s="27" t="s">
        <v>262</v>
      </c>
      <c r="C307" s="26">
        <v>92806</v>
      </c>
      <c r="D307" s="27" t="s">
        <v>594</v>
      </c>
      <c r="E307" s="28">
        <v>40.5</v>
      </c>
      <c r="F307" s="26">
        <v>5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5"/>
        <v/>
      </c>
      <c r="M307" s="33"/>
      <c r="N307" s="33"/>
      <c r="O307" s="33"/>
      <c r="P307" s="33"/>
      <c r="S307" s="9"/>
    </row>
    <row r="308" spans="1:19" x14ac:dyDescent="0.25">
      <c r="A308" s="27" t="s">
        <v>261</v>
      </c>
      <c r="B308" s="27" t="s">
        <v>262</v>
      </c>
      <c r="C308" s="26">
        <v>92952</v>
      </c>
      <c r="D308" s="27" t="s">
        <v>595</v>
      </c>
      <c r="E308" s="28">
        <v>36.299999999999997</v>
      </c>
      <c r="F308" s="26">
        <v>5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5"/>
        <v/>
      </c>
      <c r="M308" s="33"/>
      <c r="N308" s="33"/>
      <c r="O308" s="33"/>
      <c r="P308" s="33"/>
      <c r="S308" s="9"/>
    </row>
    <row r="309" spans="1:19" x14ac:dyDescent="0.25">
      <c r="A309" s="27" t="s">
        <v>261</v>
      </c>
      <c r="B309" s="27" t="s">
        <v>262</v>
      </c>
      <c r="C309" s="26">
        <v>75233</v>
      </c>
      <c r="D309" s="27" t="s">
        <v>579</v>
      </c>
      <c r="E309" s="28">
        <v>69.900000000000006</v>
      </c>
      <c r="F309" s="26">
        <v>9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5"/>
        <v/>
      </c>
      <c r="M309" s="33"/>
      <c r="N309" s="33"/>
      <c r="O309" s="33"/>
      <c r="P309" s="33"/>
      <c r="S309" s="9"/>
    </row>
    <row r="310" spans="1:19" x14ac:dyDescent="0.25">
      <c r="A310" s="27" t="s">
        <v>261</v>
      </c>
      <c r="B310" s="27" t="s">
        <v>262</v>
      </c>
      <c r="C310" s="26">
        <v>75234</v>
      </c>
      <c r="D310" s="27" t="s">
        <v>580</v>
      </c>
      <c r="E310" s="28">
        <v>32.299999999999997</v>
      </c>
      <c r="F310" s="26">
        <v>4</v>
      </c>
      <c r="G310" s="29">
        <v>0.7</v>
      </c>
      <c r="H310" s="26" t="s">
        <v>18</v>
      </c>
      <c r="I310" s="26"/>
      <c r="J310" s="26" t="s">
        <v>18</v>
      </c>
      <c r="K310" s="30"/>
      <c r="L310" s="26" t="str">
        <f t="shared" si="5"/>
        <v/>
      </c>
      <c r="M310" s="33"/>
      <c r="N310" s="33"/>
      <c r="O310" s="33"/>
      <c r="P310" s="33"/>
      <c r="S310" s="9"/>
    </row>
    <row r="311" spans="1:19" x14ac:dyDescent="0.25">
      <c r="A311" s="27" t="s">
        <v>261</v>
      </c>
      <c r="B311" s="27" t="s">
        <v>262</v>
      </c>
      <c r="C311" s="26">
        <v>73666</v>
      </c>
      <c r="D311" s="27" t="s">
        <v>640</v>
      </c>
      <c r="E311" s="28">
        <v>296.89999999999998</v>
      </c>
      <c r="F311" s="26">
        <v>38</v>
      </c>
      <c r="G311" s="29">
        <v>0.7</v>
      </c>
      <c r="H311" s="26" t="s">
        <v>18</v>
      </c>
      <c r="I311" s="26"/>
      <c r="J311" s="26" t="s">
        <v>18</v>
      </c>
      <c r="K311" s="30"/>
      <c r="L311" s="26" t="str">
        <f t="shared" si="5"/>
        <v/>
      </c>
      <c r="M311" s="33"/>
      <c r="N311" s="33"/>
      <c r="O311" s="33"/>
      <c r="P311" s="33"/>
      <c r="S311" s="9"/>
    </row>
    <row r="312" spans="1:19" x14ac:dyDescent="0.25">
      <c r="A312" s="27" t="s">
        <v>261</v>
      </c>
      <c r="B312" s="27" t="s">
        <v>262</v>
      </c>
      <c r="C312" s="26">
        <v>92791</v>
      </c>
      <c r="D312" s="27" t="s">
        <v>667</v>
      </c>
      <c r="E312" s="28">
        <v>17.399999999999999</v>
      </c>
      <c r="F312" s="26">
        <v>2</v>
      </c>
      <c r="G312" s="29">
        <v>0.7</v>
      </c>
      <c r="H312" s="26" t="s">
        <v>18</v>
      </c>
      <c r="I312" s="26"/>
      <c r="J312" s="26" t="s">
        <v>18</v>
      </c>
      <c r="K312" s="30"/>
      <c r="L312" s="26" t="str">
        <f t="shared" si="5"/>
        <v/>
      </c>
      <c r="M312" s="33"/>
      <c r="N312" s="33"/>
      <c r="O312" s="33"/>
      <c r="P312" s="33"/>
      <c r="S312" s="9"/>
    </row>
    <row r="313" spans="1:19" x14ac:dyDescent="0.25">
      <c r="A313" s="27" t="s">
        <v>261</v>
      </c>
      <c r="B313" s="27" t="s">
        <v>262</v>
      </c>
      <c r="C313" s="26">
        <v>92794</v>
      </c>
      <c r="D313" s="27" t="s">
        <v>668</v>
      </c>
      <c r="E313" s="28">
        <v>18.399999999999999</v>
      </c>
      <c r="F313" s="26">
        <v>2</v>
      </c>
      <c r="G313" s="29">
        <v>0.7</v>
      </c>
      <c r="H313" s="26" t="s">
        <v>18</v>
      </c>
      <c r="I313" s="26"/>
      <c r="J313" s="26" t="s">
        <v>18</v>
      </c>
      <c r="K313" s="30"/>
      <c r="L313" s="26" t="str">
        <f t="shared" si="5"/>
        <v/>
      </c>
      <c r="M313" s="33"/>
      <c r="N313" s="33"/>
      <c r="O313" s="33"/>
      <c r="P313" s="33"/>
      <c r="S313" s="9"/>
    </row>
    <row r="314" spans="1:19" x14ac:dyDescent="0.25">
      <c r="A314" s="27" t="s">
        <v>261</v>
      </c>
      <c r="B314" s="27" t="s">
        <v>262</v>
      </c>
      <c r="C314" s="26">
        <v>92802</v>
      </c>
      <c r="D314" s="27" t="s">
        <v>669</v>
      </c>
      <c r="E314" s="28">
        <v>21.9</v>
      </c>
      <c r="F314" s="26">
        <v>3</v>
      </c>
      <c r="G314" s="29">
        <v>0.7</v>
      </c>
      <c r="H314" s="26" t="s">
        <v>18</v>
      </c>
      <c r="I314" s="26"/>
      <c r="J314" s="26" t="s">
        <v>18</v>
      </c>
      <c r="K314" s="30"/>
      <c r="L314" s="26" t="str">
        <f t="shared" si="5"/>
        <v/>
      </c>
      <c r="M314" s="33"/>
      <c r="N314" s="33"/>
      <c r="O314" s="33"/>
      <c r="P314" s="33"/>
      <c r="S314" s="9"/>
    </row>
    <row r="315" spans="1:19" x14ac:dyDescent="0.25">
      <c r="A315" s="27" t="s">
        <v>261</v>
      </c>
      <c r="B315" s="27" t="s">
        <v>262</v>
      </c>
      <c r="C315" s="26">
        <v>92814</v>
      </c>
      <c r="D315" s="27" t="s">
        <v>670</v>
      </c>
      <c r="E315" s="28">
        <v>46.8</v>
      </c>
      <c r="F315" s="26">
        <v>6</v>
      </c>
      <c r="G315" s="29">
        <v>0.7</v>
      </c>
      <c r="H315" s="26" t="s">
        <v>18</v>
      </c>
      <c r="I315" s="26"/>
      <c r="J315" s="26" t="s">
        <v>18</v>
      </c>
      <c r="K315" s="30"/>
      <c r="L315" s="26" t="str">
        <f t="shared" si="5"/>
        <v/>
      </c>
      <c r="M315" s="33"/>
      <c r="N315" s="33"/>
      <c r="O315" s="33"/>
      <c r="P315" s="33"/>
      <c r="S315" s="9"/>
    </row>
    <row r="316" spans="1:19" x14ac:dyDescent="0.25">
      <c r="A316" s="27" t="s">
        <v>261</v>
      </c>
      <c r="B316" s="27" t="s">
        <v>262</v>
      </c>
      <c r="C316" s="26">
        <v>92799</v>
      </c>
      <c r="D316" s="27" t="s">
        <v>693</v>
      </c>
      <c r="E316" s="28">
        <v>21.9</v>
      </c>
      <c r="F316" s="26">
        <v>3</v>
      </c>
      <c r="G316" s="29">
        <v>0.7</v>
      </c>
      <c r="H316" s="26" t="s">
        <v>18</v>
      </c>
      <c r="I316" s="26"/>
      <c r="J316" s="26" t="s">
        <v>18</v>
      </c>
      <c r="K316" s="30"/>
      <c r="L316" s="26" t="str">
        <f t="shared" si="5"/>
        <v/>
      </c>
      <c r="M316" s="33"/>
      <c r="N316" s="33"/>
      <c r="O316" s="33"/>
      <c r="P316" s="33"/>
      <c r="S316" s="9"/>
    </row>
    <row r="317" spans="1:19" x14ac:dyDescent="0.25">
      <c r="A317" s="27" t="s">
        <v>261</v>
      </c>
      <c r="B317" s="27" t="s">
        <v>262</v>
      </c>
      <c r="C317" s="26">
        <v>73665</v>
      </c>
      <c r="D317" s="27" t="s">
        <v>694</v>
      </c>
      <c r="E317" s="28">
        <v>175.9</v>
      </c>
      <c r="F317" s="26">
        <v>23</v>
      </c>
      <c r="G317" s="29">
        <v>0.7</v>
      </c>
      <c r="H317" s="26" t="s">
        <v>18</v>
      </c>
      <c r="I317" s="26"/>
      <c r="J317" s="26" t="s">
        <v>18</v>
      </c>
      <c r="K317" s="30"/>
      <c r="L317" s="26" t="str">
        <f t="shared" si="5"/>
        <v/>
      </c>
      <c r="M317" s="33"/>
      <c r="N317" s="33"/>
      <c r="O317" s="33"/>
      <c r="P317" s="33"/>
      <c r="S317" s="9"/>
    </row>
    <row r="318" spans="1:19" x14ac:dyDescent="0.25">
      <c r="A318" s="27" t="s">
        <v>261</v>
      </c>
      <c r="B318" s="27" t="s">
        <v>6</v>
      </c>
      <c r="C318" s="26">
        <v>2581</v>
      </c>
      <c r="D318" s="27" t="s">
        <v>518</v>
      </c>
      <c r="E318" s="28">
        <v>2</v>
      </c>
      <c r="F318" s="26">
        <v>1</v>
      </c>
      <c r="G318" s="29">
        <v>1</v>
      </c>
      <c r="H318" s="26" t="s">
        <v>18</v>
      </c>
      <c r="I318" s="26"/>
      <c r="J318" s="26" t="s">
        <v>18</v>
      </c>
      <c r="K318" s="30"/>
      <c r="L318" s="26" t="str">
        <f t="shared" si="5"/>
        <v>x</v>
      </c>
      <c r="M318" s="33"/>
      <c r="N318" s="33"/>
      <c r="O318" s="33"/>
      <c r="P318" s="33"/>
      <c r="S318" s="9"/>
    </row>
    <row r="319" spans="1:19" x14ac:dyDescent="0.25">
      <c r="A319" s="27" t="s">
        <v>6</v>
      </c>
      <c r="B319" s="27" t="s">
        <v>6</v>
      </c>
      <c r="C319" s="26">
        <v>56174</v>
      </c>
      <c r="D319" s="27" t="s">
        <v>263</v>
      </c>
      <c r="E319" s="28">
        <v>3</v>
      </c>
      <c r="F319" s="26">
        <v>1</v>
      </c>
      <c r="G319" s="29">
        <v>1</v>
      </c>
      <c r="H319" s="26" t="s">
        <v>18</v>
      </c>
      <c r="I319" s="26"/>
      <c r="J319" s="26" t="s">
        <v>18</v>
      </c>
      <c r="K319" s="30"/>
      <c r="L319" s="26" t="str">
        <f t="shared" si="5"/>
        <v>x</v>
      </c>
      <c r="M319" s="33"/>
      <c r="N319" s="33"/>
      <c r="O319" s="33"/>
      <c r="P319" s="33"/>
      <c r="S319" s="9"/>
    </row>
    <row r="320" spans="1:19" x14ac:dyDescent="0.25">
      <c r="A320" s="27" t="s">
        <v>6</v>
      </c>
      <c r="B320" s="27" t="s">
        <v>6</v>
      </c>
      <c r="C320" s="26">
        <v>80837</v>
      </c>
      <c r="D320" s="27" t="s">
        <v>264</v>
      </c>
      <c r="E320" s="28">
        <v>70</v>
      </c>
      <c r="F320" s="26">
        <v>13</v>
      </c>
      <c r="G320" s="29">
        <v>1</v>
      </c>
      <c r="H320" s="26" t="s">
        <v>18</v>
      </c>
      <c r="I320" s="26"/>
      <c r="J320" s="26" t="s">
        <v>18</v>
      </c>
      <c r="K320" s="30"/>
      <c r="L320" s="26" t="str">
        <f t="shared" si="5"/>
        <v>x</v>
      </c>
      <c r="M320" s="33"/>
      <c r="N320" s="33"/>
      <c r="O320" s="33"/>
      <c r="P320" s="33"/>
      <c r="S320" s="9"/>
    </row>
    <row r="321" spans="1:19" x14ac:dyDescent="0.25">
      <c r="A321" s="27" t="s">
        <v>6</v>
      </c>
      <c r="B321" s="27" t="s">
        <v>6</v>
      </c>
      <c r="C321" s="26">
        <v>80838</v>
      </c>
      <c r="D321" s="27" t="s">
        <v>265</v>
      </c>
      <c r="E321" s="28">
        <v>19.5</v>
      </c>
      <c r="F321" s="26">
        <v>4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ref="L321:L382" si="6">IFERROR(IF(OR(
IFERROR(FIND("AMOS",D321,1),0)&gt;=1,
A321="CRER PARA VER",
A321="NÃO INFORMADO",
B321="NÃO INFORMADO",
AND(B321="SABONETE",A321="TODODIA"),
IFERROR(FIND("DEMO",D321,1),0)&gt;=1,
AND(IFERROR(FIND("ROL",D321,1),0)&gt;=1,A321="TODODIA",B321="DESODORANTE"),
B321="PRESENTES",
I321="lançamento",
I321="pré-lançamento",I321="Vigente apenas neste ciclo",
G321=1
),"x",""),"")</f>
        <v>x</v>
      </c>
      <c r="M321" s="33"/>
      <c r="N321" s="33"/>
      <c r="O321" s="33"/>
      <c r="P321" s="33"/>
      <c r="S321" s="9"/>
    </row>
    <row r="322" spans="1:19" x14ac:dyDescent="0.25">
      <c r="A322" s="27" t="s">
        <v>6</v>
      </c>
      <c r="B322" s="27" t="s">
        <v>6</v>
      </c>
      <c r="C322" s="26">
        <v>80839</v>
      </c>
      <c r="D322" s="27" t="s">
        <v>266</v>
      </c>
      <c r="E322" s="28">
        <v>75</v>
      </c>
      <c r="F322" s="26">
        <v>14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si="6"/>
        <v>x</v>
      </c>
      <c r="M322" s="33"/>
      <c r="N322" s="33"/>
      <c r="O322" s="33"/>
      <c r="P322" s="33"/>
      <c r="S322" s="9"/>
    </row>
    <row r="323" spans="1:19" x14ac:dyDescent="0.25">
      <c r="A323" s="27" t="s">
        <v>6</v>
      </c>
      <c r="B323" s="27" t="s">
        <v>6</v>
      </c>
      <c r="C323" s="26">
        <v>80840</v>
      </c>
      <c r="D323" s="27" t="s">
        <v>267</v>
      </c>
      <c r="E323" s="28">
        <v>75</v>
      </c>
      <c r="F323" s="26">
        <v>14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6"/>
        <v>x</v>
      </c>
      <c r="M323" s="33"/>
      <c r="N323" s="33"/>
      <c r="O323" s="33"/>
      <c r="P323" s="33"/>
      <c r="S323" s="9"/>
    </row>
    <row r="324" spans="1:19" x14ac:dyDescent="0.25">
      <c r="A324" s="27" t="s">
        <v>6</v>
      </c>
      <c r="B324" s="27" t="s">
        <v>6</v>
      </c>
      <c r="C324" s="26">
        <v>80841</v>
      </c>
      <c r="D324" s="27" t="s">
        <v>268</v>
      </c>
      <c r="E324" s="28">
        <v>6</v>
      </c>
      <c r="F324" s="26">
        <v>1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6"/>
        <v>x</v>
      </c>
      <c r="M324" s="33"/>
      <c r="N324" s="33"/>
      <c r="O324" s="33"/>
      <c r="P324" s="33"/>
      <c r="S324" s="9"/>
    </row>
    <row r="325" spans="1:19" x14ac:dyDescent="0.25">
      <c r="A325" s="27" t="s">
        <v>6</v>
      </c>
      <c r="B325" s="27" t="s">
        <v>6</v>
      </c>
      <c r="C325" s="26">
        <v>80842</v>
      </c>
      <c r="D325" s="27" t="s">
        <v>269</v>
      </c>
      <c r="E325" s="28">
        <v>7.5</v>
      </c>
      <c r="F325" s="26">
        <v>1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6"/>
        <v>x</v>
      </c>
      <c r="M325" s="33"/>
      <c r="N325" s="33"/>
      <c r="O325" s="33"/>
      <c r="P325" s="33"/>
      <c r="S325" s="9"/>
    </row>
    <row r="326" spans="1:19" x14ac:dyDescent="0.25">
      <c r="A326" s="27" t="s">
        <v>6</v>
      </c>
      <c r="B326" s="27" t="s">
        <v>6</v>
      </c>
      <c r="C326" s="26">
        <v>81272</v>
      </c>
      <c r="D326" s="27" t="s">
        <v>270</v>
      </c>
      <c r="E326" s="28">
        <v>70</v>
      </c>
      <c r="F326" s="26">
        <v>13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6"/>
        <v>x</v>
      </c>
      <c r="M326" s="33"/>
      <c r="N326" s="33"/>
      <c r="O326" s="33"/>
      <c r="P326" s="33"/>
      <c r="S326" s="9"/>
    </row>
    <row r="327" spans="1:19" x14ac:dyDescent="0.25">
      <c r="A327" s="27" t="s">
        <v>6</v>
      </c>
      <c r="B327" s="27" t="s">
        <v>6</v>
      </c>
      <c r="C327" s="26">
        <v>81273</v>
      </c>
      <c r="D327" s="27" t="s">
        <v>271</v>
      </c>
      <c r="E327" s="28">
        <v>15</v>
      </c>
      <c r="F327" s="26">
        <v>3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6"/>
        <v>x</v>
      </c>
      <c r="M327" s="33"/>
      <c r="N327" s="33"/>
      <c r="O327" s="33"/>
      <c r="P327" s="33"/>
      <c r="S327" s="9"/>
    </row>
    <row r="328" spans="1:19" x14ac:dyDescent="0.25">
      <c r="A328" s="27" t="s">
        <v>6</v>
      </c>
      <c r="B328" s="27" t="s">
        <v>6</v>
      </c>
      <c r="C328" s="26">
        <v>81579</v>
      </c>
      <c r="D328" s="27" t="s">
        <v>272</v>
      </c>
      <c r="E328" s="28">
        <v>7.9</v>
      </c>
      <c r="F328" s="26">
        <v>1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6"/>
        <v>x</v>
      </c>
      <c r="M328" s="33"/>
      <c r="N328" s="33"/>
      <c r="O328" s="33"/>
      <c r="P328" s="33"/>
      <c r="S328" s="9"/>
    </row>
    <row r="329" spans="1:19" x14ac:dyDescent="0.25">
      <c r="A329" s="27" t="s">
        <v>6</v>
      </c>
      <c r="B329" s="27" t="s">
        <v>6</v>
      </c>
      <c r="C329" s="26">
        <v>81580</v>
      </c>
      <c r="D329" s="27" t="s">
        <v>273</v>
      </c>
      <c r="E329" s="28">
        <v>6.8</v>
      </c>
      <c r="F329" s="26">
        <v>1</v>
      </c>
      <c r="G329" s="29">
        <v>1</v>
      </c>
      <c r="H329" s="26" t="s">
        <v>18</v>
      </c>
      <c r="I329" s="26"/>
      <c r="J329" s="26" t="s">
        <v>18</v>
      </c>
      <c r="K329" s="30"/>
      <c r="L329" s="26" t="str">
        <f t="shared" si="6"/>
        <v>x</v>
      </c>
      <c r="M329" s="33"/>
      <c r="N329" s="33"/>
      <c r="O329" s="33"/>
      <c r="P329" s="33"/>
      <c r="S329" s="9"/>
    </row>
    <row r="330" spans="1:19" x14ac:dyDescent="0.25">
      <c r="A330" s="27" t="s">
        <v>6</v>
      </c>
      <c r="B330" s="27" t="s">
        <v>6</v>
      </c>
      <c r="C330" s="26">
        <v>80658</v>
      </c>
      <c r="D330" s="27" t="s">
        <v>274</v>
      </c>
      <c r="E330" s="28">
        <v>1.5</v>
      </c>
      <c r="F330" s="26">
        <v>1</v>
      </c>
      <c r="G330" s="29">
        <v>1</v>
      </c>
      <c r="H330" s="26" t="s">
        <v>18</v>
      </c>
      <c r="I330" s="26"/>
      <c r="J330" s="26" t="s">
        <v>18</v>
      </c>
      <c r="K330" s="30"/>
      <c r="L330" s="26" t="str">
        <f t="shared" si="6"/>
        <v>x</v>
      </c>
      <c r="M330" s="33"/>
      <c r="N330" s="33"/>
      <c r="O330" s="33"/>
      <c r="P330" s="33"/>
      <c r="S330" s="9"/>
    </row>
    <row r="331" spans="1:19" x14ac:dyDescent="0.25">
      <c r="A331" s="27" t="s">
        <v>6</v>
      </c>
      <c r="B331" s="27" t="s">
        <v>6</v>
      </c>
      <c r="C331" s="26">
        <v>72129</v>
      </c>
      <c r="D331" s="27" t="s">
        <v>277</v>
      </c>
      <c r="E331" s="28">
        <v>239.9</v>
      </c>
      <c r="F331" s="26">
        <v>44</v>
      </c>
      <c r="G331" s="29">
        <v>1</v>
      </c>
      <c r="H331" s="26" t="s">
        <v>18</v>
      </c>
      <c r="I331" s="26"/>
      <c r="J331" s="26" t="s">
        <v>18</v>
      </c>
      <c r="K331" s="30"/>
      <c r="L331" s="26" t="str">
        <f t="shared" si="6"/>
        <v>x</v>
      </c>
      <c r="M331" s="33"/>
      <c r="N331" s="33"/>
      <c r="O331" s="33"/>
      <c r="P331" s="33"/>
      <c r="S331" s="9"/>
    </row>
    <row r="332" spans="1:19" x14ac:dyDescent="0.25">
      <c r="A332" s="27" t="s">
        <v>6</v>
      </c>
      <c r="B332" s="27" t="s">
        <v>6</v>
      </c>
      <c r="C332" s="26">
        <v>74379</v>
      </c>
      <c r="D332" s="27" t="s">
        <v>278</v>
      </c>
      <c r="E332" s="28">
        <v>389.9</v>
      </c>
      <c r="F332" s="26">
        <v>72</v>
      </c>
      <c r="G332" s="29">
        <v>1</v>
      </c>
      <c r="H332" s="26" t="s">
        <v>18</v>
      </c>
      <c r="I332" s="26"/>
      <c r="J332" s="26" t="s">
        <v>18</v>
      </c>
      <c r="K332" s="30"/>
      <c r="L332" s="26" t="str">
        <f t="shared" si="6"/>
        <v>x</v>
      </c>
      <c r="M332" s="33"/>
      <c r="N332" s="33"/>
      <c r="O332" s="33"/>
      <c r="P332" s="33"/>
      <c r="S332" s="9"/>
    </row>
    <row r="333" spans="1:19" x14ac:dyDescent="0.25">
      <c r="A333" s="27" t="s">
        <v>6</v>
      </c>
      <c r="B333" s="27" t="s">
        <v>6</v>
      </c>
      <c r="C333" s="26">
        <v>71658</v>
      </c>
      <c r="D333" s="27" t="s">
        <v>641</v>
      </c>
      <c r="E333" s="28">
        <v>8</v>
      </c>
      <c r="F333" s="26">
        <v>1</v>
      </c>
      <c r="G333" s="29">
        <v>1</v>
      </c>
      <c r="H333" s="26" t="s">
        <v>18</v>
      </c>
      <c r="I333" s="26"/>
      <c r="J333" s="26" t="s">
        <v>18</v>
      </c>
      <c r="K333" s="30"/>
      <c r="L333" s="26" t="str">
        <f t="shared" si="6"/>
        <v>x</v>
      </c>
      <c r="M333" s="33"/>
      <c r="N333" s="33"/>
      <c r="O333" s="33"/>
      <c r="P333" s="33"/>
      <c r="S333" s="9"/>
    </row>
    <row r="334" spans="1:19" x14ac:dyDescent="0.25">
      <c r="A334" s="27" t="s">
        <v>6</v>
      </c>
      <c r="B334" s="27" t="s">
        <v>6</v>
      </c>
      <c r="C334" s="26">
        <v>71659</v>
      </c>
      <c r="D334" s="27" t="s">
        <v>642</v>
      </c>
      <c r="E334" s="28">
        <v>10</v>
      </c>
      <c r="F334" s="26">
        <v>2</v>
      </c>
      <c r="G334" s="29">
        <v>1</v>
      </c>
      <c r="H334" s="26" t="s">
        <v>18</v>
      </c>
      <c r="I334" s="26"/>
      <c r="J334" s="26" t="s">
        <v>18</v>
      </c>
      <c r="K334" s="30"/>
      <c r="L334" s="26" t="str">
        <f t="shared" si="6"/>
        <v>x</v>
      </c>
      <c r="M334" s="33"/>
      <c r="N334" s="33"/>
      <c r="O334" s="33"/>
      <c r="P334" s="33"/>
      <c r="S334" s="9"/>
    </row>
    <row r="335" spans="1:19" x14ac:dyDescent="0.25">
      <c r="A335" s="27" t="s">
        <v>6</v>
      </c>
      <c r="B335" s="27" t="s">
        <v>6</v>
      </c>
      <c r="C335" s="26">
        <v>71660</v>
      </c>
      <c r="D335" s="27" t="s">
        <v>643</v>
      </c>
      <c r="E335" s="28">
        <v>17</v>
      </c>
      <c r="F335" s="26">
        <v>3</v>
      </c>
      <c r="G335" s="29">
        <v>1</v>
      </c>
      <c r="H335" s="26" t="s">
        <v>18</v>
      </c>
      <c r="I335" s="26"/>
      <c r="J335" s="26" t="s">
        <v>18</v>
      </c>
      <c r="K335" s="30"/>
      <c r="L335" s="26" t="str">
        <f t="shared" si="6"/>
        <v>x</v>
      </c>
      <c r="M335" s="33"/>
      <c r="N335" s="33"/>
      <c r="O335" s="33"/>
      <c r="P335" s="33"/>
      <c r="S335" s="9"/>
    </row>
    <row r="336" spans="1:19" x14ac:dyDescent="0.25">
      <c r="A336" s="27" t="s">
        <v>6</v>
      </c>
      <c r="B336" s="27" t="s">
        <v>6</v>
      </c>
      <c r="C336" s="26">
        <v>71662</v>
      </c>
      <c r="D336" s="27" t="s">
        <v>644</v>
      </c>
      <c r="E336" s="28">
        <v>11</v>
      </c>
      <c r="F336" s="26">
        <v>2</v>
      </c>
      <c r="G336" s="29">
        <v>1</v>
      </c>
      <c r="H336" s="26" t="s">
        <v>18</v>
      </c>
      <c r="I336" s="26"/>
      <c r="J336" s="26" t="s">
        <v>18</v>
      </c>
      <c r="K336" s="30"/>
      <c r="L336" s="26" t="str">
        <f t="shared" si="6"/>
        <v>x</v>
      </c>
      <c r="M336" s="33"/>
      <c r="N336" s="33"/>
      <c r="O336" s="33"/>
      <c r="P336" s="33"/>
      <c r="S336" s="9"/>
    </row>
    <row r="337" spans="1:19" x14ac:dyDescent="0.25">
      <c r="A337" s="27" t="s">
        <v>6</v>
      </c>
      <c r="B337" s="27" t="s">
        <v>6</v>
      </c>
      <c r="C337" s="26">
        <v>72630</v>
      </c>
      <c r="D337" s="27" t="s">
        <v>645</v>
      </c>
      <c r="E337" s="28">
        <v>5</v>
      </c>
      <c r="F337" s="26">
        <v>1</v>
      </c>
      <c r="G337" s="29">
        <v>1</v>
      </c>
      <c r="H337" s="26" t="s">
        <v>18</v>
      </c>
      <c r="I337" s="26"/>
      <c r="J337" s="26" t="s">
        <v>725</v>
      </c>
      <c r="K337" s="30"/>
      <c r="L337" s="26" t="str">
        <f t="shared" si="6"/>
        <v>x</v>
      </c>
      <c r="M337" s="33"/>
      <c r="N337" s="33"/>
      <c r="O337" s="33"/>
      <c r="P337" s="33"/>
      <c r="S337" s="9"/>
    </row>
    <row r="338" spans="1:19" x14ac:dyDescent="0.25">
      <c r="A338" s="27" t="s">
        <v>6</v>
      </c>
      <c r="B338" s="27" t="s">
        <v>6</v>
      </c>
      <c r="C338" s="26">
        <v>72631</v>
      </c>
      <c r="D338" s="27" t="s">
        <v>646</v>
      </c>
      <c r="E338" s="28">
        <v>8.5</v>
      </c>
      <c r="F338" s="26">
        <v>2</v>
      </c>
      <c r="G338" s="29">
        <v>1</v>
      </c>
      <c r="H338" s="26" t="s">
        <v>18</v>
      </c>
      <c r="I338" s="26"/>
      <c r="J338" s="26" t="s">
        <v>725</v>
      </c>
      <c r="K338" s="30"/>
      <c r="L338" s="26" t="str">
        <f t="shared" si="6"/>
        <v>x</v>
      </c>
      <c r="M338" s="33"/>
      <c r="N338" s="33"/>
      <c r="O338" s="33"/>
      <c r="P338" s="33"/>
      <c r="S338" s="9"/>
    </row>
    <row r="339" spans="1:19" x14ac:dyDescent="0.25">
      <c r="A339" s="27" t="s">
        <v>6</v>
      </c>
      <c r="B339" s="27" t="s">
        <v>6</v>
      </c>
      <c r="C339" s="26">
        <v>72632</v>
      </c>
      <c r="D339" s="27" t="s">
        <v>647</v>
      </c>
      <c r="E339" s="28">
        <v>4</v>
      </c>
      <c r="F339" s="26">
        <v>1</v>
      </c>
      <c r="G339" s="29">
        <v>1</v>
      </c>
      <c r="H339" s="26" t="s">
        <v>18</v>
      </c>
      <c r="I339" s="26"/>
      <c r="J339" s="26" t="s">
        <v>725</v>
      </c>
      <c r="K339" s="30"/>
      <c r="L339" s="26" t="str">
        <f t="shared" si="6"/>
        <v>x</v>
      </c>
      <c r="M339" s="33"/>
      <c r="N339" s="33"/>
      <c r="O339" s="33"/>
      <c r="P339" s="33"/>
      <c r="S339" s="9"/>
    </row>
    <row r="340" spans="1:19" x14ac:dyDescent="0.25">
      <c r="A340" s="27" t="s">
        <v>6</v>
      </c>
      <c r="B340" s="27" t="s">
        <v>6</v>
      </c>
      <c r="C340" s="26">
        <v>76501</v>
      </c>
      <c r="D340" s="27" t="s">
        <v>648</v>
      </c>
      <c r="E340" s="28">
        <v>1.2</v>
      </c>
      <c r="F340" s="26">
        <v>1</v>
      </c>
      <c r="G340" s="29">
        <v>0.7</v>
      </c>
      <c r="H340" s="26" t="s">
        <v>18</v>
      </c>
      <c r="I340" s="26"/>
      <c r="J340" s="26" t="s">
        <v>18</v>
      </c>
      <c r="K340" s="30"/>
      <c r="L340" s="26" t="str">
        <f t="shared" si="6"/>
        <v>x</v>
      </c>
      <c r="M340" s="33"/>
      <c r="N340" s="33"/>
      <c r="O340" s="33"/>
      <c r="P340" s="33"/>
      <c r="S340" s="9"/>
    </row>
    <row r="341" spans="1:19" x14ac:dyDescent="0.25">
      <c r="A341" s="27" t="s">
        <v>6</v>
      </c>
      <c r="B341" s="27" t="s">
        <v>6</v>
      </c>
      <c r="C341" s="26">
        <v>76502</v>
      </c>
      <c r="D341" s="27" t="s">
        <v>649</v>
      </c>
      <c r="E341" s="28">
        <v>1.5</v>
      </c>
      <c r="F341" s="26">
        <v>1</v>
      </c>
      <c r="G341" s="29">
        <v>0.7</v>
      </c>
      <c r="H341" s="26" t="s">
        <v>18</v>
      </c>
      <c r="I341" s="26"/>
      <c r="J341" s="26" t="s">
        <v>18</v>
      </c>
      <c r="K341" s="30"/>
      <c r="L341" s="26" t="str">
        <f t="shared" si="6"/>
        <v>x</v>
      </c>
      <c r="M341" s="33"/>
      <c r="N341" s="33"/>
      <c r="O341" s="33"/>
      <c r="P341" s="33"/>
      <c r="S341" s="9"/>
    </row>
    <row r="342" spans="1:19" x14ac:dyDescent="0.25">
      <c r="A342" s="27" t="s">
        <v>6</v>
      </c>
      <c r="B342" s="27" t="s">
        <v>6</v>
      </c>
      <c r="C342" s="26">
        <v>76503</v>
      </c>
      <c r="D342" s="27" t="s">
        <v>650</v>
      </c>
      <c r="E342" s="28">
        <v>2.5</v>
      </c>
      <c r="F342" s="26">
        <v>1</v>
      </c>
      <c r="G342" s="29">
        <v>0.7</v>
      </c>
      <c r="H342" s="26" t="s">
        <v>18</v>
      </c>
      <c r="I342" s="26"/>
      <c r="J342" s="26" t="s">
        <v>18</v>
      </c>
      <c r="K342" s="30"/>
      <c r="L342" s="26" t="str">
        <f t="shared" si="6"/>
        <v>x</v>
      </c>
      <c r="M342" s="33"/>
      <c r="N342" s="33"/>
      <c r="O342" s="33"/>
      <c r="P342" s="33"/>
      <c r="S342" s="9"/>
    </row>
    <row r="343" spans="1:19" x14ac:dyDescent="0.25">
      <c r="A343" s="27" t="s">
        <v>6</v>
      </c>
      <c r="B343" s="27" t="s">
        <v>6</v>
      </c>
      <c r="C343" s="26">
        <v>76504</v>
      </c>
      <c r="D343" s="27" t="s">
        <v>651</v>
      </c>
      <c r="E343" s="28">
        <v>5.5</v>
      </c>
      <c r="F343" s="26">
        <v>1</v>
      </c>
      <c r="G343" s="29">
        <v>0.7</v>
      </c>
      <c r="H343" s="26" t="s">
        <v>18</v>
      </c>
      <c r="I343" s="26"/>
      <c r="J343" s="26" t="s">
        <v>18</v>
      </c>
      <c r="K343" s="30"/>
      <c r="L343" s="26" t="str">
        <f t="shared" si="6"/>
        <v>x</v>
      </c>
      <c r="M343" s="33"/>
      <c r="N343" s="33"/>
      <c r="O343" s="33"/>
      <c r="P343" s="33"/>
      <c r="S343" s="9"/>
    </row>
    <row r="344" spans="1:19" x14ac:dyDescent="0.25">
      <c r="A344" s="27" t="s">
        <v>6</v>
      </c>
      <c r="B344" s="27" t="s">
        <v>6</v>
      </c>
      <c r="C344" s="26">
        <v>76518</v>
      </c>
      <c r="D344" s="27" t="s">
        <v>652</v>
      </c>
      <c r="E344" s="28">
        <v>29.9</v>
      </c>
      <c r="F344" s="26">
        <v>5</v>
      </c>
      <c r="G344" s="29">
        <v>1</v>
      </c>
      <c r="H344" s="26" t="s">
        <v>18</v>
      </c>
      <c r="I344" s="26"/>
      <c r="J344" s="26" t="s">
        <v>18</v>
      </c>
      <c r="K344" s="30"/>
      <c r="L344" s="26" t="str">
        <f t="shared" si="6"/>
        <v>x</v>
      </c>
      <c r="M344" s="33"/>
      <c r="N344" s="33"/>
      <c r="O344" s="33"/>
      <c r="P344" s="33"/>
      <c r="S344" s="9"/>
    </row>
    <row r="345" spans="1:19" x14ac:dyDescent="0.25">
      <c r="A345" s="27" t="s">
        <v>6</v>
      </c>
      <c r="B345" s="27" t="s">
        <v>6</v>
      </c>
      <c r="C345" s="26">
        <v>78747</v>
      </c>
      <c r="D345" s="27" t="s">
        <v>653</v>
      </c>
      <c r="E345" s="28">
        <v>10.7</v>
      </c>
      <c r="F345" s="26">
        <v>4</v>
      </c>
      <c r="G345" s="29">
        <v>1</v>
      </c>
      <c r="H345" s="26" t="s">
        <v>18</v>
      </c>
      <c r="I345" s="26"/>
      <c r="J345" s="26" t="s">
        <v>18</v>
      </c>
      <c r="K345" s="30"/>
      <c r="L345" s="26" t="str">
        <f t="shared" si="6"/>
        <v>x</v>
      </c>
      <c r="M345" s="33"/>
      <c r="N345" s="33"/>
      <c r="O345" s="33"/>
      <c r="P345" s="33"/>
      <c r="S345" s="9"/>
    </row>
    <row r="346" spans="1:19" x14ac:dyDescent="0.25">
      <c r="A346" s="27" t="s">
        <v>6</v>
      </c>
      <c r="B346" s="27" t="s">
        <v>6</v>
      </c>
      <c r="C346" s="26">
        <v>243</v>
      </c>
      <c r="D346" s="27" t="s">
        <v>918</v>
      </c>
      <c r="E346" s="28">
        <v>799.9</v>
      </c>
      <c r="F346" s="26">
        <v>147</v>
      </c>
      <c r="G346" s="29">
        <v>1</v>
      </c>
      <c r="H346" s="26" t="s">
        <v>18</v>
      </c>
      <c r="I346" s="26" t="s">
        <v>189</v>
      </c>
      <c r="J346" s="26" t="s">
        <v>18</v>
      </c>
      <c r="K346" s="30"/>
      <c r="L346" s="26" t="str">
        <f t="shared" si="6"/>
        <v>x</v>
      </c>
      <c r="M346" s="33"/>
      <c r="N346" s="33"/>
      <c r="O346" s="33"/>
      <c r="P346" s="33"/>
      <c r="S346" s="9"/>
    </row>
    <row r="347" spans="1:19" x14ac:dyDescent="0.25">
      <c r="A347" s="27" t="s">
        <v>6</v>
      </c>
      <c r="B347" s="27" t="s">
        <v>6</v>
      </c>
      <c r="C347" s="26">
        <v>244</v>
      </c>
      <c r="D347" s="27" t="s">
        <v>919</v>
      </c>
      <c r="E347" s="28">
        <v>1199.9000000000001</v>
      </c>
      <c r="F347" s="26">
        <v>221</v>
      </c>
      <c r="G347" s="29">
        <v>1</v>
      </c>
      <c r="H347" s="26" t="s">
        <v>18</v>
      </c>
      <c r="I347" s="26" t="s">
        <v>189</v>
      </c>
      <c r="J347" s="26" t="s">
        <v>18</v>
      </c>
      <c r="K347" s="30"/>
      <c r="L347" s="26" t="str">
        <f t="shared" si="6"/>
        <v>x</v>
      </c>
      <c r="M347" s="33"/>
      <c r="N347" s="33"/>
      <c r="O347" s="33"/>
      <c r="P347" s="33"/>
      <c r="S347" s="9"/>
    </row>
    <row r="348" spans="1:19" x14ac:dyDescent="0.25">
      <c r="A348" s="27" t="s">
        <v>6</v>
      </c>
      <c r="B348" s="27" t="s">
        <v>6</v>
      </c>
      <c r="C348" s="26">
        <v>245</v>
      </c>
      <c r="D348" s="27" t="s">
        <v>920</v>
      </c>
      <c r="E348" s="28">
        <v>102.9</v>
      </c>
      <c r="F348" s="26">
        <v>19</v>
      </c>
      <c r="G348" s="29">
        <v>1</v>
      </c>
      <c r="H348" s="26" t="s">
        <v>18</v>
      </c>
      <c r="I348" s="26" t="s">
        <v>189</v>
      </c>
      <c r="J348" s="26" t="s">
        <v>18</v>
      </c>
      <c r="K348" s="30"/>
      <c r="L348" s="26" t="str">
        <f t="shared" si="6"/>
        <v>x</v>
      </c>
      <c r="M348" s="33"/>
      <c r="N348" s="33"/>
      <c r="O348" s="33"/>
      <c r="P348" s="33"/>
      <c r="S348" s="9"/>
    </row>
    <row r="349" spans="1:19" x14ac:dyDescent="0.25">
      <c r="A349" s="27" t="s">
        <v>6</v>
      </c>
      <c r="B349" s="27" t="s">
        <v>6</v>
      </c>
      <c r="C349" s="26">
        <v>246</v>
      </c>
      <c r="D349" s="27" t="s">
        <v>921</v>
      </c>
      <c r="E349" s="28">
        <v>169.9</v>
      </c>
      <c r="F349" s="26">
        <v>31</v>
      </c>
      <c r="G349" s="29">
        <v>1</v>
      </c>
      <c r="H349" s="26" t="s">
        <v>18</v>
      </c>
      <c r="I349" s="26" t="s">
        <v>189</v>
      </c>
      <c r="J349" s="26" t="s">
        <v>18</v>
      </c>
      <c r="K349" s="30"/>
      <c r="L349" s="26" t="str">
        <f t="shared" si="6"/>
        <v>x</v>
      </c>
      <c r="M349" s="33"/>
      <c r="N349" s="33"/>
      <c r="O349" s="33"/>
      <c r="P349" s="33"/>
      <c r="S349" s="9"/>
    </row>
    <row r="350" spans="1:19" x14ac:dyDescent="0.25">
      <c r="A350" s="27" t="s">
        <v>279</v>
      </c>
      <c r="B350" s="27" t="s">
        <v>262</v>
      </c>
      <c r="C350" s="26">
        <v>27381</v>
      </c>
      <c r="D350" s="27" t="s">
        <v>280</v>
      </c>
      <c r="E350" s="28">
        <v>14.9</v>
      </c>
      <c r="F350" s="26">
        <v>2</v>
      </c>
      <c r="G350" s="29">
        <v>0.7</v>
      </c>
      <c r="H350" s="26" t="s">
        <v>18</v>
      </c>
      <c r="I350" s="26"/>
      <c r="J350" s="26" t="s">
        <v>18</v>
      </c>
      <c r="K350" s="30"/>
      <c r="L350" s="26" t="str">
        <f t="shared" si="6"/>
        <v/>
      </c>
      <c r="M350" s="33"/>
      <c r="N350" s="33"/>
      <c r="O350" s="33"/>
      <c r="P350" s="33"/>
      <c r="S350" s="9"/>
    </row>
    <row r="351" spans="1:19" x14ac:dyDescent="0.25">
      <c r="A351" s="27" t="s">
        <v>279</v>
      </c>
      <c r="B351" s="27" t="s">
        <v>262</v>
      </c>
      <c r="C351" s="26">
        <v>27382</v>
      </c>
      <c r="D351" s="27" t="s">
        <v>281</v>
      </c>
      <c r="E351" s="28">
        <v>15.9</v>
      </c>
      <c r="F351" s="26">
        <v>2</v>
      </c>
      <c r="G351" s="29">
        <v>0.7</v>
      </c>
      <c r="H351" s="26" t="s">
        <v>18</v>
      </c>
      <c r="I351" s="26"/>
      <c r="J351" s="26" t="s">
        <v>18</v>
      </c>
      <c r="K351" s="30"/>
      <c r="L351" s="26" t="str">
        <f t="shared" si="6"/>
        <v/>
      </c>
      <c r="M351" s="33"/>
      <c r="N351" s="33"/>
      <c r="O351" s="33"/>
      <c r="P351" s="33"/>
      <c r="S351" s="9"/>
    </row>
    <row r="352" spans="1:19" x14ac:dyDescent="0.25">
      <c r="A352" s="27" t="s">
        <v>279</v>
      </c>
      <c r="B352" s="27" t="s">
        <v>262</v>
      </c>
      <c r="C352" s="26">
        <v>27383</v>
      </c>
      <c r="D352" s="27" t="s">
        <v>282</v>
      </c>
      <c r="E352" s="28">
        <v>13.9</v>
      </c>
      <c r="F352" s="26">
        <v>2</v>
      </c>
      <c r="G352" s="29">
        <v>0.7</v>
      </c>
      <c r="H352" s="26" t="s">
        <v>18</v>
      </c>
      <c r="I352" s="26"/>
      <c r="J352" s="26" t="s">
        <v>18</v>
      </c>
      <c r="K352" s="30"/>
      <c r="L352" s="26" t="str">
        <f t="shared" si="6"/>
        <v/>
      </c>
      <c r="M352" s="33"/>
      <c r="N352" s="33"/>
      <c r="O352" s="33"/>
      <c r="P352" s="33"/>
      <c r="S352" s="9"/>
    </row>
    <row r="353" spans="1:19" x14ac:dyDescent="0.25">
      <c r="A353" s="27" t="s">
        <v>279</v>
      </c>
      <c r="B353" s="27" t="s">
        <v>262</v>
      </c>
      <c r="C353" s="26">
        <v>27384</v>
      </c>
      <c r="D353" s="27" t="s">
        <v>283</v>
      </c>
      <c r="E353" s="28">
        <v>23.8</v>
      </c>
      <c r="F353" s="26">
        <v>3</v>
      </c>
      <c r="G353" s="29">
        <v>0.7</v>
      </c>
      <c r="H353" s="26" t="s">
        <v>18</v>
      </c>
      <c r="I353" s="26"/>
      <c r="J353" s="26" t="s">
        <v>18</v>
      </c>
      <c r="K353" s="30"/>
      <c r="L353" s="26" t="str">
        <f t="shared" si="6"/>
        <v/>
      </c>
      <c r="M353" s="33"/>
      <c r="N353" s="33"/>
      <c r="O353" s="33"/>
      <c r="P353" s="33"/>
      <c r="S353" s="9"/>
    </row>
    <row r="354" spans="1:19" x14ac:dyDescent="0.25">
      <c r="A354" s="27" t="s">
        <v>279</v>
      </c>
      <c r="B354" s="27" t="s">
        <v>262</v>
      </c>
      <c r="C354" s="26">
        <v>27385</v>
      </c>
      <c r="D354" s="27" t="s">
        <v>284</v>
      </c>
      <c r="E354" s="28">
        <v>23.9</v>
      </c>
      <c r="F354" s="26">
        <v>3</v>
      </c>
      <c r="G354" s="29">
        <v>0.7</v>
      </c>
      <c r="H354" s="26" t="s">
        <v>18</v>
      </c>
      <c r="I354" s="26"/>
      <c r="J354" s="26" t="s">
        <v>18</v>
      </c>
      <c r="K354" s="30"/>
      <c r="L354" s="26" t="str">
        <f t="shared" si="6"/>
        <v/>
      </c>
      <c r="M354" s="33"/>
      <c r="N354" s="33"/>
      <c r="O354" s="33"/>
      <c r="P354" s="33"/>
      <c r="S354" s="9"/>
    </row>
    <row r="355" spans="1:19" x14ac:dyDescent="0.25">
      <c r="A355" s="27" t="s">
        <v>279</v>
      </c>
      <c r="B355" s="27" t="s">
        <v>262</v>
      </c>
      <c r="C355" s="26">
        <v>27386</v>
      </c>
      <c r="D355" s="27" t="s">
        <v>285</v>
      </c>
      <c r="E355" s="28">
        <v>19.899999999999999</v>
      </c>
      <c r="F355" s="26">
        <v>2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6"/>
        <v/>
      </c>
      <c r="M355" s="33"/>
      <c r="N355" s="33"/>
      <c r="O355" s="33"/>
      <c r="P355" s="33"/>
      <c r="S355" s="9"/>
    </row>
    <row r="356" spans="1:19" x14ac:dyDescent="0.25">
      <c r="A356" s="27" t="s">
        <v>279</v>
      </c>
      <c r="B356" s="27" t="s">
        <v>262</v>
      </c>
      <c r="C356" s="26">
        <v>27387</v>
      </c>
      <c r="D356" s="27" t="s">
        <v>286</v>
      </c>
      <c r="E356" s="28">
        <v>19.899999999999999</v>
      </c>
      <c r="F356" s="26">
        <v>2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6"/>
        <v/>
      </c>
      <c r="M356" s="33"/>
      <c r="N356" s="33"/>
      <c r="O356" s="33"/>
      <c r="P356" s="33"/>
      <c r="S356" s="9"/>
    </row>
    <row r="357" spans="1:19" x14ac:dyDescent="0.25">
      <c r="A357" s="27" t="s">
        <v>279</v>
      </c>
      <c r="B357" s="27" t="s">
        <v>262</v>
      </c>
      <c r="C357" s="26">
        <v>28409</v>
      </c>
      <c r="D357" s="27" t="s">
        <v>287</v>
      </c>
      <c r="E357" s="28">
        <v>13.9</v>
      </c>
      <c r="F357" s="26">
        <v>2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6"/>
        <v/>
      </c>
      <c r="M357" s="33"/>
      <c r="N357" s="33"/>
      <c r="O357" s="33"/>
      <c r="P357" s="33"/>
      <c r="S357" s="9"/>
    </row>
    <row r="358" spans="1:19" x14ac:dyDescent="0.25">
      <c r="A358" s="27" t="s">
        <v>279</v>
      </c>
      <c r="B358" s="27" t="s">
        <v>262</v>
      </c>
      <c r="C358" s="26">
        <v>28410</v>
      </c>
      <c r="D358" s="27" t="s">
        <v>288</v>
      </c>
      <c r="E358" s="28">
        <v>15.9</v>
      </c>
      <c r="F358" s="26">
        <v>2</v>
      </c>
      <c r="G358" s="29">
        <v>0.7</v>
      </c>
      <c r="H358" s="26" t="s">
        <v>18</v>
      </c>
      <c r="I358" s="26"/>
      <c r="J358" s="26" t="s">
        <v>18</v>
      </c>
      <c r="K358" s="30"/>
      <c r="L358" s="26" t="str">
        <f t="shared" si="6"/>
        <v/>
      </c>
      <c r="M358" s="33"/>
      <c r="N358" s="33"/>
      <c r="O358" s="33"/>
      <c r="P358" s="33"/>
      <c r="S358" s="9"/>
    </row>
    <row r="359" spans="1:19" x14ac:dyDescent="0.25">
      <c r="A359" s="27" t="s">
        <v>279</v>
      </c>
      <c r="B359" s="27" t="s">
        <v>262</v>
      </c>
      <c r="C359" s="26">
        <v>28411</v>
      </c>
      <c r="D359" s="27" t="s">
        <v>289</v>
      </c>
      <c r="E359" s="28">
        <v>23.9</v>
      </c>
      <c r="F359" s="26">
        <v>3</v>
      </c>
      <c r="G359" s="29">
        <v>0.7</v>
      </c>
      <c r="H359" s="26" t="s">
        <v>18</v>
      </c>
      <c r="I359" s="26"/>
      <c r="J359" s="26" t="s">
        <v>18</v>
      </c>
      <c r="K359" s="30"/>
      <c r="L359" s="26" t="str">
        <f t="shared" si="6"/>
        <v/>
      </c>
      <c r="M359" s="33"/>
      <c r="N359" s="33"/>
      <c r="O359" s="33"/>
      <c r="P359" s="33"/>
      <c r="S359" s="9"/>
    </row>
    <row r="360" spans="1:19" x14ac:dyDescent="0.25">
      <c r="A360" s="27" t="s">
        <v>279</v>
      </c>
      <c r="B360" s="27" t="s">
        <v>262</v>
      </c>
      <c r="C360" s="26">
        <v>29306</v>
      </c>
      <c r="D360" s="27" t="s">
        <v>290</v>
      </c>
      <c r="E360" s="28">
        <v>24.8</v>
      </c>
      <c r="F360" s="26">
        <v>3</v>
      </c>
      <c r="G360" s="29">
        <v>0.7</v>
      </c>
      <c r="H360" s="26" t="s">
        <v>18</v>
      </c>
      <c r="I360" s="26"/>
      <c r="J360" s="26" t="s">
        <v>18</v>
      </c>
      <c r="K360" s="30"/>
      <c r="L360" s="26" t="str">
        <f t="shared" si="6"/>
        <v/>
      </c>
      <c r="M360" s="33"/>
      <c r="N360" s="33"/>
      <c r="O360" s="33"/>
      <c r="P360" s="33"/>
      <c r="S360" s="9"/>
    </row>
    <row r="361" spans="1:19" x14ac:dyDescent="0.25">
      <c r="A361" s="27" t="s">
        <v>279</v>
      </c>
      <c r="B361" s="27" t="s">
        <v>262</v>
      </c>
      <c r="C361" s="26">
        <v>29930</v>
      </c>
      <c r="D361" s="27" t="s">
        <v>291</v>
      </c>
      <c r="E361" s="28">
        <v>27.7</v>
      </c>
      <c r="F361" s="26">
        <v>4</v>
      </c>
      <c r="G361" s="29">
        <v>0.7</v>
      </c>
      <c r="H361" s="26" t="s">
        <v>18</v>
      </c>
      <c r="I361" s="26"/>
      <c r="J361" s="26" t="s">
        <v>18</v>
      </c>
      <c r="K361" s="30"/>
      <c r="L361" s="26" t="str">
        <f t="shared" si="6"/>
        <v/>
      </c>
      <c r="M361" s="33"/>
      <c r="N361" s="33"/>
      <c r="O361" s="33"/>
      <c r="P361" s="33"/>
      <c r="S361" s="9"/>
    </row>
    <row r="362" spans="1:19" x14ac:dyDescent="0.25">
      <c r="A362" s="27" t="s">
        <v>279</v>
      </c>
      <c r="B362" s="27" t="s">
        <v>262</v>
      </c>
      <c r="C362" s="26">
        <v>29933</v>
      </c>
      <c r="D362" s="27" t="s">
        <v>292</v>
      </c>
      <c r="E362" s="28">
        <v>19.899999999999999</v>
      </c>
      <c r="F362" s="26">
        <v>2</v>
      </c>
      <c r="G362" s="29">
        <v>0.7</v>
      </c>
      <c r="H362" s="26" t="s">
        <v>18</v>
      </c>
      <c r="I362" s="26"/>
      <c r="J362" s="26" t="s">
        <v>18</v>
      </c>
      <c r="K362" s="30"/>
      <c r="L362" s="26" t="str">
        <f t="shared" si="6"/>
        <v/>
      </c>
      <c r="M362" s="33"/>
      <c r="N362" s="33"/>
      <c r="O362" s="33"/>
      <c r="P362" s="33"/>
      <c r="S362" s="9"/>
    </row>
    <row r="363" spans="1:19" x14ac:dyDescent="0.25">
      <c r="A363" s="27" t="s">
        <v>279</v>
      </c>
      <c r="B363" s="27" t="s">
        <v>262</v>
      </c>
      <c r="C363" s="26">
        <v>29968</v>
      </c>
      <c r="D363" s="27" t="s">
        <v>293</v>
      </c>
      <c r="E363" s="28">
        <v>28.8</v>
      </c>
      <c r="F363" s="26">
        <v>4</v>
      </c>
      <c r="G363" s="29">
        <v>0.7</v>
      </c>
      <c r="H363" s="26" t="s">
        <v>18</v>
      </c>
      <c r="I363" s="26"/>
      <c r="J363" s="26" t="s">
        <v>18</v>
      </c>
      <c r="K363" s="30"/>
      <c r="L363" s="26" t="str">
        <f t="shared" si="6"/>
        <v/>
      </c>
      <c r="M363" s="33"/>
      <c r="N363" s="33"/>
      <c r="O363" s="33"/>
      <c r="P363" s="33"/>
      <c r="S363" s="9"/>
    </row>
    <row r="364" spans="1:19" x14ac:dyDescent="0.25">
      <c r="A364" s="27" t="s">
        <v>279</v>
      </c>
      <c r="B364" s="27" t="s">
        <v>262</v>
      </c>
      <c r="C364" s="26">
        <v>32542</v>
      </c>
      <c r="D364" s="27" t="s">
        <v>294</v>
      </c>
      <c r="E364" s="28">
        <v>26.9</v>
      </c>
      <c r="F364" s="26">
        <v>3</v>
      </c>
      <c r="G364" s="29">
        <v>0.7</v>
      </c>
      <c r="H364" s="26" t="s">
        <v>18</v>
      </c>
      <c r="I364" s="26"/>
      <c r="J364" s="26" t="s">
        <v>18</v>
      </c>
      <c r="K364" s="30"/>
      <c r="L364" s="26" t="str">
        <f t="shared" si="6"/>
        <v/>
      </c>
      <c r="M364" s="33"/>
      <c r="N364" s="33"/>
      <c r="O364" s="33"/>
      <c r="P364" s="33"/>
      <c r="S364" s="9"/>
    </row>
    <row r="365" spans="1:19" x14ac:dyDescent="0.25">
      <c r="A365" s="27" t="s">
        <v>279</v>
      </c>
      <c r="B365" s="27" t="s">
        <v>262</v>
      </c>
      <c r="C365" s="26">
        <v>42735</v>
      </c>
      <c r="D365" s="27" t="s">
        <v>295</v>
      </c>
      <c r="E365" s="28">
        <v>20.9</v>
      </c>
      <c r="F365" s="26">
        <v>3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6"/>
        <v/>
      </c>
      <c r="M365" s="33"/>
      <c r="N365" s="33"/>
      <c r="O365" s="33"/>
      <c r="P365" s="33"/>
      <c r="S365" s="9"/>
    </row>
    <row r="366" spans="1:19" x14ac:dyDescent="0.25">
      <c r="A366" s="27" t="s">
        <v>279</v>
      </c>
      <c r="B366" s="27" t="s">
        <v>262</v>
      </c>
      <c r="C366" s="26">
        <v>74776</v>
      </c>
      <c r="D366" s="27" t="s">
        <v>786</v>
      </c>
      <c r="E366" s="28">
        <v>64.900000000000006</v>
      </c>
      <c r="F366" s="26">
        <v>8</v>
      </c>
      <c r="G366" s="29">
        <v>0.7</v>
      </c>
      <c r="H366" s="26" t="s">
        <v>18</v>
      </c>
      <c r="I366" s="26" t="s">
        <v>189</v>
      </c>
      <c r="J366" s="26" t="s">
        <v>18</v>
      </c>
      <c r="K366" s="30"/>
      <c r="L366" s="26" t="str">
        <f t="shared" si="6"/>
        <v>x</v>
      </c>
      <c r="M366" s="33"/>
      <c r="N366" s="33"/>
      <c r="O366" s="33"/>
      <c r="P366" s="33"/>
      <c r="S366" s="9"/>
    </row>
    <row r="367" spans="1:19" x14ac:dyDescent="0.25">
      <c r="A367" s="27" t="s">
        <v>296</v>
      </c>
      <c r="B367" s="27" t="s">
        <v>80</v>
      </c>
      <c r="C367" s="26">
        <v>37698</v>
      </c>
      <c r="D367" s="27" t="s">
        <v>297</v>
      </c>
      <c r="E367" s="28">
        <v>23.8</v>
      </c>
      <c r="F367" s="26">
        <v>3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6"/>
        <v/>
      </c>
      <c r="M367" s="33"/>
      <c r="N367" s="33"/>
      <c r="O367" s="33"/>
      <c r="P367" s="33"/>
      <c r="S367" s="9"/>
    </row>
    <row r="368" spans="1:19" x14ac:dyDescent="0.25">
      <c r="A368" s="27" t="s">
        <v>296</v>
      </c>
      <c r="B368" s="27" t="s">
        <v>80</v>
      </c>
      <c r="C368" s="26">
        <v>37699</v>
      </c>
      <c r="D368" s="27" t="s">
        <v>298</v>
      </c>
      <c r="E368" s="28">
        <v>42.4</v>
      </c>
      <c r="F368" s="26">
        <v>5</v>
      </c>
      <c r="G368" s="29">
        <v>0.7</v>
      </c>
      <c r="H368" s="26" t="s">
        <v>18</v>
      </c>
      <c r="I368" s="26"/>
      <c r="J368" s="26" t="s">
        <v>18</v>
      </c>
      <c r="K368" s="30"/>
      <c r="L368" s="26" t="str">
        <f t="shared" si="6"/>
        <v/>
      </c>
      <c r="M368" s="33"/>
      <c r="N368" s="33"/>
      <c r="O368" s="33"/>
      <c r="P368" s="33"/>
      <c r="S368" s="9"/>
    </row>
    <row r="369" spans="1:19" x14ac:dyDescent="0.25">
      <c r="A369" s="27" t="s">
        <v>296</v>
      </c>
      <c r="B369" s="27" t="s">
        <v>80</v>
      </c>
      <c r="C369" s="26">
        <v>37700</v>
      </c>
      <c r="D369" s="27" t="s">
        <v>299</v>
      </c>
      <c r="E369" s="28">
        <v>12.9</v>
      </c>
      <c r="F369" s="26">
        <v>2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6"/>
        <v/>
      </c>
      <c r="M369" s="33"/>
      <c r="N369" s="33"/>
      <c r="O369" s="33"/>
      <c r="P369" s="33"/>
      <c r="S369" s="9"/>
    </row>
    <row r="370" spans="1:19" x14ac:dyDescent="0.25">
      <c r="A370" s="27" t="s">
        <v>296</v>
      </c>
      <c r="B370" s="27" t="s">
        <v>80</v>
      </c>
      <c r="C370" s="26">
        <v>37701</v>
      </c>
      <c r="D370" s="27" t="s">
        <v>300</v>
      </c>
      <c r="E370" s="28">
        <v>22.4</v>
      </c>
      <c r="F370" s="26">
        <v>3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6"/>
        <v/>
      </c>
      <c r="M370" s="33"/>
      <c r="N370" s="33"/>
      <c r="O370" s="33"/>
      <c r="P370" s="33"/>
      <c r="S370" s="9"/>
    </row>
    <row r="371" spans="1:19" x14ac:dyDescent="0.25">
      <c r="A371" s="27" t="s">
        <v>296</v>
      </c>
      <c r="B371" s="27" t="s">
        <v>80</v>
      </c>
      <c r="C371" s="26">
        <v>37702</v>
      </c>
      <c r="D371" s="27" t="s">
        <v>301</v>
      </c>
      <c r="E371" s="28">
        <v>10.9</v>
      </c>
      <c r="F371" s="26">
        <v>1</v>
      </c>
      <c r="G371" s="29">
        <v>0.7</v>
      </c>
      <c r="H371" s="26" t="s">
        <v>18</v>
      </c>
      <c r="I371" s="26"/>
      <c r="J371" s="26" t="s">
        <v>18</v>
      </c>
      <c r="K371" s="30"/>
      <c r="L371" s="26" t="str">
        <f t="shared" si="6"/>
        <v/>
      </c>
      <c r="M371" s="33"/>
      <c r="N371" s="33"/>
      <c r="O371" s="33"/>
      <c r="P371" s="33"/>
      <c r="S371" s="9"/>
    </row>
    <row r="372" spans="1:19" x14ac:dyDescent="0.25">
      <c r="A372" s="27" t="s">
        <v>296</v>
      </c>
      <c r="B372" s="27" t="s">
        <v>80</v>
      </c>
      <c r="C372" s="26">
        <v>37703</v>
      </c>
      <c r="D372" s="27" t="s">
        <v>302</v>
      </c>
      <c r="E372" s="28">
        <v>19.399999999999999</v>
      </c>
      <c r="F372" s="26">
        <v>2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6"/>
        <v/>
      </c>
      <c r="M372" s="33"/>
      <c r="N372" s="33"/>
      <c r="O372" s="33"/>
      <c r="P372" s="33"/>
      <c r="S372" s="9"/>
    </row>
    <row r="373" spans="1:19" x14ac:dyDescent="0.25">
      <c r="A373" s="27" t="s">
        <v>296</v>
      </c>
      <c r="B373" s="27" t="s">
        <v>80</v>
      </c>
      <c r="C373" s="26">
        <v>37719</v>
      </c>
      <c r="D373" s="27" t="s">
        <v>303</v>
      </c>
      <c r="E373" s="28">
        <v>10.9</v>
      </c>
      <c r="F373" s="26">
        <v>1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6"/>
        <v/>
      </c>
      <c r="M373" s="33"/>
      <c r="N373" s="33"/>
      <c r="O373" s="33"/>
      <c r="P373" s="33"/>
      <c r="S373" s="9"/>
    </row>
    <row r="374" spans="1:19" x14ac:dyDescent="0.25">
      <c r="A374" s="27" t="s">
        <v>296</v>
      </c>
      <c r="B374" s="27" t="s">
        <v>80</v>
      </c>
      <c r="C374" s="26">
        <v>37720</v>
      </c>
      <c r="D374" s="27" t="s">
        <v>304</v>
      </c>
      <c r="E374" s="28">
        <v>19.399999999999999</v>
      </c>
      <c r="F374" s="26">
        <v>2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6"/>
        <v/>
      </c>
      <c r="M374" s="33"/>
      <c r="N374" s="33"/>
      <c r="O374" s="33"/>
      <c r="P374" s="33"/>
      <c r="S374" s="9"/>
    </row>
    <row r="375" spans="1:19" x14ac:dyDescent="0.25">
      <c r="A375" s="27" t="s">
        <v>296</v>
      </c>
      <c r="B375" s="27" t="s">
        <v>80</v>
      </c>
      <c r="C375" s="26">
        <v>43080</v>
      </c>
      <c r="D375" s="27" t="s">
        <v>305</v>
      </c>
      <c r="E375" s="28">
        <v>26.9</v>
      </c>
      <c r="F375" s="26">
        <v>3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6"/>
        <v/>
      </c>
      <c r="M375" s="33"/>
      <c r="N375" s="33"/>
      <c r="O375" s="33"/>
      <c r="P375" s="33"/>
      <c r="S375" s="9"/>
    </row>
    <row r="376" spans="1:19" x14ac:dyDescent="0.25">
      <c r="A376" s="27" t="s">
        <v>296</v>
      </c>
      <c r="B376" s="27" t="s">
        <v>80</v>
      </c>
      <c r="C376" s="26">
        <v>43081</v>
      </c>
      <c r="D376" s="27" t="s">
        <v>306</v>
      </c>
      <c r="E376" s="28">
        <v>15.8</v>
      </c>
      <c r="F376" s="26">
        <v>2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6"/>
        <v/>
      </c>
      <c r="M376" s="33"/>
      <c r="N376" s="33"/>
      <c r="O376" s="33"/>
      <c r="P376" s="33"/>
      <c r="S376" s="9"/>
    </row>
    <row r="377" spans="1:19" x14ac:dyDescent="0.25">
      <c r="A377" s="27" t="s">
        <v>296</v>
      </c>
      <c r="B377" s="27" t="s">
        <v>80</v>
      </c>
      <c r="C377" s="26">
        <v>50280</v>
      </c>
      <c r="D377" s="27" t="s">
        <v>307</v>
      </c>
      <c r="E377" s="28">
        <v>23.8</v>
      </c>
      <c r="F377" s="26">
        <v>3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6"/>
        <v/>
      </c>
      <c r="M377" s="33"/>
      <c r="N377" s="33"/>
      <c r="O377" s="33"/>
      <c r="P377" s="33"/>
      <c r="S377" s="9"/>
    </row>
    <row r="378" spans="1:19" x14ac:dyDescent="0.25">
      <c r="A378" s="27" t="s">
        <v>296</v>
      </c>
      <c r="B378" s="27" t="s">
        <v>80</v>
      </c>
      <c r="C378" s="26">
        <v>50285</v>
      </c>
      <c r="D378" s="27" t="s">
        <v>308</v>
      </c>
      <c r="E378" s="28">
        <v>42.4</v>
      </c>
      <c r="F378" s="26">
        <v>5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6"/>
        <v/>
      </c>
      <c r="M378" s="33"/>
      <c r="N378" s="33"/>
      <c r="O378" s="33"/>
      <c r="P378" s="33"/>
      <c r="S378" s="9"/>
    </row>
    <row r="379" spans="1:19" x14ac:dyDescent="0.25">
      <c r="A379" s="27" t="s">
        <v>296</v>
      </c>
      <c r="B379" s="27" t="s">
        <v>80</v>
      </c>
      <c r="C379" s="26">
        <v>51873</v>
      </c>
      <c r="D379" s="27" t="s">
        <v>309</v>
      </c>
      <c r="E379" s="28">
        <v>19.399999999999999</v>
      </c>
      <c r="F379" s="26">
        <v>2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6"/>
        <v/>
      </c>
      <c r="M379" s="33"/>
      <c r="N379" s="33"/>
      <c r="O379" s="33"/>
      <c r="P379" s="33"/>
      <c r="S379" s="9"/>
    </row>
    <row r="380" spans="1:19" x14ac:dyDescent="0.25">
      <c r="A380" s="27" t="s">
        <v>296</v>
      </c>
      <c r="B380" s="27" t="s">
        <v>80</v>
      </c>
      <c r="C380" s="26">
        <v>51874</v>
      </c>
      <c r="D380" s="27" t="s">
        <v>310</v>
      </c>
      <c r="E380" s="28">
        <v>10.9</v>
      </c>
      <c r="F380" s="26">
        <v>1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6"/>
        <v/>
      </c>
      <c r="M380" s="33"/>
      <c r="N380" s="33"/>
      <c r="O380" s="33"/>
      <c r="P380" s="33"/>
      <c r="S380" s="9"/>
    </row>
    <row r="381" spans="1:19" x14ac:dyDescent="0.25">
      <c r="A381" s="27" t="s">
        <v>296</v>
      </c>
      <c r="B381" s="27" t="s">
        <v>80</v>
      </c>
      <c r="C381" s="26">
        <v>51875</v>
      </c>
      <c r="D381" s="27" t="s">
        <v>311</v>
      </c>
      <c r="E381" s="28">
        <v>22.4</v>
      </c>
      <c r="F381" s="26">
        <v>3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6"/>
        <v/>
      </c>
      <c r="M381" s="33"/>
      <c r="N381" s="33"/>
      <c r="O381" s="33"/>
      <c r="P381" s="33"/>
      <c r="S381" s="9"/>
    </row>
    <row r="382" spans="1:19" x14ac:dyDescent="0.25">
      <c r="A382" s="27" t="s">
        <v>296</v>
      </c>
      <c r="B382" s="27" t="s">
        <v>80</v>
      </c>
      <c r="C382" s="26">
        <v>51876</v>
      </c>
      <c r="D382" s="27" t="s">
        <v>312</v>
      </c>
      <c r="E382" s="28">
        <v>12.9</v>
      </c>
      <c r="F382" s="26">
        <v>2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6"/>
        <v/>
      </c>
      <c r="M382" s="33"/>
      <c r="N382" s="33"/>
      <c r="O382" s="33"/>
      <c r="P382" s="33"/>
      <c r="S382" s="9"/>
    </row>
    <row r="383" spans="1:19" x14ac:dyDescent="0.25">
      <c r="A383" s="27" t="s">
        <v>296</v>
      </c>
      <c r="B383" s="27" t="s">
        <v>80</v>
      </c>
      <c r="C383" s="26">
        <v>51877</v>
      </c>
      <c r="D383" s="27" t="s">
        <v>313</v>
      </c>
      <c r="E383" s="28">
        <v>23.8</v>
      </c>
      <c r="F383" s="26">
        <v>3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ref="L383:L446" si="7">IFERROR(IF(OR(
IFERROR(FIND("AMOS",D383,1),0)&gt;=1,
A383="CRER PARA VER",
A383="NÃO INFORMADO",
B383="NÃO INFORMADO",
AND(B383="SABONETE",A383="TODODIA"),
IFERROR(FIND("DEMO",D383,1),0)&gt;=1,
AND(IFERROR(FIND("ROL",D383,1),0)&gt;=1,A383="TODODIA",B383="DESODORANTE"),
B383="PRESENTES",
I383="lançamento",
I383="pré-lançamento",I383="Vigente apenas neste ciclo",
G383=1
),"x",""),"")</f>
        <v/>
      </c>
      <c r="M383" s="33"/>
      <c r="N383" s="33"/>
      <c r="O383" s="33"/>
      <c r="P383" s="33"/>
      <c r="S383" s="9"/>
    </row>
    <row r="384" spans="1:19" x14ac:dyDescent="0.25">
      <c r="A384" s="27" t="s">
        <v>296</v>
      </c>
      <c r="B384" s="27" t="s">
        <v>80</v>
      </c>
      <c r="C384" s="26">
        <v>51878</v>
      </c>
      <c r="D384" s="27" t="s">
        <v>314</v>
      </c>
      <c r="E384" s="28">
        <v>26.2</v>
      </c>
      <c r="F384" s="26">
        <v>3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si="7"/>
        <v/>
      </c>
      <c r="M384" s="33"/>
      <c r="N384" s="33"/>
      <c r="O384" s="33"/>
      <c r="P384" s="33"/>
      <c r="S384" s="9"/>
    </row>
    <row r="385" spans="1:19" x14ac:dyDescent="0.25">
      <c r="A385" s="27" t="s">
        <v>296</v>
      </c>
      <c r="B385" s="27" t="s">
        <v>80</v>
      </c>
      <c r="C385" s="26">
        <v>51881</v>
      </c>
      <c r="D385" s="27" t="s">
        <v>315</v>
      </c>
      <c r="E385" s="28">
        <v>42.4</v>
      </c>
      <c r="F385" s="26">
        <v>5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7"/>
        <v/>
      </c>
      <c r="M385" s="33"/>
      <c r="N385" s="33"/>
      <c r="O385" s="33"/>
      <c r="P385" s="33"/>
      <c r="S385" s="9"/>
    </row>
    <row r="386" spans="1:19" x14ac:dyDescent="0.25">
      <c r="A386" s="27" t="s">
        <v>296</v>
      </c>
      <c r="B386" s="27" t="s">
        <v>80</v>
      </c>
      <c r="C386" s="26">
        <v>55902</v>
      </c>
      <c r="D386" s="27" t="s">
        <v>316</v>
      </c>
      <c r="E386" s="28">
        <v>45.8</v>
      </c>
      <c r="F386" s="26">
        <v>6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si="7"/>
        <v/>
      </c>
      <c r="M386" s="33"/>
      <c r="N386" s="33"/>
      <c r="O386" s="33"/>
      <c r="P386" s="33"/>
      <c r="S386" s="9"/>
    </row>
    <row r="387" spans="1:19" x14ac:dyDescent="0.25">
      <c r="A387" s="27" t="s">
        <v>296</v>
      </c>
      <c r="B387" s="27" t="s">
        <v>80</v>
      </c>
      <c r="C387" s="26">
        <v>59206</v>
      </c>
      <c r="D387" s="27" t="s">
        <v>317</v>
      </c>
      <c r="E387" s="28">
        <v>67.2</v>
      </c>
      <c r="F387" s="26">
        <v>9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7"/>
        <v/>
      </c>
      <c r="M387" s="33"/>
      <c r="N387" s="33"/>
      <c r="O387" s="33"/>
      <c r="P387" s="33"/>
      <c r="S387" s="9"/>
    </row>
    <row r="388" spans="1:19" x14ac:dyDescent="0.25">
      <c r="A388" s="27" t="s">
        <v>296</v>
      </c>
      <c r="B388" s="27" t="s">
        <v>80</v>
      </c>
      <c r="C388" s="26">
        <v>59207</v>
      </c>
      <c r="D388" s="27" t="s">
        <v>318</v>
      </c>
      <c r="E388" s="28">
        <v>77.3</v>
      </c>
      <c r="F388" s="26">
        <v>10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7"/>
        <v/>
      </c>
      <c r="M388" s="33"/>
      <c r="N388" s="33"/>
      <c r="O388" s="33"/>
      <c r="P388" s="33"/>
      <c r="S388" s="9"/>
    </row>
    <row r="389" spans="1:19" x14ac:dyDescent="0.25">
      <c r="A389" s="27" t="s">
        <v>296</v>
      </c>
      <c r="B389" s="27" t="s">
        <v>80</v>
      </c>
      <c r="C389" s="26">
        <v>59208</v>
      </c>
      <c r="D389" s="27" t="s">
        <v>319</v>
      </c>
      <c r="E389" s="28">
        <v>77.3</v>
      </c>
      <c r="F389" s="26">
        <v>10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7"/>
        <v/>
      </c>
      <c r="M389" s="33"/>
      <c r="N389" s="33"/>
      <c r="O389" s="33"/>
      <c r="P389" s="33"/>
      <c r="S389" s="9"/>
    </row>
    <row r="390" spans="1:19" x14ac:dyDescent="0.25">
      <c r="A390" s="27" t="s">
        <v>296</v>
      </c>
      <c r="B390" s="27" t="s">
        <v>80</v>
      </c>
      <c r="C390" s="26">
        <v>59225</v>
      </c>
      <c r="D390" s="27" t="s">
        <v>320</v>
      </c>
      <c r="E390" s="28">
        <v>67.2</v>
      </c>
      <c r="F390" s="26">
        <v>9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7"/>
        <v/>
      </c>
      <c r="M390" s="33"/>
      <c r="N390" s="33"/>
      <c r="O390" s="33"/>
      <c r="P390" s="33"/>
      <c r="S390" s="9"/>
    </row>
    <row r="391" spans="1:19" x14ac:dyDescent="0.25">
      <c r="A391" s="27" t="s">
        <v>296</v>
      </c>
      <c r="B391" s="27" t="s">
        <v>80</v>
      </c>
      <c r="C391" s="26">
        <v>66482</v>
      </c>
      <c r="D391" s="27" t="s">
        <v>321</v>
      </c>
      <c r="E391" s="28">
        <v>63</v>
      </c>
      <c r="F391" s="26">
        <v>8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7"/>
        <v/>
      </c>
      <c r="M391" s="33"/>
      <c r="N391" s="33"/>
      <c r="O391" s="33"/>
      <c r="P391" s="33"/>
      <c r="S391" s="9"/>
    </row>
    <row r="392" spans="1:19" x14ac:dyDescent="0.25">
      <c r="A392" s="27" t="s">
        <v>296</v>
      </c>
      <c r="B392" s="27" t="s">
        <v>80</v>
      </c>
      <c r="C392" s="26">
        <v>80691</v>
      </c>
      <c r="D392" s="27" t="s">
        <v>322</v>
      </c>
      <c r="E392" s="28">
        <v>51.6</v>
      </c>
      <c r="F392" s="26">
        <v>7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7"/>
        <v/>
      </c>
      <c r="M392" s="33"/>
      <c r="N392" s="33"/>
      <c r="O392" s="33"/>
      <c r="P392" s="33"/>
      <c r="S392" s="9"/>
    </row>
    <row r="393" spans="1:19" x14ac:dyDescent="0.25">
      <c r="A393" s="27" t="s">
        <v>296</v>
      </c>
      <c r="B393" s="27" t="s">
        <v>80</v>
      </c>
      <c r="C393" s="26">
        <v>71050</v>
      </c>
      <c r="D393" s="27" t="s">
        <v>323</v>
      </c>
      <c r="E393" s="28">
        <v>31.1</v>
      </c>
      <c r="F393" s="26">
        <v>4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7"/>
        <v/>
      </c>
      <c r="M393" s="33"/>
      <c r="N393" s="33"/>
      <c r="O393" s="33"/>
      <c r="P393" s="33"/>
      <c r="S393" s="9"/>
    </row>
    <row r="394" spans="1:19" x14ac:dyDescent="0.25">
      <c r="A394" s="27" t="s">
        <v>296</v>
      </c>
      <c r="B394" s="27" t="s">
        <v>80</v>
      </c>
      <c r="C394" s="26">
        <v>71052</v>
      </c>
      <c r="D394" s="27" t="s">
        <v>324</v>
      </c>
      <c r="E394" s="28">
        <v>19.399999999999999</v>
      </c>
      <c r="F394" s="26">
        <v>2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7"/>
        <v/>
      </c>
      <c r="M394" s="33"/>
      <c r="N394" s="33"/>
      <c r="O394" s="33"/>
      <c r="P394" s="33"/>
      <c r="S394" s="9"/>
    </row>
    <row r="395" spans="1:19" x14ac:dyDescent="0.25">
      <c r="A395" s="27" t="s">
        <v>296</v>
      </c>
      <c r="B395" s="27" t="s">
        <v>80</v>
      </c>
      <c r="C395" s="26">
        <v>71228</v>
      </c>
      <c r="D395" s="27" t="s">
        <v>325</v>
      </c>
      <c r="E395" s="28">
        <v>22.4</v>
      </c>
      <c r="F395" s="26">
        <v>3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7"/>
        <v/>
      </c>
      <c r="M395" s="33"/>
      <c r="N395" s="33"/>
      <c r="O395" s="33"/>
      <c r="P395" s="33"/>
      <c r="S395" s="9"/>
    </row>
    <row r="396" spans="1:19" x14ac:dyDescent="0.25">
      <c r="A396" s="27" t="s">
        <v>296</v>
      </c>
      <c r="B396" s="27" t="s">
        <v>80</v>
      </c>
      <c r="C396" s="26">
        <v>71225</v>
      </c>
      <c r="D396" s="27" t="s">
        <v>326</v>
      </c>
      <c r="E396" s="28">
        <v>10.9</v>
      </c>
      <c r="F396" s="26">
        <v>1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7"/>
        <v/>
      </c>
      <c r="M396" s="33"/>
      <c r="N396" s="33"/>
      <c r="O396" s="33"/>
      <c r="P396" s="33"/>
      <c r="S396" s="9"/>
    </row>
    <row r="397" spans="1:19" x14ac:dyDescent="0.25">
      <c r="A397" s="27" t="s">
        <v>296</v>
      </c>
      <c r="B397" s="27" t="s">
        <v>80</v>
      </c>
      <c r="C397" s="26">
        <v>71229</v>
      </c>
      <c r="D397" s="27" t="s">
        <v>327</v>
      </c>
      <c r="E397" s="28">
        <v>12.9</v>
      </c>
      <c r="F397" s="26">
        <v>2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7"/>
        <v/>
      </c>
      <c r="M397" s="33"/>
      <c r="N397" s="33"/>
      <c r="O397" s="33"/>
      <c r="P397" s="33"/>
      <c r="S397" s="9"/>
    </row>
    <row r="398" spans="1:19" x14ac:dyDescent="0.25">
      <c r="A398" s="27" t="s">
        <v>328</v>
      </c>
      <c r="B398" s="27" t="s">
        <v>116</v>
      </c>
      <c r="C398" s="26">
        <v>18624</v>
      </c>
      <c r="D398" s="27" t="s">
        <v>329</v>
      </c>
      <c r="E398" s="28">
        <v>57.3</v>
      </c>
      <c r="F398" s="26">
        <v>7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7"/>
        <v/>
      </c>
      <c r="M398" s="33"/>
      <c r="N398" s="33"/>
      <c r="O398" s="33"/>
      <c r="P398" s="33"/>
      <c r="S398" s="9"/>
    </row>
    <row r="399" spans="1:19" x14ac:dyDescent="0.25">
      <c r="A399" s="27" t="s">
        <v>328</v>
      </c>
      <c r="B399" s="27" t="s">
        <v>116</v>
      </c>
      <c r="C399" s="26">
        <v>19081</v>
      </c>
      <c r="D399" s="27" t="s">
        <v>330</v>
      </c>
      <c r="E399" s="28">
        <v>74.900000000000006</v>
      </c>
      <c r="F399" s="26">
        <v>10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7"/>
        <v/>
      </c>
      <c r="M399" s="33"/>
      <c r="N399" s="33"/>
      <c r="O399" s="33"/>
      <c r="P399" s="33"/>
      <c r="S399" s="9"/>
    </row>
    <row r="400" spans="1:19" x14ac:dyDescent="0.25">
      <c r="A400" s="27" t="s">
        <v>328</v>
      </c>
      <c r="B400" s="27" t="s">
        <v>116</v>
      </c>
      <c r="C400" s="26">
        <v>20214</v>
      </c>
      <c r="D400" s="27" t="s">
        <v>331</v>
      </c>
      <c r="E400" s="28">
        <v>74.900000000000006</v>
      </c>
      <c r="F400" s="26">
        <v>10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7"/>
        <v/>
      </c>
      <c r="M400" s="33"/>
      <c r="N400" s="33"/>
      <c r="O400" s="33"/>
      <c r="P400" s="33"/>
      <c r="S400" s="9"/>
    </row>
    <row r="401" spans="1:19" x14ac:dyDescent="0.25">
      <c r="A401" s="27" t="s">
        <v>328</v>
      </c>
      <c r="B401" s="27" t="s">
        <v>116</v>
      </c>
      <c r="C401" s="26">
        <v>25543</v>
      </c>
      <c r="D401" s="27" t="s">
        <v>332</v>
      </c>
      <c r="E401" s="28">
        <v>57.3</v>
      </c>
      <c r="F401" s="26">
        <v>7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7"/>
        <v/>
      </c>
      <c r="M401" s="33"/>
      <c r="N401" s="33"/>
      <c r="O401" s="33"/>
      <c r="P401" s="33"/>
      <c r="S401" s="9"/>
    </row>
    <row r="402" spans="1:19" x14ac:dyDescent="0.25">
      <c r="A402" s="27" t="s">
        <v>328</v>
      </c>
      <c r="B402" s="27" t="s">
        <v>116</v>
      </c>
      <c r="C402" s="26">
        <v>28724</v>
      </c>
      <c r="D402" s="27" t="s">
        <v>716</v>
      </c>
      <c r="E402" s="28">
        <v>74.900000000000006</v>
      </c>
      <c r="F402" s="26">
        <v>10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7"/>
        <v/>
      </c>
      <c r="M402" s="33"/>
      <c r="N402" s="33"/>
      <c r="O402" s="33"/>
      <c r="P402" s="33"/>
      <c r="S402" s="9"/>
    </row>
    <row r="403" spans="1:19" x14ac:dyDescent="0.25">
      <c r="A403" s="27" t="s">
        <v>328</v>
      </c>
      <c r="B403" s="27" t="s">
        <v>116</v>
      </c>
      <c r="C403" s="26">
        <v>38854</v>
      </c>
      <c r="D403" s="27" t="s">
        <v>333</v>
      </c>
      <c r="E403" s="28">
        <v>74.900000000000006</v>
      </c>
      <c r="F403" s="26">
        <v>10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7"/>
        <v/>
      </c>
      <c r="M403" s="33"/>
      <c r="N403" s="33"/>
      <c r="O403" s="33"/>
      <c r="P403" s="33"/>
      <c r="S403" s="9"/>
    </row>
    <row r="404" spans="1:19" x14ac:dyDescent="0.25">
      <c r="A404" s="27" t="s">
        <v>328</v>
      </c>
      <c r="B404" s="27" t="s">
        <v>116</v>
      </c>
      <c r="C404" s="26">
        <v>38856</v>
      </c>
      <c r="D404" s="27" t="s">
        <v>334</v>
      </c>
      <c r="E404" s="28">
        <v>57.3</v>
      </c>
      <c r="F404" s="26">
        <v>7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7"/>
        <v/>
      </c>
      <c r="M404" s="33"/>
      <c r="N404" s="33"/>
      <c r="O404" s="33"/>
      <c r="P404" s="33"/>
      <c r="S404" s="9"/>
    </row>
    <row r="405" spans="1:19" x14ac:dyDescent="0.25">
      <c r="A405" s="27" t="s">
        <v>328</v>
      </c>
      <c r="B405" s="27" t="s">
        <v>116</v>
      </c>
      <c r="C405" s="26">
        <v>39015</v>
      </c>
      <c r="D405" s="27" t="s">
        <v>335</v>
      </c>
      <c r="E405" s="28">
        <v>57.3</v>
      </c>
      <c r="F405" s="26">
        <v>7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7"/>
        <v/>
      </c>
      <c r="M405" s="33"/>
      <c r="N405" s="33"/>
      <c r="O405" s="33"/>
      <c r="P405" s="33"/>
      <c r="S405" s="9"/>
    </row>
    <row r="406" spans="1:19" x14ac:dyDescent="0.25">
      <c r="A406" s="27" t="s">
        <v>336</v>
      </c>
      <c r="B406" s="27" t="s">
        <v>34</v>
      </c>
      <c r="C406" s="26">
        <v>85390</v>
      </c>
      <c r="D406" s="27" t="s">
        <v>337</v>
      </c>
      <c r="E406" s="28">
        <v>22.8</v>
      </c>
      <c r="F406" s="26">
        <v>3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7"/>
        <v/>
      </c>
      <c r="M406" s="33"/>
      <c r="N406" s="33"/>
      <c r="O406" s="33"/>
      <c r="P406" s="33"/>
      <c r="S406" s="9"/>
    </row>
    <row r="407" spans="1:19" x14ac:dyDescent="0.25">
      <c r="A407" s="27" t="s">
        <v>336</v>
      </c>
      <c r="B407" s="27" t="s">
        <v>34</v>
      </c>
      <c r="C407" s="26">
        <v>85393</v>
      </c>
      <c r="D407" s="27" t="s">
        <v>338</v>
      </c>
      <c r="E407" s="28">
        <v>32.200000000000003</v>
      </c>
      <c r="F407" s="26">
        <v>4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7"/>
        <v/>
      </c>
      <c r="M407" s="33"/>
      <c r="N407" s="33"/>
      <c r="O407" s="33"/>
      <c r="P407" s="33"/>
      <c r="S407" s="9"/>
    </row>
    <row r="408" spans="1:19" x14ac:dyDescent="0.25">
      <c r="A408" s="27" t="s">
        <v>336</v>
      </c>
      <c r="B408" s="27" t="s">
        <v>24</v>
      </c>
      <c r="C408" s="26">
        <v>30410</v>
      </c>
      <c r="D408" s="27" t="s">
        <v>339</v>
      </c>
      <c r="E408" s="28">
        <v>94.9</v>
      </c>
      <c r="F408" s="26">
        <v>12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7"/>
        <v/>
      </c>
      <c r="M408" s="33"/>
      <c r="N408" s="33"/>
      <c r="O408" s="33"/>
      <c r="P408" s="33"/>
      <c r="S408" s="9"/>
    </row>
    <row r="409" spans="1:19" x14ac:dyDescent="0.25">
      <c r="A409" s="27" t="s">
        <v>336</v>
      </c>
      <c r="B409" s="27" t="s">
        <v>193</v>
      </c>
      <c r="C409" s="26">
        <v>85389</v>
      </c>
      <c r="D409" s="27" t="s">
        <v>340</v>
      </c>
      <c r="E409" s="28">
        <v>33.5</v>
      </c>
      <c r="F409" s="26">
        <v>4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7"/>
        <v/>
      </c>
      <c r="M409" s="33"/>
      <c r="N409" s="33"/>
      <c r="O409" s="33"/>
      <c r="P409" s="33"/>
      <c r="S409" s="9"/>
    </row>
    <row r="410" spans="1:19" x14ac:dyDescent="0.25">
      <c r="A410" s="27" t="s">
        <v>336</v>
      </c>
      <c r="B410" s="27" t="s">
        <v>193</v>
      </c>
      <c r="C410" s="26">
        <v>85400</v>
      </c>
      <c r="D410" s="27" t="s">
        <v>341</v>
      </c>
      <c r="E410" s="28">
        <v>29.9</v>
      </c>
      <c r="F410" s="26">
        <v>4</v>
      </c>
      <c r="G410" s="29">
        <v>0.7</v>
      </c>
      <c r="H410" s="26" t="s">
        <v>18</v>
      </c>
      <c r="I410" s="26"/>
      <c r="J410" s="26" t="s">
        <v>18</v>
      </c>
      <c r="K410" s="30"/>
      <c r="L410" s="26" t="str">
        <f t="shared" si="7"/>
        <v/>
      </c>
      <c r="M410" s="33"/>
      <c r="N410" s="33"/>
      <c r="O410" s="33"/>
      <c r="P410" s="33"/>
      <c r="S410" s="9"/>
    </row>
    <row r="411" spans="1:19" x14ac:dyDescent="0.25">
      <c r="A411" s="27" t="s">
        <v>336</v>
      </c>
      <c r="B411" s="27" t="s">
        <v>193</v>
      </c>
      <c r="C411" s="26">
        <v>85401</v>
      </c>
      <c r="D411" s="27" t="s">
        <v>342</v>
      </c>
      <c r="E411" s="28">
        <v>43.9</v>
      </c>
      <c r="F411" s="26">
        <v>6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7"/>
        <v/>
      </c>
      <c r="M411" s="33"/>
      <c r="N411" s="33"/>
      <c r="O411" s="33"/>
      <c r="P411" s="33"/>
      <c r="S411" s="9"/>
    </row>
    <row r="412" spans="1:19" x14ac:dyDescent="0.25">
      <c r="A412" s="27" t="s">
        <v>343</v>
      </c>
      <c r="B412" s="27" t="s">
        <v>95</v>
      </c>
      <c r="C412" s="26">
        <v>83637</v>
      </c>
      <c r="D412" s="27" t="s">
        <v>344</v>
      </c>
      <c r="E412" s="28">
        <v>15.9</v>
      </c>
      <c r="F412" s="26">
        <v>2</v>
      </c>
      <c r="G412" s="29">
        <v>0.7</v>
      </c>
      <c r="H412" s="26" t="s">
        <v>18</v>
      </c>
      <c r="I412" s="26"/>
      <c r="J412" s="26" t="s">
        <v>18</v>
      </c>
      <c r="K412" s="30"/>
      <c r="L412" s="26" t="str">
        <f t="shared" si="7"/>
        <v/>
      </c>
      <c r="M412" s="33"/>
      <c r="N412" s="33"/>
      <c r="O412" s="33"/>
      <c r="P412" s="33"/>
      <c r="S412" s="9"/>
    </row>
    <row r="413" spans="1:19" x14ac:dyDescent="0.25">
      <c r="A413" s="27" t="s">
        <v>343</v>
      </c>
      <c r="B413" s="27" t="s">
        <v>95</v>
      </c>
      <c r="C413" s="26">
        <v>2814</v>
      </c>
      <c r="D413" s="27" t="s">
        <v>564</v>
      </c>
      <c r="E413" s="28">
        <v>46.9</v>
      </c>
      <c r="F413" s="26">
        <v>6</v>
      </c>
      <c r="G413" s="29">
        <v>0.7</v>
      </c>
      <c r="H413" s="26" t="s">
        <v>18</v>
      </c>
      <c r="I413" s="26"/>
      <c r="J413" s="26" t="s">
        <v>18</v>
      </c>
      <c r="K413" s="30"/>
      <c r="L413" s="26" t="str">
        <f t="shared" si="7"/>
        <v/>
      </c>
      <c r="M413" s="33"/>
      <c r="N413" s="33"/>
      <c r="O413" s="33"/>
      <c r="P413" s="33"/>
      <c r="S413" s="9"/>
    </row>
    <row r="414" spans="1:19" x14ac:dyDescent="0.25">
      <c r="A414" s="27" t="s">
        <v>343</v>
      </c>
      <c r="B414" s="27" t="s">
        <v>95</v>
      </c>
      <c r="C414" s="26">
        <v>2816</v>
      </c>
      <c r="D414" s="27" t="s">
        <v>565</v>
      </c>
      <c r="E414" s="28">
        <v>46.9</v>
      </c>
      <c r="F414" s="26">
        <v>6</v>
      </c>
      <c r="G414" s="29">
        <v>0.7</v>
      </c>
      <c r="H414" s="26" t="s">
        <v>18</v>
      </c>
      <c r="I414" s="26"/>
      <c r="J414" s="26" t="s">
        <v>18</v>
      </c>
      <c r="K414" s="30"/>
      <c r="L414" s="26" t="str">
        <f t="shared" si="7"/>
        <v/>
      </c>
      <c r="M414" s="33"/>
      <c r="N414" s="33"/>
      <c r="O414" s="33"/>
      <c r="P414" s="33"/>
      <c r="S414" s="9"/>
    </row>
    <row r="415" spans="1:19" x14ac:dyDescent="0.25">
      <c r="A415" s="27" t="s">
        <v>343</v>
      </c>
      <c r="B415" s="27" t="s">
        <v>95</v>
      </c>
      <c r="C415" s="26">
        <v>2822</v>
      </c>
      <c r="D415" s="27" t="s">
        <v>566</v>
      </c>
      <c r="E415" s="28">
        <v>46.9</v>
      </c>
      <c r="F415" s="26">
        <v>6</v>
      </c>
      <c r="G415" s="29">
        <v>0.7</v>
      </c>
      <c r="H415" s="26" t="s">
        <v>18</v>
      </c>
      <c r="I415" s="26"/>
      <c r="J415" s="26" t="s">
        <v>18</v>
      </c>
      <c r="K415" s="30"/>
      <c r="L415" s="26" t="str">
        <f t="shared" si="7"/>
        <v/>
      </c>
      <c r="M415" s="33"/>
      <c r="N415" s="33"/>
      <c r="O415" s="33"/>
      <c r="P415" s="33"/>
      <c r="S415" s="9"/>
    </row>
    <row r="416" spans="1:19" x14ac:dyDescent="0.25">
      <c r="A416" s="27" t="s">
        <v>343</v>
      </c>
      <c r="B416" s="27" t="s">
        <v>95</v>
      </c>
      <c r="C416" s="26">
        <v>71595</v>
      </c>
      <c r="D416" s="27" t="s">
        <v>567</v>
      </c>
      <c r="E416" s="28">
        <v>46.9</v>
      </c>
      <c r="F416" s="26">
        <v>6</v>
      </c>
      <c r="G416" s="29">
        <v>0.7</v>
      </c>
      <c r="H416" s="26" t="s">
        <v>18</v>
      </c>
      <c r="I416" s="26"/>
      <c r="J416" s="26" t="s">
        <v>18</v>
      </c>
      <c r="K416" s="30"/>
      <c r="L416" s="26" t="str">
        <f t="shared" si="7"/>
        <v/>
      </c>
      <c r="M416" s="33"/>
      <c r="N416" s="33"/>
      <c r="O416" s="33"/>
      <c r="P416" s="33"/>
      <c r="S416" s="9"/>
    </row>
    <row r="417" spans="1:19" x14ac:dyDescent="0.25">
      <c r="A417" s="27" t="s">
        <v>343</v>
      </c>
      <c r="B417" s="27" t="s">
        <v>95</v>
      </c>
      <c r="C417" s="26">
        <v>72148</v>
      </c>
      <c r="D417" s="27" t="s">
        <v>568</v>
      </c>
      <c r="E417" s="28">
        <v>1.3</v>
      </c>
      <c r="F417" s="26">
        <v>1</v>
      </c>
      <c r="G417" s="29">
        <v>1</v>
      </c>
      <c r="H417" s="26" t="s">
        <v>18</v>
      </c>
      <c r="I417" s="26"/>
      <c r="J417" s="26" t="s">
        <v>18</v>
      </c>
      <c r="K417" s="30"/>
      <c r="L417" s="26" t="str">
        <f t="shared" si="7"/>
        <v>x</v>
      </c>
      <c r="M417" s="33"/>
      <c r="N417" s="33"/>
      <c r="O417" s="33"/>
      <c r="P417" s="33"/>
      <c r="S417" s="9"/>
    </row>
    <row r="418" spans="1:19" x14ac:dyDescent="0.25">
      <c r="A418" s="27" t="s">
        <v>343</v>
      </c>
      <c r="B418" s="27" t="s">
        <v>95</v>
      </c>
      <c r="C418" s="26">
        <v>72711</v>
      </c>
      <c r="D418" s="27" t="s">
        <v>569</v>
      </c>
      <c r="E418" s="28">
        <v>1.3</v>
      </c>
      <c r="F418" s="26">
        <v>1</v>
      </c>
      <c r="G418" s="29">
        <v>1</v>
      </c>
      <c r="H418" s="26" t="s">
        <v>18</v>
      </c>
      <c r="I418" s="26"/>
      <c r="J418" s="26" t="s">
        <v>18</v>
      </c>
      <c r="K418" s="30"/>
      <c r="L418" s="26" t="str">
        <f t="shared" si="7"/>
        <v>x</v>
      </c>
      <c r="M418" s="33"/>
      <c r="N418" s="33"/>
      <c r="O418" s="33"/>
      <c r="P418" s="33"/>
      <c r="S418" s="9"/>
    </row>
    <row r="419" spans="1:19" x14ac:dyDescent="0.25">
      <c r="A419" s="27" t="s">
        <v>343</v>
      </c>
      <c r="B419" s="27" t="s">
        <v>95</v>
      </c>
      <c r="C419" s="26">
        <v>2815</v>
      </c>
      <c r="D419" s="27" t="s">
        <v>596</v>
      </c>
      <c r="E419" s="28">
        <v>29.4</v>
      </c>
      <c r="F419" s="26">
        <v>4</v>
      </c>
      <c r="G419" s="29">
        <v>0.7</v>
      </c>
      <c r="H419" s="26" t="s">
        <v>18</v>
      </c>
      <c r="I419" s="26"/>
      <c r="J419" s="26" t="s">
        <v>18</v>
      </c>
      <c r="K419" s="30"/>
      <c r="L419" s="26" t="str">
        <f t="shared" si="7"/>
        <v/>
      </c>
      <c r="M419" s="33"/>
      <c r="N419" s="33"/>
      <c r="O419" s="33"/>
      <c r="P419" s="33"/>
      <c r="S419" s="9"/>
    </row>
    <row r="420" spans="1:19" x14ac:dyDescent="0.25">
      <c r="A420" s="27" t="s">
        <v>343</v>
      </c>
      <c r="B420" s="27" t="s">
        <v>95</v>
      </c>
      <c r="C420" s="26">
        <v>2817</v>
      </c>
      <c r="D420" s="27" t="s">
        <v>597</v>
      </c>
      <c r="E420" s="28">
        <v>29.4</v>
      </c>
      <c r="F420" s="26">
        <v>4</v>
      </c>
      <c r="G420" s="29">
        <v>0.7</v>
      </c>
      <c r="H420" s="26" t="s">
        <v>18</v>
      </c>
      <c r="I420" s="26"/>
      <c r="J420" s="26" t="s">
        <v>18</v>
      </c>
      <c r="K420" s="30"/>
      <c r="L420" s="26" t="str">
        <f t="shared" si="7"/>
        <v/>
      </c>
      <c r="M420" s="33"/>
      <c r="N420" s="33"/>
      <c r="O420" s="33"/>
      <c r="P420" s="33"/>
      <c r="S420" s="9"/>
    </row>
    <row r="421" spans="1:19" x14ac:dyDescent="0.25">
      <c r="A421" s="27" t="s">
        <v>343</v>
      </c>
      <c r="B421" s="27" t="s">
        <v>95</v>
      </c>
      <c r="C421" s="26">
        <v>2820</v>
      </c>
      <c r="D421" s="27" t="s">
        <v>598</v>
      </c>
      <c r="E421" s="28">
        <v>46.9</v>
      </c>
      <c r="F421" s="26">
        <v>6</v>
      </c>
      <c r="G421" s="29">
        <v>0.7</v>
      </c>
      <c r="H421" s="26" t="s">
        <v>18</v>
      </c>
      <c r="I421" s="26"/>
      <c r="J421" s="26" t="s">
        <v>18</v>
      </c>
      <c r="K421" s="30"/>
      <c r="L421" s="26" t="str">
        <f t="shared" si="7"/>
        <v/>
      </c>
      <c r="M421" s="33"/>
      <c r="N421" s="33"/>
      <c r="O421" s="33"/>
      <c r="P421" s="33"/>
      <c r="S421" s="9"/>
    </row>
    <row r="422" spans="1:19" x14ac:dyDescent="0.25">
      <c r="A422" s="27" t="s">
        <v>343</v>
      </c>
      <c r="B422" s="27" t="s">
        <v>95</v>
      </c>
      <c r="C422" s="26">
        <v>2821</v>
      </c>
      <c r="D422" s="27" t="s">
        <v>599</v>
      </c>
      <c r="E422" s="28">
        <v>29.4</v>
      </c>
      <c r="F422" s="26">
        <v>4</v>
      </c>
      <c r="G422" s="29">
        <v>0.7</v>
      </c>
      <c r="H422" s="26" t="s">
        <v>18</v>
      </c>
      <c r="I422" s="26"/>
      <c r="J422" s="26" t="s">
        <v>18</v>
      </c>
      <c r="K422" s="30"/>
      <c r="L422" s="26" t="str">
        <f t="shared" si="7"/>
        <v/>
      </c>
      <c r="M422" s="33"/>
      <c r="N422" s="33"/>
      <c r="O422" s="33"/>
      <c r="P422" s="33"/>
      <c r="S422" s="9"/>
    </row>
    <row r="423" spans="1:19" x14ac:dyDescent="0.25">
      <c r="A423" s="27" t="s">
        <v>343</v>
      </c>
      <c r="B423" s="27" t="s">
        <v>95</v>
      </c>
      <c r="C423" s="26">
        <v>2823</v>
      </c>
      <c r="D423" s="27" t="s">
        <v>600</v>
      </c>
      <c r="E423" s="28">
        <v>29.4</v>
      </c>
      <c r="F423" s="26">
        <v>4</v>
      </c>
      <c r="G423" s="29">
        <v>0.7</v>
      </c>
      <c r="H423" s="26" t="s">
        <v>18</v>
      </c>
      <c r="I423" s="26"/>
      <c r="J423" s="26" t="s">
        <v>18</v>
      </c>
      <c r="K423" s="30"/>
      <c r="L423" s="26" t="str">
        <f t="shared" si="7"/>
        <v/>
      </c>
      <c r="M423" s="33"/>
      <c r="N423" s="33"/>
      <c r="O423" s="33"/>
      <c r="P423" s="33"/>
      <c r="S423" s="9"/>
    </row>
    <row r="424" spans="1:19" x14ac:dyDescent="0.25">
      <c r="A424" s="27" t="s">
        <v>343</v>
      </c>
      <c r="B424" s="27" t="s">
        <v>95</v>
      </c>
      <c r="C424" s="26">
        <v>2826</v>
      </c>
      <c r="D424" s="27" t="s">
        <v>601</v>
      </c>
      <c r="E424" s="28">
        <v>46.9</v>
      </c>
      <c r="F424" s="26">
        <v>6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7"/>
        <v/>
      </c>
      <c r="M424" s="33"/>
      <c r="N424" s="33"/>
      <c r="O424" s="33"/>
      <c r="P424" s="33"/>
      <c r="S424" s="9"/>
    </row>
    <row r="425" spans="1:19" x14ac:dyDescent="0.25">
      <c r="A425" s="27" t="s">
        <v>343</v>
      </c>
      <c r="B425" s="27" t="s">
        <v>95</v>
      </c>
      <c r="C425" s="26">
        <v>2827</v>
      </c>
      <c r="D425" s="27" t="s">
        <v>602</v>
      </c>
      <c r="E425" s="28">
        <v>29.4</v>
      </c>
      <c r="F425" s="26">
        <v>4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7"/>
        <v/>
      </c>
      <c r="M425" s="33"/>
      <c r="N425" s="33"/>
      <c r="O425" s="33"/>
      <c r="P425" s="33"/>
      <c r="S425" s="9"/>
    </row>
    <row r="426" spans="1:19" x14ac:dyDescent="0.25">
      <c r="A426" s="27" t="s">
        <v>343</v>
      </c>
      <c r="B426" s="27" t="s">
        <v>95</v>
      </c>
      <c r="C426" s="26">
        <v>71596</v>
      </c>
      <c r="D426" s="27" t="s">
        <v>603</v>
      </c>
      <c r="E426" s="28">
        <v>29.4</v>
      </c>
      <c r="F426" s="26">
        <v>4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7"/>
        <v/>
      </c>
      <c r="M426" s="33"/>
      <c r="N426" s="33"/>
      <c r="O426" s="33"/>
      <c r="P426" s="33"/>
      <c r="S426" s="9"/>
    </row>
    <row r="427" spans="1:19" x14ac:dyDescent="0.25">
      <c r="A427" s="27" t="s">
        <v>343</v>
      </c>
      <c r="B427" s="27" t="s">
        <v>95</v>
      </c>
      <c r="C427" s="26">
        <v>72177</v>
      </c>
      <c r="D427" s="27" t="s">
        <v>604</v>
      </c>
      <c r="E427" s="28">
        <v>21.9</v>
      </c>
      <c r="F427" s="26">
        <v>3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7"/>
        <v/>
      </c>
      <c r="M427" s="33"/>
      <c r="N427" s="33"/>
      <c r="O427" s="33"/>
      <c r="P427" s="33"/>
      <c r="S427" s="9"/>
    </row>
    <row r="428" spans="1:19" x14ac:dyDescent="0.25">
      <c r="A428" s="27" t="s">
        <v>343</v>
      </c>
      <c r="B428" s="27" t="s">
        <v>95</v>
      </c>
      <c r="C428" s="26">
        <v>72178</v>
      </c>
      <c r="D428" s="27" t="s">
        <v>605</v>
      </c>
      <c r="E428" s="28">
        <v>21.9</v>
      </c>
      <c r="F428" s="26">
        <v>3</v>
      </c>
      <c r="G428" s="29">
        <v>0.7</v>
      </c>
      <c r="H428" s="26" t="s">
        <v>18</v>
      </c>
      <c r="I428" s="26"/>
      <c r="J428" s="26" t="s">
        <v>18</v>
      </c>
      <c r="K428" s="30"/>
      <c r="L428" s="26" t="str">
        <f t="shared" si="7"/>
        <v/>
      </c>
      <c r="M428" s="33"/>
      <c r="N428" s="33"/>
      <c r="O428" s="33"/>
      <c r="P428" s="33"/>
      <c r="S428" s="9"/>
    </row>
    <row r="429" spans="1:19" x14ac:dyDescent="0.25">
      <c r="A429" s="27" t="s">
        <v>343</v>
      </c>
      <c r="B429" s="27" t="s">
        <v>95</v>
      </c>
      <c r="C429" s="26">
        <v>72179</v>
      </c>
      <c r="D429" s="27" t="s">
        <v>606</v>
      </c>
      <c r="E429" s="28">
        <v>22.9</v>
      </c>
      <c r="F429" s="26">
        <v>3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7"/>
        <v/>
      </c>
      <c r="M429" s="33"/>
      <c r="N429" s="33"/>
      <c r="O429" s="33"/>
      <c r="P429" s="33"/>
      <c r="S429" s="9"/>
    </row>
    <row r="430" spans="1:19" x14ac:dyDescent="0.25">
      <c r="A430" s="27" t="s">
        <v>343</v>
      </c>
      <c r="B430" s="27" t="s">
        <v>95</v>
      </c>
      <c r="C430" s="26">
        <v>72180</v>
      </c>
      <c r="D430" s="27" t="s">
        <v>607</v>
      </c>
      <c r="E430" s="28">
        <v>22.9</v>
      </c>
      <c r="F430" s="26">
        <v>3</v>
      </c>
      <c r="G430" s="29">
        <v>0.7</v>
      </c>
      <c r="H430" s="26" t="s">
        <v>18</v>
      </c>
      <c r="I430" s="26"/>
      <c r="J430" s="26" t="s">
        <v>18</v>
      </c>
      <c r="K430" s="30"/>
      <c r="L430" s="26" t="str">
        <f t="shared" si="7"/>
        <v/>
      </c>
      <c r="M430" s="33"/>
      <c r="N430" s="33"/>
      <c r="O430" s="33"/>
      <c r="P430" s="33"/>
      <c r="S430" s="9"/>
    </row>
    <row r="431" spans="1:19" x14ac:dyDescent="0.25">
      <c r="A431" s="27" t="s">
        <v>343</v>
      </c>
      <c r="B431" s="27" t="s">
        <v>95</v>
      </c>
      <c r="C431" s="26">
        <v>72181</v>
      </c>
      <c r="D431" s="27" t="s">
        <v>608</v>
      </c>
      <c r="E431" s="28">
        <v>21.9</v>
      </c>
      <c r="F431" s="26">
        <v>3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7"/>
        <v/>
      </c>
      <c r="M431" s="33"/>
      <c r="N431" s="33"/>
      <c r="O431" s="33"/>
      <c r="P431" s="33"/>
      <c r="S431" s="9"/>
    </row>
    <row r="432" spans="1:19" x14ac:dyDescent="0.25">
      <c r="A432" s="27" t="s">
        <v>343</v>
      </c>
      <c r="B432" s="27" t="s">
        <v>95</v>
      </c>
      <c r="C432" s="26">
        <v>72154</v>
      </c>
      <c r="D432" s="27" t="s">
        <v>654</v>
      </c>
      <c r="E432" s="28">
        <v>1.3</v>
      </c>
      <c r="F432" s="26">
        <v>1</v>
      </c>
      <c r="G432" s="29">
        <v>1</v>
      </c>
      <c r="H432" s="26" t="s">
        <v>18</v>
      </c>
      <c r="I432" s="26"/>
      <c r="J432" s="26" t="s">
        <v>18</v>
      </c>
      <c r="K432" s="30"/>
      <c r="L432" s="26" t="str">
        <f t="shared" si="7"/>
        <v>x</v>
      </c>
      <c r="M432" s="33"/>
      <c r="N432" s="33"/>
      <c r="O432" s="33"/>
      <c r="P432" s="33"/>
      <c r="S432" s="9"/>
    </row>
    <row r="433" spans="1:19" x14ac:dyDescent="0.25">
      <c r="A433" s="27" t="s">
        <v>343</v>
      </c>
      <c r="B433" s="27" t="s">
        <v>95</v>
      </c>
      <c r="C433" s="26">
        <v>72183</v>
      </c>
      <c r="D433" s="27" t="s">
        <v>655</v>
      </c>
      <c r="E433" s="28">
        <v>31.9</v>
      </c>
      <c r="F433" s="26">
        <v>4</v>
      </c>
      <c r="G433" s="29">
        <v>0.7</v>
      </c>
      <c r="H433" s="26" t="s">
        <v>18</v>
      </c>
      <c r="I433" s="26"/>
      <c r="J433" s="26" t="s">
        <v>18</v>
      </c>
      <c r="K433" s="30"/>
      <c r="L433" s="26" t="str">
        <f t="shared" si="7"/>
        <v/>
      </c>
      <c r="M433" s="33"/>
      <c r="N433" s="33"/>
      <c r="O433" s="33"/>
      <c r="P433" s="33"/>
      <c r="S433" s="9"/>
    </row>
    <row r="434" spans="1:19" x14ac:dyDescent="0.25">
      <c r="A434" s="27" t="s">
        <v>343</v>
      </c>
      <c r="B434" s="27" t="s">
        <v>95</v>
      </c>
      <c r="C434" s="26">
        <v>72184</v>
      </c>
      <c r="D434" s="27" t="s">
        <v>656</v>
      </c>
      <c r="E434" s="28">
        <v>49.9</v>
      </c>
      <c r="F434" s="26">
        <v>6</v>
      </c>
      <c r="G434" s="29">
        <v>0.7</v>
      </c>
      <c r="H434" s="26" t="s">
        <v>18</v>
      </c>
      <c r="I434" s="26"/>
      <c r="J434" s="26" t="s">
        <v>18</v>
      </c>
      <c r="K434" s="30"/>
      <c r="L434" s="26" t="str">
        <f t="shared" si="7"/>
        <v/>
      </c>
      <c r="M434" s="33"/>
      <c r="N434" s="33"/>
      <c r="O434" s="33"/>
      <c r="P434" s="33"/>
      <c r="S434" s="9"/>
    </row>
    <row r="435" spans="1:19" x14ac:dyDescent="0.25">
      <c r="A435" s="27" t="s">
        <v>343</v>
      </c>
      <c r="B435" s="27" t="s">
        <v>95</v>
      </c>
      <c r="C435" s="26">
        <v>72185</v>
      </c>
      <c r="D435" s="27" t="s">
        <v>657</v>
      </c>
      <c r="E435" s="28">
        <v>49.9</v>
      </c>
      <c r="F435" s="26">
        <v>6</v>
      </c>
      <c r="G435" s="29">
        <v>0.7</v>
      </c>
      <c r="H435" s="26" t="s">
        <v>18</v>
      </c>
      <c r="I435" s="26"/>
      <c r="J435" s="26" t="s">
        <v>18</v>
      </c>
      <c r="K435" s="30"/>
      <c r="L435" s="26" t="str">
        <f t="shared" si="7"/>
        <v/>
      </c>
      <c r="M435" s="33"/>
      <c r="N435" s="33"/>
      <c r="O435" s="33"/>
      <c r="P435" s="33"/>
      <c r="S435" s="9"/>
    </row>
    <row r="436" spans="1:19" x14ac:dyDescent="0.25">
      <c r="A436" s="27" t="s">
        <v>343</v>
      </c>
      <c r="B436" s="27" t="s">
        <v>95</v>
      </c>
      <c r="C436" s="26">
        <v>72222</v>
      </c>
      <c r="D436" s="27" t="s">
        <v>658</v>
      </c>
      <c r="E436" s="28">
        <v>31.9</v>
      </c>
      <c r="F436" s="26">
        <v>4</v>
      </c>
      <c r="G436" s="29">
        <v>0.7</v>
      </c>
      <c r="H436" s="26" t="s">
        <v>18</v>
      </c>
      <c r="I436" s="26"/>
      <c r="J436" s="26" t="s">
        <v>18</v>
      </c>
      <c r="K436" s="30"/>
      <c r="L436" s="26" t="str">
        <f t="shared" si="7"/>
        <v/>
      </c>
      <c r="M436" s="33"/>
      <c r="N436" s="33"/>
      <c r="O436" s="33"/>
      <c r="P436" s="33"/>
      <c r="S436" s="9"/>
    </row>
    <row r="437" spans="1:19" x14ac:dyDescent="0.25">
      <c r="A437" s="27" t="s">
        <v>343</v>
      </c>
      <c r="B437" s="27" t="s">
        <v>95</v>
      </c>
      <c r="C437" s="26">
        <v>87645</v>
      </c>
      <c r="D437" s="27" t="s">
        <v>752</v>
      </c>
      <c r="E437" s="28">
        <v>29.9</v>
      </c>
      <c r="F437" s="26">
        <v>4</v>
      </c>
      <c r="G437" s="29">
        <v>0.7</v>
      </c>
      <c r="H437" s="26" t="s">
        <v>18</v>
      </c>
      <c r="I437" s="26"/>
      <c r="J437" s="26" t="s">
        <v>18</v>
      </c>
      <c r="K437" s="30"/>
      <c r="L437" s="26" t="str">
        <f t="shared" si="7"/>
        <v/>
      </c>
      <c r="M437" s="33"/>
      <c r="N437" s="33"/>
      <c r="O437" s="33"/>
      <c r="P437" s="33"/>
      <c r="S437" s="9"/>
    </row>
    <row r="438" spans="1:19" x14ac:dyDescent="0.25">
      <c r="A438" s="27" t="s">
        <v>343</v>
      </c>
      <c r="B438" s="27" t="s">
        <v>95</v>
      </c>
      <c r="C438" s="26">
        <v>87679</v>
      </c>
      <c r="D438" s="27" t="s">
        <v>753</v>
      </c>
      <c r="E438" s="28">
        <v>29.9</v>
      </c>
      <c r="F438" s="26">
        <v>4</v>
      </c>
      <c r="G438" s="29">
        <v>0.7</v>
      </c>
      <c r="H438" s="26" t="s">
        <v>18</v>
      </c>
      <c r="I438" s="26"/>
      <c r="J438" s="26" t="s">
        <v>18</v>
      </c>
      <c r="K438" s="30"/>
      <c r="L438" s="26" t="str">
        <f t="shared" si="7"/>
        <v/>
      </c>
      <c r="M438" s="33"/>
      <c r="N438" s="33"/>
      <c r="O438" s="33"/>
      <c r="P438" s="33"/>
      <c r="S438" s="9"/>
    </row>
    <row r="439" spans="1:19" x14ac:dyDescent="0.25">
      <c r="A439" s="27" t="s">
        <v>343</v>
      </c>
      <c r="B439" s="27" t="s">
        <v>95</v>
      </c>
      <c r="C439" s="26">
        <v>87513</v>
      </c>
      <c r="D439" s="27" t="s">
        <v>787</v>
      </c>
      <c r="E439" s="28">
        <v>1.3</v>
      </c>
      <c r="F439" s="26">
        <v>1</v>
      </c>
      <c r="G439" s="29">
        <v>1</v>
      </c>
      <c r="H439" s="26" t="s">
        <v>18</v>
      </c>
      <c r="I439" s="26"/>
      <c r="J439" s="26" t="s">
        <v>18</v>
      </c>
      <c r="K439" s="30"/>
      <c r="L439" s="26" t="str">
        <f t="shared" si="7"/>
        <v>x</v>
      </c>
      <c r="M439" s="33"/>
      <c r="N439" s="33"/>
      <c r="O439" s="33"/>
      <c r="P439" s="33"/>
      <c r="S439" s="9"/>
    </row>
    <row r="440" spans="1:19" x14ac:dyDescent="0.25">
      <c r="A440" s="27" t="s">
        <v>343</v>
      </c>
      <c r="B440" s="27" t="s">
        <v>95</v>
      </c>
      <c r="C440" s="26">
        <v>87516</v>
      </c>
      <c r="D440" s="27" t="s">
        <v>788</v>
      </c>
      <c r="E440" s="28">
        <v>32.9</v>
      </c>
      <c r="F440" s="26">
        <v>4</v>
      </c>
      <c r="G440" s="29">
        <v>0.7</v>
      </c>
      <c r="H440" s="26" t="s">
        <v>18</v>
      </c>
      <c r="I440" s="26" t="s">
        <v>189</v>
      </c>
      <c r="J440" s="26" t="s">
        <v>18</v>
      </c>
      <c r="K440" s="30"/>
      <c r="L440" s="26" t="str">
        <f t="shared" si="7"/>
        <v>x</v>
      </c>
      <c r="M440" s="33"/>
      <c r="N440" s="33"/>
      <c r="O440" s="33"/>
      <c r="P440" s="33"/>
      <c r="S440" s="9"/>
    </row>
    <row r="441" spans="1:19" x14ac:dyDescent="0.25">
      <c r="A441" s="27" t="s">
        <v>343</v>
      </c>
      <c r="B441" s="27" t="s">
        <v>95</v>
      </c>
      <c r="C441" s="26">
        <v>87750</v>
      </c>
      <c r="D441" s="27" t="s">
        <v>754</v>
      </c>
      <c r="E441" s="28">
        <v>29.9</v>
      </c>
      <c r="F441" s="26">
        <v>4</v>
      </c>
      <c r="G441" s="29">
        <v>0.7</v>
      </c>
      <c r="H441" s="26" t="s">
        <v>18</v>
      </c>
      <c r="I441" s="26"/>
      <c r="J441" s="26" t="s">
        <v>18</v>
      </c>
      <c r="K441" s="30"/>
      <c r="L441" s="26" t="str">
        <f t="shared" si="7"/>
        <v/>
      </c>
      <c r="M441" s="33"/>
      <c r="N441" s="33"/>
      <c r="O441" s="33"/>
      <c r="P441" s="33"/>
      <c r="S441" s="9"/>
    </row>
    <row r="442" spans="1:19" x14ac:dyDescent="0.25">
      <c r="A442" s="27" t="s">
        <v>343</v>
      </c>
      <c r="B442" s="27" t="s">
        <v>95</v>
      </c>
      <c r="C442" s="26">
        <v>88103</v>
      </c>
      <c r="D442" s="27" t="s">
        <v>789</v>
      </c>
      <c r="E442" s="28">
        <v>46.9</v>
      </c>
      <c r="F442" s="26">
        <v>6</v>
      </c>
      <c r="G442" s="29">
        <v>0.7</v>
      </c>
      <c r="H442" s="26" t="s">
        <v>18</v>
      </c>
      <c r="I442" s="26" t="s">
        <v>189</v>
      </c>
      <c r="J442" s="26" t="s">
        <v>18</v>
      </c>
      <c r="K442" s="30"/>
      <c r="L442" s="26" t="str">
        <f t="shared" si="7"/>
        <v>x</v>
      </c>
      <c r="M442" s="33"/>
      <c r="N442" s="33"/>
      <c r="O442" s="33"/>
      <c r="P442" s="33"/>
      <c r="S442" s="9"/>
    </row>
    <row r="443" spans="1:19" x14ac:dyDescent="0.25">
      <c r="A443" s="27" t="s">
        <v>343</v>
      </c>
      <c r="B443" s="27" t="s">
        <v>34</v>
      </c>
      <c r="C443" s="26">
        <v>77079</v>
      </c>
      <c r="D443" s="27" t="s">
        <v>345</v>
      </c>
      <c r="E443" s="28">
        <v>19.899999999999999</v>
      </c>
      <c r="F443" s="26">
        <v>2</v>
      </c>
      <c r="G443" s="29">
        <v>0.7</v>
      </c>
      <c r="H443" s="26" t="s">
        <v>18</v>
      </c>
      <c r="I443" s="26"/>
      <c r="J443" s="26" t="s">
        <v>18</v>
      </c>
      <c r="K443" s="30"/>
      <c r="L443" s="26" t="str">
        <f t="shared" si="7"/>
        <v/>
      </c>
      <c r="M443" s="33"/>
      <c r="N443" s="33"/>
      <c r="O443" s="33"/>
      <c r="P443" s="33"/>
      <c r="S443" s="9"/>
    </row>
    <row r="444" spans="1:19" x14ac:dyDescent="0.25">
      <c r="A444" s="27" t="s">
        <v>343</v>
      </c>
      <c r="B444" s="27" t="s">
        <v>34</v>
      </c>
      <c r="C444" s="26">
        <v>77080</v>
      </c>
      <c r="D444" s="27" t="s">
        <v>346</v>
      </c>
      <c r="E444" s="28">
        <v>19.899999999999999</v>
      </c>
      <c r="F444" s="26">
        <v>2</v>
      </c>
      <c r="G444" s="29">
        <v>0.7</v>
      </c>
      <c r="H444" s="26" t="s">
        <v>18</v>
      </c>
      <c r="I444" s="26"/>
      <c r="J444" s="26" t="s">
        <v>18</v>
      </c>
      <c r="K444" s="30"/>
      <c r="L444" s="26" t="str">
        <f t="shared" si="7"/>
        <v/>
      </c>
      <c r="M444" s="33"/>
      <c r="N444" s="33"/>
      <c r="O444" s="33"/>
      <c r="P444" s="33"/>
      <c r="S444" s="9"/>
    </row>
    <row r="445" spans="1:19" x14ac:dyDescent="0.25">
      <c r="A445" s="27" t="s">
        <v>343</v>
      </c>
      <c r="B445" s="27" t="s">
        <v>34</v>
      </c>
      <c r="C445" s="26">
        <v>77084</v>
      </c>
      <c r="D445" s="27" t="s">
        <v>347</v>
      </c>
      <c r="E445" s="28">
        <v>19.899999999999999</v>
      </c>
      <c r="F445" s="26">
        <v>2</v>
      </c>
      <c r="G445" s="29">
        <v>0.7</v>
      </c>
      <c r="H445" s="26" t="s">
        <v>18</v>
      </c>
      <c r="I445" s="26"/>
      <c r="J445" s="26" t="s">
        <v>18</v>
      </c>
      <c r="K445" s="30"/>
      <c r="L445" s="26" t="str">
        <f t="shared" si="7"/>
        <v/>
      </c>
      <c r="M445" s="33"/>
      <c r="N445" s="33"/>
      <c r="O445" s="33"/>
      <c r="P445" s="33"/>
      <c r="S445" s="9"/>
    </row>
    <row r="446" spans="1:19" x14ac:dyDescent="0.25">
      <c r="A446" s="27" t="s">
        <v>343</v>
      </c>
      <c r="B446" s="27" t="s">
        <v>34</v>
      </c>
      <c r="C446" s="26">
        <v>80443</v>
      </c>
      <c r="D446" s="27" t="s">
        <v>348</v>
      </c>
      <c r="E446" s="28">
        <v>49</v>
      </c>
      <c r="F446" s="26">
        <v>6</v>
      </c>
      <c r="G446" s="29">
        <v>0.7</v>
      </c>
      <c r="H446" s="26" t="s">
        <v>18</v>
      </c>
      <c r="I446" s="26"/>
      <c r="J446" s="26" t="s">
        <v>18</v>
      </c>
      <c r="K446" s="30"/>
      <c r="L446" s="26" t="str">
        <f t="shared" si="7"/>
        <v/>
      </c>
      <c r="M446" s="33"/>
      <c r="N446" s="33"/>
      <c r="O446" s="33"/>
      <c r="P446" s="33"/>
      <c r="S446" s="9"/>
    </row>
    <row r="447" spans="1:19" x14ac:dyDescent="0.25">
      <c r="A447" s="27" t="s">
        <v>343</v>
      </c>
      <c r="B447" s="27" t="s">
        <v>34</v>
      </c>
      <c r="C447" s="26">
        <v>80444</v>
      </c>
      <c r="D447" s="27" t="s">
        <v>349</v>
      </c>
      <c r="E447" s="28">
        <v>17.899999999999999</v>
      </c>
      <c r="F447" s="26">
        <v>2</v>
      </c>
      <c r="G447" s="29">
        <v>0.7</v>
      </c>
      <c r="H447" s="26" t="s">
        <v>18</v>
      </c>
      <c r="I447" s="26"/>
      <c r="J447" s="26" t="s">
        <v>18</v>
      </c>
      <c r="K447" s="30"/>
      <c r="L447" s="26" t="str">
        <f t="shared" ref="L447:L510" si="8">IFERROR(IF(OR(
IFERROR(FIND("AMOS",D447,1),0)&gt;=1,
A447="CRER PARA VER",
A447="NÃO INFORMADO",
B447="NÃO INFORMADO",
AND(B447="SABONETE",A447="TODODIA"),
IFERROR(FIND("DEMO",D447,1),0)&gt;=1,
AND(IFERROR(FIND("ROL",D447,1),0)&gt;=1,A447="TODODIA",B447="DESODORANTE"),
B447="PRESENTES",
I447="lançamento",
I447="pré-lançamento",I447="Vigente apenas neste ciclo",
G447=1
),"x",""),"")</f>
        <v>x</v>
      </c>
      <c r="M447" s="33"/>
      <c r="N447" s="33"/>
      <c r="O447" s="33"/>
      <c r="P447" s="33"/>
      <c r="S447" s="9"/>
    </row>
    <row r="448" spans="1:19" x14ac:dyDescent="0.25">
      <c r="A448" s="27" t="s">
        <v>343</v>
      </c>
      <c r="B448" s="27" t="s">
        <v>34</v>
      </c>
      <c r="C448" s="26">
        <v>91328</v>
      </c>
      <c r="D448" s="27" t="s">
        <v>350</v>
      </c>
      <c r="E448" s="28">
        <v>19.899999999999999</v>
      </c>
      <c r="F448" s="26">
        <v>2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si="8"/>
        <v/>
      </c>
      <c r="M448" s="33"/>
      <c r="N448" s="33"/>
      <c r="O448" s="33"/>
      <c r="P448" s="33"/>
      <c r="S448" s="9"/>
    </row>
    <row r="449" spans="1:19" x14ac:dyDescent="0.25">
      <c r="A449" s="27" t="s">
        <v>343</v>
      </c>
      <c r="B449" s="27" t="s">
        <v>34</v>
      </c>
      <c r="C449" s="26">
        <v>69669</v>
      </c>
      <c r="D449" s="27" t="s">
        <v>351</v>
      </c>
      <c r="E449" s="28">
        <v>17.899999999999999</v>
      </c>
      <c r="F449" s="26">
        <v>2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8"/>
        <v>x</v>
      </c>
      <c r="M449" s="33"/>
      <c r="N449" s="33"/>
      <c r="O449" s="33"/>
      <c r="P449" s="33"/>
      <c r="S449" s="9"/>
    </row>
    <row r="450" spans="1:19" x14ac:dyDescent="0.25">
      <c r="A450" s="27" t="s">
        <v>343</v>
      </c>
      <c r="B450" s="27" t="s">
        <v>34</v>
      </c>
      <c r="C450" s="26">
        <v>70824</v>
      </c>
      <c r="D450" s="27" t="s">
        <v>352</v>
      </c>
      <c r="E450" s="28">
        <v>17.899999999999999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si="8"/>
        <v>x</v>
      </c>
      <c r="M450" s="33"/>
      <c r="N450" s="33"/>
      <c r="O450" s="33"/>
      <c r="P450" s="33"/>
      <c r="S450" s="9"/>
    </row>
    <row r="451" spans="1:19" x14ac:dyDescent="0.25">
      <c r="A451" s="27" t="s">
        <v>343</v>
      </c>
      <c r="B451" s="27" t="s">
        <v>34</v>
      </c>
      <c r="C451" s="26">
        <v>70989</v>
      </c>
      <c r="D451" s="27" t="s">
        <v>353</v>
      </c>
      <c r="E451" s="28">
        <v>17.899999999999999</v>
      </c>
      <c r="F451" s="26">
        <v>2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8"/>
        <v>x</v>
      </c>
      <c r="M451" s="33"/>
      <c r="N451" s="33"/>
      <c r="O451" s="33"/>
      <c r="P451" s="33"/>
      <c r="S451" s="9"/>
    </row>
    <row r="452" spans="1:19" x14ac:dyDescent="0.25">
      <c r="A452" s="27" t="s">
        <v>343</v>
      </c>
      <c r="B452" s="27" t="s">
        <v>34</v>
      </c>
      <c r="C452" s="26">
        <v>73839</v>
      </c>
      <c r="D452" s="27" t="s">
        <v>519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8"/>
        <v>x</v>
      </c>
      <c r="M452" s="33"/>
      <c r="N452" s="33"/>
      <c r="O452" s="33"/>
      <c r="P452" s="33"/>
      <c r="S452" s="9"/>
    </row>
    <row r="453" spans="1:19" x14ac:dyDescent="0.25">
      <c r="A453" s="27" t="s">
        <v>343</v>
      </c>
      <c r="B453" s="27" t="s">
        <v>34</v>
      </c>
      <c r="C453" s="26">
        <v>73840</v>
      </c>
      <c r="D453" s="27" t="s">
        <v>520</v>
      </c>
      <c r="E453" s="28">
        <v>17.899999999999999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8"/>
        <v>x</v>
      </c>
      <c r="M453" s="33"/>
      <c r="N453" s="33"/>
      <c r="O453" s="33"/>
      <c r="P453" s="33"/>
      <c r="S453" s="9"/>
    </row>
    <row r="454" spans="1:19" x14ac:dyDescent="0.25">
      <c r="A454" s="27" t="s">
        <v>343</v>
      </c>
      <c r="B454" s="27" t="s">
        <v>34</v>
      </c>
      <c r="C454" s="26">
        <v>69815</v>
      </c>
      <c r="D454" s="27" t="s">
        <v>609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8"/>
        <v>x</v>
      </c>
      <c r="M454" s="33"/>
      <c r="N454" s="33"/>
      <c r="O454" s="33"/>
      <c r="P454" s="33"/>
      <c r="S454" s="9"/>
    </row>
    <row r="455" spans="1:19" x14ac:dyDescent="0.25">
      <c r="A455" s="27" t="s">
        <v>343</v>
      </c>
      <c r="B455" s="27" t="s">
        <v>34</v>
      </c>
      <c r="C455" s="26">
        <v>88073</v>
      </c>
      <c r="D455" s="27" t="s">
        <v>790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 t="s">
        <v>189</v>
      </c>
      <c r="J455" s="26" t="s">
        <v>18</v>
      </c>
      <c r="K455" s="30"/>
      <c r="L455" s="26" t="str">
        <f t="shared" si="8"/>
        <v>x</v>
      </c>
      <c r="M455" s="33"/>
      <c r="N455" s="33"/>
      <c r="O455" s="33"/>
      <c r="P455" s="33"/>
      <c r="S455" s="9"/>
    </row>
    <row r="456" spans="1:19" x14ac:dyDescent="0.25">
      <c r="A456" s="27" t="s">
        <v>343</v>
      </c>
      <c r="B456" s="27" t="s">
        <v>24</v>
      </c>
      <c r="C456" s="26">
        <v>72195</v>
      </c>
      <c r="D456" s="27" t="s">
        <v>728</v>
      </c>
      <c r="E456" s="28">
        <v>52.9</v>
      </c>
      <c r="F456" s="26">
        <v>7</v>
      </c>
      <c r="G456" s="29">
        <v>0.7</v>
      </c>
      <c r="H456" s="26" t="s">
        <v>18</v>
      </c>
      <c r="I456" s="26"/>
      <c r="J456" s="26" t="s">
        <v>18</v>
      </c>
      <c r="K456" s="30"/>
      <c r="L456" s="26" t="str">
        <f t="shared" si="8"/>
        <v/>
      </c>
      <c r="M456" s="33"/>
      <c r="N456" s="33"/>
      <c r="O456" s="33"/>
      <c r="P456" s="33"/>
      <c r="S456" s="9"/>
    </row>
    <row r="457" spans="1:19" x14ac:dyDescent="0.25">
      <c r="A457" s="27" t="s">
        <v>343</v>
      </c>
      <c r="B457" s="27" t="s">
        <v>24</v>
      </c>
      <c r="C457" s="26">
        <v>72196</v>
      </c>
      <c r="D457" s="27" t="s">
        <v>729</v>
      </c>
      <c r="E457" s="28">
        <v>52.9</v>
      </c>
      <c r="F457" s="26">
        <v>7</v>
      </c>
      <c r="G457" s="29">
        <v>0.7</v>
      </c>
      <c r="H457" s="26" t="s">
        <v>18</v>
      </c>
      <c r="I457" s="26"/>
      <c r="J457" s="26" t="s">
        <v>18</v>
      </c>
      <c r="K457" s="30"/>
      <c r="L457" s="26" t="str">
        <f t="shared" si="8"/>
        <v/>
      </c>
      <c r="M457" s="33"/>
      <c r="N457" s="33"/>
      <c r="O457" s="33"/>
      <c r="P457" s="33"/>
      <c r="S457" s="9"/>
    </row>
    <row r="458" spans="1:19" x14ac:dyDescent="0.25">
      <c r="A458" s="27" t="s">
        <v>343</v>
      </c>
      <c r="B458" s="27" t="s">
        <v>24</v>
      </c>
      <c r="C458" s="26">
        <v>72198</v>
      </c>
      <c r="D458" s="27" t="s">
        <v>730</v>
      </c>
      <c r="E458" s="28">
        <v>52.9</v>
      </c>
      <c r="F458" s="26">
        <v>7</v>
      </c>
      <c r="G458" s="29">
        <v>0.7</v>
      </c>
      <c r="H458" s="26" t="s">
        <v>18</v>
      </c>
      <c r="I458" s="26"/>
      <c r="J458" s="26" t="s">
        <v>18</v>
      </c>
      <c r="K458" s="30"/>
      <c r="L458" s="26" t="str">
        <f t="shared" si="8"/>
        <v/>
      </c>
      <c r="M458" s="33"/>
      <c r="N458" s="33"/>
      <c r="O458" s="33"/>
      <c r="P458" s="33"/>
      <c r="S458" s="9"/>
    </row>
    <row r="459" spans="1:19" x14ac:dyDescent="0.25">
      <c r="A459" s="27" t="s">
        <v>343</v>
      </c>
      <c r="B459" s="27" t="s">
        <v>24</v>
      </c>
      <c r="C459" s="26">
        <v>72221</v>
      </c>
      <c r="D459" s="27" t="s">
        <v>731</v>
      </c>
      <c r="E459" s="28">
        <v>52.9</v>
      </c>
      <c r="F459" s="26">
        <v>7</v>
      </c>
      <c r="G459" s="29">
        <v>0.7</v>
      </c>
      <c r="H459" s="26" t="s">
        <v>18</v>
      </c>
      <c r="I459" s="26"/>
      <c r="J459" s="26" t="s">
        <v>18</v>
      </c>
      <c r="K459" s="30"/>
      <c r="L459" s="26" t="str">
        <f t="shared" si="8"/>
        <v/>
      </c>
      <c r="M459" s="33"/>
      <c r="N459" s="33"/>
      <c r="O459" s="33"/>
      <c r="P459" s="33"/>
      <c r="S459" s="9"/>
    </row>
    <row r="460" spans="1:19" x14ac:dyDescent="0.25">
      <c r="A460" s="27" t="s">
        <v>343</v>
      </c>
      <c r="B460" s="27" t="s">
        <v>24</v>
      </c>
      <c r="C460" s="26">
        <v>88075</v>
      </c>
      <c r="D460" s="27" t="s">
        <v>791</v>
      </c>
      <c r="E460" s="28">
        <v>52.9</v>
      </c>
      <c r="F460" s="26">
        <v>7</v>
      </c>
      <c r="G460" s="29">
        <v>0.7</v>
      </c>
      <c r="H460" s="26" t="s">
        <v>18</v>
      </c>
      <c r="I460" s="26" t="s">
        <v>189</v>
      </c>
      <c r="J460" s="26" t="s">
        <v>18</v>
      </c>
      <c r="K460" s="30"/>
      <c r="L460" s="26" t="str">
        <f t="shared" si="8"/>
        <v>x</v>
      </c>
      <c r="M460" s="33"/>
      <c r="N460" s="33"/>
      <c r="O460" s="33"/>
      <c r="P460" s="33"/>
      <c r="S460" s="9"/>
    </row>
    <row r="461" spans="1:19" x14ac:dyDescent="0.25">
      <c r="A461" s="27" t="s">
        <v>343</v>
      </c>
      <c r="B461" s="27" t="s">
        <v>136</v>
      </c>
      <c r="C461" s="26">
        <v>83638</v>
      </c>
      <c r="D461" s="27" t="s">
        <v>354</v>
      </c>
      <c r="E461" s="28">
        <v>29.9</v>
      </c>
      <c r="F461" s="26">
        <v>4</v>
      </c>
      <c r="G461" s="29">
        <v>0.7</v>
      </c>
      <c r="H461" s="26" t="s">
        <v>18</v>
      </c>
      <c r="I461" s="26"/>
      <c r="J461" s="26" t="s">
        <v>18</v>
      </c>
      <c r="K461" s="30"/>
      <c r="L461" s="26" t="str">
        <f t="shared" si="8"/>
        <v>x</v>
      </c>
      <c r="M461" s="33"/>
      <c r="N461" s="33"/>
      <c r="O461" s="33"/>
      <c r="P461" s="33"/>
      <c r="S461" s="9"/>
    </row>
    <row r="462" spans="1:19" x14ac:dyDescent="0.25">
      <c r="A462" s="27" t="s">
        <v>343</v>
      </c>
      <c r="B462" s="27" t="s">
        <v>136</v>
      </c>
      <c r="C462" s="26">
        <v>83641</v>
      </c>
      <c r="D462" s="27" t="s">
        <v>355</v>
      </c>
      <c r="E462" s="28">
        <v>29.9</v>
      </c>
      <c r="F462" s="26">
        <v>4</v>
      </c>
      <c r="G462" s="29">
        <v>0.7</v>
      </c>
      <c r="H462" s="26" t="s">
        <v>18</v>
      </c>
      <c r="I462" s="26"/>
      <c r="J462" s="26" t="s">
        <v>18</v>
      </c>
      <c r="K462" s="30"/>
      <c r="L462" s="26" t="str">
        <f t="shared" si="8"/>
        <v>x</v>
      </c>
      <c r="M462" s="33"/>
      <c r="N462" s="33"/>
      <c r="O462" s="33"/>
      <c r="P462" s="33"/>
      <c r="S462" s="9"/>
    </row>
    <row r="463" spans="1:19" x14ac:dyDescent="0.25">
      <c r="A463" s="27" t="s">
        <v>343</v>
      </c>
      <c r="B463" s="27" t="s">
        <v>136</v>
      </c>
      <c r="C463" s="26">
        <v>2828</v>
      </c>
      <c r="D463" s="27" t="s">
        <v>570</v>
      </c>
      <c r="E463" s="28">
        <v>19.899999999999999</v>
      </c>
      <c r="F463" s="26">
        <v>2</v>
      </c>
      <c r="G463" s="29">
        <v>0.7</v>
      </c>
      <c r="H463" s="26" t="s">
        <v>18</v>
      </c>
      <c r="I463" s="26"/>
      <c r="J463" s="26" t="s">
        <v>18</v>
      </c>
      <c r="K463" s="30"/>
      <c r="L463" s="26" t="str">
        <f t="shared" si="8"/>
        <v>x</v>
      </c>
      <c r="M463" s="33"/>
      <c r="N463" s="33"/>
      <c r="O463" s="33"/>
      <c r="P463" s="33"/>
      <c r="S463" s="9"/>
    </row>
    <row r="464" spans="1:19" x14ac:dyDescent="0.25">
      <c r="A464" s="27" t="s">
        <v>343</v>
      </c>
      <c r="B464" s="27" t="s">
        <v>136</v>
      </c>
      <c r="C464" s="26">
        <v>2829</v>
      </c>
      <c r="D464" s="27" t="s">
        <v>571</v>
      </c>
      <c r="E464" s="28">
        <v>19.899999999999999</v>
      </c>
      <c r="F464" s="26">
        <v>2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8"/>
        <v>x</v>
      </c>
      <c r="M464" s="33"/>
      <c r="N464" s="33"/>
      <c r="O464" s="33"/>
      <c r="P464" s="33"/>
      <c r="S464" s="9"/>
    </row>
    <row r="465" spans="1:19" x14ac:dyDescent="0.25">
      <c r="A465" s="27" t="s">
        <v>343</v>
      </c>
      <c r="B465" s="27" t="s">
        <v>136</v>
      </c>
      <c r="C465" s="26">
        <v>2830</v>
      </c>
      <c r="D465" s="27" t="s">
        <v>572</v>
      </c>
      <c r="E465" s="28">
        <v>19.899999999999999</v>
      </c>
      <c r="F465" s="26">
        <v>2</v>
      </c>
      <c r="G465" s="29">
        <v>0.7</v>
      </c>
      <c r="H465" s="26" t="s">
        <v>18</v>
      </c>
      <c r="I465" s="26"/>
      <c r="J465" s="26" t="s">
        <v>18</v>
      </c>
      <c r="K465" s="30"/>
      <c r="L465" s="26" t="str">
        <f t="shared" si="8"/>
        <v>x</v>
      </c>
      <c r="M465" s="33"/>
      <c r="N465" s="33"/>
      <c r="O465" s="33"/>
      <c r="P465" s="33"/>
      <c r="S465" s="9"/>
    </row>
    <row r="466" spans="1:19" x14ac:dyDescent="0.25">
      <c r="A466" s="27" t="s">
        <v>343</v>
      </c>
      <c r="B466" s="27" t="s">
        <v>136</v>
      </c>
      <c r="C466" s="26">
        <v>2832</v>
      </c>
      <c r="D466" s="27" t="s">
        <v>573</v>
      </c>
      <c r="E466" s="28">
        <v>19.899999999999999</v>
      </c>
      <c r="F466" s="26">
        <v>2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8"/>
        <v>x</v>
      </c>
      <c r="M466" s="33"/>
      <c r="N466" s="33"/>
      <c r="O466" s="33"/>
      <c r="P466" s="33"/>
      <c r="S466" s="9"/>
    </row>
    <row r="467" spans="1:19" x14ac:dyDescent="0.25">
      <c r="A467" s="27" t="s">
        <v>343</v>
      </c>
      <c r="B467" s="27" t="s">
        <v>136</v>
      </c>
      <c r="C467" s="26">
        <v>2833</v>
      </c>
      <c r="D467" s="27" t="s">
        <v>574</v>
      </c>
      <c r="E467" s="28">
        <v>19.899999999999999</v>
      </c>
      <c r="F467" s="26">
        <v>2</v>
      </c>
      <c r="G467" s="29">
        <v>0.7</v>
      </c>
      <c r="H467" s="26" t="s">
        <v>18</v>
      </c>
      <c r="I467" s="26"/>
      <c r="J467" s="26" t="s">
        <v>18</v>
      </c>
      <c r="K467" s="30"/>
      <c r="L467" s="26" t="str">
        <f t="shared" si="8"/>
        <v>x</v>
      </c>
      <c r="M467" s="33"/>
      <c r="N467" s="33"/>
      <c r="O467" s="33"/>
      <c r="P467" s="33"/>
      <c r="S467" s="9"/>
    </row>
    <row r="468" spans="1:19" x14ac:dyDescent="0.25">
      <c r="A468" s="27" t="s">
        <v>343</v>
      </c>
      <c r="B468" s="27" t="s">
        <v>136</v>
      </c>
      <c r="C468" s="26">
        <v>71671</v>
      </c>
      <c r="D468" s="27" t="s">
        <v>575</v>
      </c>
      <c r="E468" s="28">
        <v>23.9</v>
      </c>
      <c r="F468" s="26">
        <v>3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8"/>
        <v>x</v>
      </c>
      <c r="M468" s="33"/>
      <c r="N468" s="33"/>
      <c r="O468" s="33"/>
      <c r="P468" s="33"/>
      <c r="S468" s="9"/>
    </row>
    <row r="469" spans="1:19" x14ac:dyDescent="0.25">
      <c r="A469" s="27" t="s">
        <v>343</v>
      </c>
      <c r="B469" s="27" t="s">
        <v>136</v>
      </c>
      <c r="C469" s="26">
        <v>72147</v>
      </c>
      <c r="D469" s="27" t="s">
        <v>695</v>
      </c>
      <c r="E469" s="28">
        <v>19.899999999999999</v>
      </c>
      <c r="F469" s="26">
        <v>2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8"/>
        <v>x</v>
      </c>
      <c r="M469" s="33"/>
      <c r="N469" s="33"/>
      <c r="O469" s="33"/>
      <c r="P469" s="33"/>
      <c r="S469" s="9"/>
    </row>
    <row r="470" spans="1:19" x14ac:dyDescent="0.25">
      <c r="A470" s="27" t="s">
        <v>343</v>
      </c>
      <c r="B470" s="27" t="s">
        <v>136</v>
      </c>
      <c r="C470" s="26">
        <v>2835</v>
      </c>
      <c r="D470" s="27" t="s">
        <v>696</v>
      </c>
      <c r="E470" s="28">
        <v>19.899999999999999</v>
      </c>
      <c r="F470" s="26">
        <v>2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8"/>
        <v>x</v>
      </c>
      <c r="M470" s="33"/>
      <c r="N470" s="33"/>
      <c r="O470" s="33"/>
      <c r="P470" s="33"/>
      <c r="S470" s="9"/>
    </row>
    <row r="471" spans="1:19" x14ac:dyDescent="0.25">
      <c r="A471" s="27" t="s">
        <v>343</v>
      </c>
      <c r="B471" s="27" t="s">
        <v>136</v>
      </c>
      <c r="C471" s="26">
        <v>72189</v>
      </c>
      <c r="D471" s="27" t="s">
        <v>659</v>
      </c>
      <c r="E471" s="28">
        <v>28.9</v>
      </c>
      <c r="F471" s="26">
        <v>4</v>
      </c>
      <c r="G471" s="29">
        <v>0.7</v>
      </c>
      <c r="H471" s="26" t="s">
        <v>18</v>
      </c>
      <c r="I471" s="26"/>
      <c r="J471" s="26" t="s">
        <v>18</v>
      </c>
      <c r="K471" s="30"/>
      <c r="L471" s="26" t="str">
        <f t="shared" si="8"/>
        <v>x</v>
      </c>
      <c r="M471" s="33"/>
      <c r="N471" s="33"/>
      <c r="O471" s="33"/>
      <c r="P471" s="33"/>
      <c r="S471" s="9"/>
    </row>
    <row r="472" spans="1:19" x14ac:dyDescent="0.25">
      <c r="A472" s="27" t="s">
        <v>343</v>
      </c>
      <c r="B472" s="27" t="s">
        <v>136</v>
      </c>
      <c r="C472" s="26">
        <v>72190</v>
      </c>
      <c r="D472" s="27" t="s">
        <v>671</v>
      </c>
      <c r="E472" s="28">
        <v>28.9</v>
      </c>
      <c r="F472" s="26">
        <v>4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8"/>
        <v>x</v>
      </c>
      <c r="M472" s="33"/>
      <c r="N472" s="33"/>
      <c r="O472" s="33"/>
      <c r="P472" s="33"/>
      <c r="S472" s="9"/>
    </row>
    <row r="473" spans="1:19" x14ac:dyDescent="0.25">
      <c r="A473" s="27" t="s">
        <v>343</v>
      </c>
      <c r="B473" s="27" t="s">
        <v>136</v>
      </c>
      <c r="C473" s="26">
        <v>87512</v>
      </c>
      <c r="D473" s="27" t="s">
        <v>792</v>
      </c>
      <c r="E473" s="28">
        <v>19.899999999999999</v>
      </c>
      <c r="F473" s="26">
        <v>2</v>
      </c>
      <c r="G473" s="29">
        <v>0.7</v>
      </c>
      <c r="H473" s="26" t="s">
        <v>18</v>
      </c>
      <c r="I473" s="26" t="s">
        <v>189</v>
      </c>
      <c r="J473" s="26" t="s">
        <v>18</v>
      </c>
      <c r="K473" s="30"/>
      <c r="L473" s="26" t="str">
        <f t="shared" si="8"/>
        <v>x</v>
      </c>
      <c r="M473" s="33"/>
      <c r="N473" s="33"/>
      <c r="O473" s="33"/>
      <c r="P473" s="33"/>
      <c r="S473" s="9"/>
    </row>
    <row r="474" spans="1:19" x14ac:dyDescent="0.25">
      <c r="A474" s="27" t="s">
        <v>356</v>
      </c>
      <c r="B474" s="27" t="s">
        <v>357</v>
      </c>
      <c r="C474" s="26">
        <v>34262</v>
      </c>
      <c r="D474" s="27" t="s">
        <v>793</v>
      </c>
      <c r="E474" s="28">
        <v>55.9</v>
      </c>
      <c r="F474" s="26">
        <v>7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8"/>
        <v/>
      </c>
      <c r="M474" s="33"/>
      <c r="N474" s="33"/>
      <c r="O474" s="33"/>
      <c r="P474" s="33"/>
      <c r="S474" s="9"/>
    </row>
    <row r="475" spans="1:19" x14ac:dyDescent="0.25">
      <c r="A475" s="27" t="s">
        <v>356</v>
      </c>
      <c r="B475" s="27" t="s">
        <v>357</v>
      </c>
      <c r="C475" s="26">
        <v>54355</v>
      </c>
      <c r="D475" s="27" t="s">
        <v>794</v>
      </c>
      <c r="E475" s="28">
        <v>49.9</v>
      </c>
      <c r="F475" s="26">
        <v>6</v>
      </c>
      <c r="G475" s="29">
        <v>0.7</v>
      </c>
      <c r="H475" s="26" t="s">
        <v>18</v>
      </c>
      <c r="I475" s="26"/>
      <c r="J475" s="26" t="s">
        <v>18</v>
      </c>
      <c r="K475" s="30"/>
      <c r="L475" s="26" t="str">
        <f t="shared" si="8"/>
        <v/>
      </c>
      <c r="M475" s="33"/>
      <c r="N475" s="33"/>
      <c r="O475" s="33"/>
      <c r="P475" s="33"/>
      <c r="S475" s="9"/>
    </row>
    <row r="476" spans="1:19" x14ac:dyDescent="0.25">
      <c r="A476" s="27" t="s">
        <v>356</v>
      </c>
      <c r="B476" s="27" t="s">
        <v>357</v>
      </c>
      <c r="C476" s="26">
        <v>54372</v>
      </c>
      <c r="D476" s="27" t="s">
        <v>795</v>
      </c>
      <c r="E476" s="28">
        <v>49.9</v>
      </c>
      <c r="F476" s="26">
        <v>6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8"/>
        <v/>
      </c>
      <c r="M476" s="33"/>
      <c r="N476" s="33"/>
      <c r="O476" s="33"/>
      <c r="P476" s="33"/>
      <c r="S476" s="9"/>
    </row>
    <row r="477" spans="1:19" x14ac:dyDescent="0.25">
      <c r="A477" s="27" t="s">
        <v>356</v>
      </c>
      <c r="B477" s="27" t="s">
        <v>357</v>
      </c>
      <c r="C477" s="26">
        <v>54378</v>
      </c>
      <c r="D477" s="27" t="s">
        <v>796</v>
      </c>
      <c r="E477" s="28">
        <v>49.9</v>
      </c>
      <c r="F477" s="26">
        <v>6</v>
      </c>
      <c r="G477" s="29">
        <v>0.7</v>
      </c>
      <c r="H477" s="26" t="s">
        <v>18</v>
      </c>
      <c r="I477" s="26"/>
      <c r="J477" s="26" t="s">
        <v>18</v>
      </c>
      <c r="K477" s="30"/>
      <c r="L477" s="26" t="str">
        <f t="shared" si="8"/>
        <v/>
      </c>
      <c r="M477" s="33"/>
      <c r="N477" s="33"/>
      <c r="O477" s="33"/>
      <c r="P477" s="33"/>
      <c r="S477" s="9"/>
    </row>
    <row r="478" spans="1:19" x14ac:dyDescent="0.25">
      <c r="A478" s="27" t="s">
        <v>356</v>
      </c>
      <c r="B478" s="27" t="s">
        <v>357</v>
      </c>
      <c r="C478" s="26">
        <v>54382</v>
      </c>
      <c r="D478" s="27" t="s">
        <v>797</v>
      </c>
      <c r="E478" s="28">
        <v>49.9</v>
      </c>
      <c r="F478" s="26">
        <v>6</v>
      </c>
      <c r="G478" s="29">
        <v>0.7</v>
      </c>
      <c r="H478" s="26" t="s">
        <v>18</v>
      </c>
      <c r="I478" s="26"/>
      <c r="J478" s="26" t="s">
        <v>18</v>
      </c>
      <c r="K478" s="30"/>
      <c r="L478" s="26" t="str">
        <f t="shared" si="8"/>
        <v/>
      </c>
      <c r="M478" s="33"/>
      <c r="N478" s="33"/>
      <c r="O478" s="33"/>
      <c r="P478" s="33"/>
      <c r="S478" s="9"/>
    </row>
    <row r="479" spans="1:19" x14ac:dyDescent="0.25">
      <c r="A479" s="27" t="s">
        <v>356</v>
      </c>
      <c r="B479" s="27" t="s">
        <v>357</v>
      </c>
      <c r="C479" s="26">
        <v>54394</v>
      </c>
      <c r="D479" s="27" t="s">
        <v>798</v>
      </c>
      <c r="E479" s="28">
        <v>49.9</v>
      </c>
      <c r="F479" s="26">
        <v>6</v>
      </c>
      <c r="G479" s="29">
        <v>0.7</v>
      </c>
      <c r="H479" s="26" t="s">
        <v>18</v>
      </c>
      <c r="I479" s="26"/>
      <c r="J479" s="26" t="s">
        <v>18</v>
      </c>
      <c r="K479" s="30"/>
      <c r="L479" s="26" t="str">
        <f t="shared" si="8"/>
        <v/>
      </c>
      <c r="M479" s="33"/>
      <c r="N479" s="33"/>
      <c r="O479" s="33"/>
      <c r="P479" s="33"/>
      <c r="S479" s="9"/>
    </row>
    <row r="480" spans="1:19" x14ac:dyDescent="0.25">
      <c r="A480" s="27" t="s">
        <v>356</v>
      </c>
      <c r="B480" s="27" t="s">
        <v>357</v>
      </c>
      <c r="C480" s="26">
        <v>54396</v>
      </c>
      <c r="D480" s="27" t="s">
        <v>799</v>
      </c>
      <c r="E480" s="28">
        <v>49.9</v>
      </c>
      <c r="F480" s="26">
        <v>6</v>
      </c>
      <c r="G480" s="29">
        <v>0.7</v>
      </c>
      <c r="H480" s="26" t="s">
        <v>18</v>
      </c>
      <c r="I480" s="26"/>
      <c r="J480" s="26" t="s">
        <v>18</v>
      </c>
      <c r="K480" s="30"/>
      <c r="L480" s="26" t="str">
        <f t="shared" si="8"/>
        <v/>
      </c>
      <c r="M480" s="33"/>
      <c r="N480" s="33"/>
      <c r="O480" s="33"/>
      <c r="P480" s="33"/>
      <c r="S480" s="9"/>
    </row>
    <row r="481" spans="1:19" x14ac:dyDescent="0.25">
      <c r="A481" s="27" t="s">
        <v>356</v>
      </c>
      <c r="B481" s="27" t="s">
        <v>357</v>
      </c>
      <c r="C481" s="26">
        <v>54403</v>
      </c>
      <c r="D481" s="27" t="s">
        <v>800</v>
      </c>
      <c r="E481" s="28">
        <v>49.9</v>
      </c>
      <c r="F481" s="26">
        <v>6</v>
      </c>
      <c r="G481" s="29">
        <v>0.7</v>
      </c>
      <c r="H481" s="26" t="s">
        <v>18</v>
      </c>
      <c r="I481" s="26"/>
      <c r="J481" s="26" t="s">
        <v>18</v>
      </c>
      <c r="K481" s="30"/>
      <c r="L481" s="26" t="str">
        <f t="shared" si="8"/>
        <v/>
      </c>
      <c r="M481" s="33"/>
      <c r="N481" s="33"/>
      <c r="O481" s="33"/>
      <c r="P481" s="33"/>
      <c r="S481" s="9"/>
    </row>
    <row r="482" spans="1:19" x14ac:dyDescent="0.25">
      <c r="A482" s="27" t="s">
        <v>356</v>
      </c>
      <c r="B482" s="27" t="s">
        <v>357</v>
      </c>
      <c r="C482" s="26">
        <v>54406</v>
      </c>
      <c r="D482" s="27" t="s">
        <v>801</v>
      </c>
      <c r="E482" s="28">
        <v>49.9</v>
      </c>
      <c r="F482" s="26">
        <v>6</v>
      </c>
      <c r="G482" s="29">
        <v>0.7</v>
      </c>
      <c r="H482" s="26" t="s">
        <v>18</v>
      </c>
      <c r="I482" s="26"/>
      <c r="J482" s="26" t="s">
        <v>18</v>
      </c>
      <c r="K482" s="30"/>
      <c r="L482" s="26" t="str">
        <f t="shared" si="8"/>
        <v/>
      </c>
      <c r="M482" s="33"/>
      <c r="N482" s="33"/>
      <c r="O482" s="33"/>
      <c r="P482" s="33"/>
      <c r="S482" s="9"/>
    </row>
    <row r="483" spans="1:19" x14ac:dyDescent="0.25">
      <c r="A483" s="27" t="s">
        <v>356</v>
      </c>
      <c r="B483" s="27" t="s">
        <v>357</v>
      </c>
      <c r="C483" s="26">
        <v>55100</v>
      </c>
      <c r="D483" s="27" t="s">
        <v>802</v>
      </c>
      <c r="E483" s="28">
        <v>51.9</v>
      </c>
      <c r="F483" s="26">
        <v>7</v>
      </c>
      <c r="G483" s="29">
        <v>0.7</v>
      </c>
      <c r="H483" s="26" t="s">
        <v>18</v>
      </c>
      <c r="I483" s="26"/>
      <c r="J483" s="26" t="s">
        <v>18</v>
      </c>
      <c r="K483" s="30"/>
      <c r="L483" s="26" t="str">
        <f t="shared" si="8"/>
        <v/>
      </c>
      <c r="M483" s="33"/>
      <c r="N483" s="33"/>
      <c r="O483" s="33"/>
      <c r="P483" s="33"/>
      <c r="S483" s="9"/>
    </row>
    <row r="484" spans="1:19" x14ac:dyDescent="0.25">
      <c r="A484" s="27" t="s">
        <v>356</v>
      </c>
      <c r="B484" s="27" t="s">
        <v>357</v>
      </c>
      <c r="C484" s="26">
        <v>55102</v>
      </c>
      <c r="D484" s="27" t="s">
        <v>803</v>
      </c>
      <c r="E484" s="28">
        <v>54.9</v>
      </c>
      <c r="F484" s="26">
        <v>7</v>
      </c>
      <c r="G484" s="29">
        <v>0.7</v>
      </c>
      <c r="H484" s="26" t="s">
        <v>18</v>
      </c>
      <c r="I484" s="26"/>
      <c r="J484" s="26" t="s">
        <v>18</v>
      </c>
      <c r="K484" s="30"/>
      <c r="L484" s="26" t="str">
        <f t="shared" si="8"/>
        <v/>
      </c>
      <c r="M484" s="33"/>
      <c r="N484" s="33"/>
      <c r="O484" s="33"/>
      <c r="P484" s="33"/>
      <c r="S484" s="9"/>
    </row>
    <row r="485" spans="1:19" x14ac:dyDescent="0.25">
      <c r="A485" s="27" t="s">
        <v>356</v>
      </c>
      <c r="B485" s="27" t="s">
        <v>357</v>
      </c>
      <c r="C485" s="26">
        <v>55103</v>
      </c>
      <c r="D485" s="27" t="s">
        <v>804</v>
      </c>
      <c r="E485" s="28">
        <v>28.9</v>
      </c>
      <c r="F485" s="26">
        <v>4</v>
      </c>
      <c r="G485" s="29">
        <v>0.7</v>
      </c>
      <c r="H485" s="26" t="s">
        <v>18</v>
      </c>
      <c r="I485" s="26"/>
      <c r="J485" s="26" t="s">
        <v>18</v>
      </c>
      <c r="K485" s="30"/>
      <c r="L485" s="26" t="str">
        <f t="shared" si="8"/>
        <v/>
      </c>
      <c r="M485" s="33"/>
      <c r="N485" s="33"/>
      <c r="O485" s="33"/>
      <c r="P485" s="33"/>
      <c r="S485" s="9"/>
    </row>
    <row r="486" spans="1:19" x14ac:dyDescent="0.25">
      <c r="A486" s="27" t="s">
        <v>356</v>
      </c>
      <c r="B486" s="27" t="s">
        <v>357</v>
      </c>
      <c r="C486" s="26">
        <v>55104</v>
      </c>
      <c r="D486" s="27" t="s">
        <v>805</v>
      </c>
      <c r="E486" s="28">
        <v>46.9</v>
      </c>
      <c r="F486" s="26">
        <v>6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8"/>
        <v/>
      </c>
      <c r="M486" s="33"/>
      <c r="N486" s="33"/>
      <c r="O486" s="33"/>
      <c r="P486" s="33"/>
      <c r="S486" s="9"/>
    </row>
    <row r="487" spans="1:19" x14ac:dyDescent="0.25">
      <c r="A487" s="27" t="s">
        <v>356</v>
      </c>
      <c r="B487" s="27" t="s">
        <v>357</v>
      </c>
      <c r="C487" s="26">
        <v>55105</v>
      </c>
      <c r="D487" s="27" t="s">
        <v>806</v>
      </c>
      <c r="E487" s="28">
        <v>59.9</v>
      </c>
      <c r="F487" s="26">
        <v>8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8"/>
        <v/>
      </c>
      <c r="M487" s="33"/>
      <c r="N487" s="33"/>
      <c r="O487" s="33"/>
      <c r="P487" s="33"/>
      <c r="S487" s="9"/>
    </row>
    <row r="488" spans="1:19" x14ac:dyDescent="0.25">
      <c r="A488" s="27" t="s">
        <v>356</v>
      </c>
      <c r="B488" s="27" t="s">
        <v>357</v>
      </c>
      <c r="C488" s="26">
        <v>55106</v>
      </c>
      <c r="D488" s="27" t="s">
        <v>807</v>
      </c>
      <c r="E488" s="28">
        <v>39.9</v>
      </c>
      <c r="F488" s="26">
        <v>5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8"/>
        <v/>
      </c>
      <c r="M488" s="33"/>
      <c r="N488" s="33"/>
      <c r="O488" s="33"/>
      <c r="P488" s="33"/>
      <c r="S488" s="9"/>
    </row>
    <row r="489" spans="1:19" x14ac:dyDescent="0.25">
      <c r="A489" s="27" t="s">
        <v>356</v>
      </c>
      <c r="B489" s="27" t="s">
        <v>357</v>
      </c>
      <c r="C489" s="26">
        <v>55107</v>
      </c>
      <c r="D489" s="27" t="s">
        <v>808</v>
      </c>
      <c r="E489" s="28">
        <v>24.9</v>
      </c>
      <c r="F489" s="26">
        <v>3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8"/>
        <v/>
      </c>
      <c r="M489" s="33"/>
      <c r="N489" s="33"/>
      <c r="O489" s="33"/>
      <c r="P489" s="33"/>
      <c r="S489" s="9"/>
    </row>
    <row r="490" spans="1:19" x14ac:dyDescent="0.25">
      <c r="A490" s="27" t="s">
        <v>356</v>
      </c>
      <c r="B490" s="27" t="s">
        <v>357</v>
      </c>
      <c r="C490" s="26">
        <v>55108</v>
      </c>
      <c r="D490" s="27" t="s">
        <v>809</v>
      </c>
      <c r="E490" s="28">
        <v>28.9</v>
      </c>
      <c r="F490" s="26">
        <v>4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8"/>
        <v/>
      </c>
      <c r="M490" s="33"/>
      <c r="N490" s="33"/>
      <c r="O490" s="33"/>
      <c r="P490" s="33"/>
      <c r="S490" s="9"/>
    </row>
    <row r="491" spans="1:19" x14ac:dyDescent="0.25">
      <c r="A491" s="27" t="s">
        <v>356</v>
      </c>
      <c r="B491" s="27" t="s">
        <v>357</v>
      </c>
      <c r="C491" s="26">
        <v>58406</v>
      </c>
      <c r="D491" s="27" t="s">
        <v>810</v>
      </c>
      <c r="E491" s="28">
        <v>59.9</v>
      </c>
      <c r="F491" s="26">
        <v>8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8"/>
        <v/>
      </c>
      <c r="M491" s="33"/>
      <c r="N491" s="33"/>
      <c r="O491" s="33"/>
      <c r="P491" s="33"/>
      <c r="S491" s="9"/>
    </row>
    <row r="492" spans="1:19" x14ac:dyDescent="0.25">
      <c r="A492" s="27" t="s">
        <v>356</v>
      </c>
      <c r="B492" s="27" t="s">
        <v>357</v>
      </c>
      <c r="C492" s="26">
        <v>59313</v>
      </c>
      <c r="D492" s="27" t="s">
        <v>811</v>
      </c>
      <c r="E492" s="28">
        <v>65.900000000000006</v>
      </c>
      <c r="F492" s="26">
        <v>8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8"/>
        <v/>
      </c>
      <c r="M492" s="33"/>
      <c r="N492" s="33"/>
      <c r="O492" s="33"/>
      <c r="P492" s="33"/>
      <c r="S492" s="9"/>
    </row>
    <row r="493" spans="1:19" x14ac:dyDescent="0.25">
      <c r="A493" s="27" t="s">
        <v>356</v>
      </c>
      <c r="B493" s="27" t="s">
        <v>357</v>
      </c>
      <c r="C493" s="26">
        <v>83109</v>
      </c>
      <c r="D493" s="27" t="s">
        <v>358</v>
      </c>
      <c r="E493" s="28">
        <v>79.900000000000006</v>
      </c>
      <c r="F493" s="26">
        <v>15</v>
      </c>
      <c r="G493" s="29">
        <v>1</v>
      </c>
      <c r="H493" s="26" t="s">
        <v>18</v>
      </c>
      <c r="I493" s="26"/>
      <c r="J493" s="26" t="s">
        <v>18</v>
      </c>
      <c r="K493" s="30"/>
      <c r="L493" s="26" t="str">
        <f t="shared" si="8"/>
        <v>x</v>
      </c>
      <c r="M493" s="33"/>
      <c r="N493" s="33"/>
      <c r="O493" s="33"/>
      <c r="P493" s="33"/>
      <c r="S493" s="9"/>
    </row>
    <row r="494" spans="1:19" x14ac:dyDescent="0.25">
      <c r="A494" s="27" t="s">
        <v>356</v>
      </c>
      <c r="B494" s="27" t="s">
        <v>357</v>
      </c>
      <c r="C494" s="26">
        <v>69201</v>
      </c>
      <c r="D494" s="27" t="s">
        <v>812</v>
      </c>
      <c r="E494" s="28">
        <v>79.900000000000006</v>
      </c>
      <c r="F494" s="26">
        <v>10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8"/>
        <v/>
      </c>
      <c r="M494" s="33"/>
      <c r="N494" s="33"/>
      <c r="O494" s="33"/>
      <c r="P494" s="33"/>
      <c r="S494" s="9"/>
    </row>
    <row r="495" spans="1:19" x14ac:dyDescent="0.25">
      <c r="A495" s="27" t="s">
        <v>356</v>
      </c>
      <c r="B495" s="27" t="s">
        <v>357</v>
      </c>
      <c r="C495" s="26">
        <v>69202</v>
      </c>
      <c r="D495" s="27" t="s">
        <v>813</v>
      </c>
      <c r="E495" s="28">
        <v>79.900000000000006</v>
      </c>
      <c r="F495" s="26">
        <v>10</v>
      </c>
      <c r="G495" s="29">
        <v>0.7</v>
      </c>
      <c r="H495" s="26" t="s">
        <v>18</v>
      </c>
      <c r="I495" s="26"/>
      <c r="J495" s="26" t="s">
        <v>18</v>
      </c>
      <c r="K495" s="30"/>
      <c r="L495" s="26" t="str">
        <f t="shared" si="8"/>
        <v/>
      </c>
      <c r="M495" s="33"/>
      <c r="N495" s="33"/>
      <c r="O495" s="33"/>
      <c r="P495" s="33"/>
      <c r="S495" s="9"/>
    </row>
    <row r="496" spans="1:19" x14ac:dyDescent="0.25">
      <c r="A496" s="27" t="s">
        <v>356</v>
      </c>
      <c r="B496" s="27" t="s">
        <v>357</v>
      </c>
      <c r="C496" s="26">
        <v>69410</v>
      </c>
      <c r="D496" s="27" t="s">
        <v>521</v>
      </c>
      <c r="E496" s="28">
        <v>19.899999999999999</v>
      </c>
      <c r="F496" s="26">
        <v>2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8"/>
        <v/>
      </c>
      <c r="M496" s="33"/>
      <c r="N496" s="33"/>
      <c r="O496" s="33"/>
      <c r="P496" s="33"/>
      <c r="S496" s="9"/>
    </row>
    <row r="497" spans="1:19" x14ac:dyDescent="0.25">
      <c r="A497" s="27" t="s">
        <v>356</v>
      </c>
      <c r="B497" s="27" t="s">
        <v>357</v>
      </c>
      <c r="C497" s="26">
        <v>69411</v>
      </c>
      <c r="D497" s="27" t="s">
        <v>522</v>
      </c>
      <c r="E497" s="28">
        <v>19.899999999999999</v>
      </c>
      <c r="F497" s="26">
        <v>2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8"/>
        <v/>
      </c>
      <c r="M497" s="33"/>
      <c r="N497" s="33"/>
      <c r="O497" s="33"/>
      <c r="P497" s="33"/>
      <c r="S497" s="9"/>
    </row>
    <row r="498" spans="1:19" x14ac:dyDescent="0.25">
      <c r="A498" s="27" t="s">
        <v>356</v>
      </c>
      <c r="B498" s="27" t="s">
        <v>357</v>
      </c>
      <c r="C498" s="26">
        <v>69412</v>
      </c>
      <c r="D498" s="27" t="s">
        <v>523</v>
      </c>
      <c r="E498" s="28">
        <v>19.899999999999999</v>
      </c>
      <c r="F498" s="26">
        <v>2</v>
      </c>
      <c r="G498" s="29">
        <v>0.7</v>
      </c>
      <c r="H498" s="26" t="s">
        <v>18</v>
      </c>
      <c r="I498" s="26"/>
      <c r="J498" s="26" t="s">
        <v>18</v>
      </c>
      <c r="K498" s="30"/>
      <c r="L498" s="26" t="str">
        <f t="shared" si="8"/>
        <v/>
      </c>
      <c r="M498" s="33"/>
      <c r="N498" s="33"/>
      <c r="O498" s="33"/>
      <c r="P498" s="33"/>
      <c r="S498" s="9"/>
    </row>
    <row r="499" spans="1:19" x14ac:dyDescent="0.25">
      <c r="A499" s="27" t="s">
        <v>356</v>
      </c>
      <c r="B499" s="27" t="s">
        <v>357</v>
      </c>
      <c r="C499" s="26">
        <v>69413</v>
      </c>
      <c r="D499" s="27" t="s">
        <v>524</v>
      </c>
      <c r="E499" s="28">
        <v>19.899999999999999</v>
      </c>
      <c r="F499" s="26">
        <v>2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8"/>
        <v/>
      </c>
      <c r="M499" s="33"/>
      <c r="N499" s="33"/>
      <c r="O499" s="33"/>
      <c r="P499" s="33"/>
      <c r="S499" s="9"/>
    </row>
    <row r="500" spans="1:19" x14ac:dyDescent="0.25">
      <c r="A500" s="27" t="s">
        <v>356</v>
      </c>
      <c r="B500" s="27" t="s">
        <v>357</v>
      </c>
      <c r="C500" s="26">
        <v>69414</v>
      </c>
      <c r="D500" s="27" t="s">
        <v>525</v>
      </c>
      <c r="E500" s="28">
        <v>19.899999999999999</v>
      </c>
      <c r="F500" s="26">
        <v>2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8"/>
        <v/>
      </c>
      <c r="M500" s="33"/>
      <c r="N500" s="33"/>
      <c r="O500" s="33"/>
      <c r="P500" s="33"/>
      <c r="S500" s="9"/>
    </row>
    <row r="501" spans="1:19" x14ac:dyDescent="0.25">
      <c r="A501" s="27" t="s">
        <v>356</v>
      </c>
      <c r="B501" s="27" t="s">
        <v>357</v>
      </c>
      <c r="C501" s="26">
        <v>69415</v>
      </c>
      <c r="D501" s="27" t="s">
        <v>526</v>
      </c>
      <c r="E501" s="28">
        <v>19.899999999999999</v>
      </c>
      <c r="F501" s="26">
        <v>2</v>
      </c>
      <c r="G501" s="29">
        <v>0.7</v>
      </c>
      <c r="H501" s="26" t="s">
        <v>18</v>
      </c>
      <c r="I501" s="26"/>
      <c r="J501" s="26" t="s">
        <v>18</v>
      </c>
      <c r="K501" s="30"/>
      <c r="L501" s="26" t="str">
        <f t="shared" si="8"/>
        <v/>
      </c>
      <c r="M501" s="33"/>
      <c r="N501" s="33"/>
      <c r="O501" s="33"/>
      <c r="P501" s="33"/>
      <c r="S501" s="9"/>
    </row>
    <row r="502" spans="1:19" x14ac:dyDescent="0.25">
      <c r="A502" s="27" t="s">
        <v>356</v>
      </c>
      <c r="B502" s="27" t="s">
        <v>357</v>
      </c>
      <c r="C502" s="26">
        <v>69416</v>
      </c>
      <c r="D502" s="27" t="s">
        <v>527</v>
      </c>
      <c r="E502" s="28">
        <v>19.899999999999999</v>
      </c>
      <c r="F502" s="26">
        <v>2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8"/>
        <v/>
      </c>
      <c r="M502" s="33"/>
      <c r="N502" s="33"/>
      <c r="O502" s="33"/>
      <c r="P502" s="33"/>
      <c r="S502" s="9"/>
    </row>
    <row r="503" spans="1:19" x14ac:dyDescent="0.25">
      <c r="A503" s="27" t="s">
        <v>356</v>
      </c>
      <c r="B503" s="27" t="s">
        <v>357</v>
      </c>
      <c r="C503" s="26">
        <v>69417</v>
      </c>
      <c r="D503" s="27" t="s">
        <v>528</v>
      </c>
      <c r="E503" s="28">
        <v>19.899999999999999</v>
      </c>
      <c r="F503" s="26">
        <v>2</v>
      </c>
      <c r="G503" s="29">
        <v>0.7</v>
      </c>
      <c r="H503" s="26" t="s">
        <v>18</v>
      </c>
      <c r="I503" s="26"/>
      <c r="J503" s="26" t="s">
        <v>18</v>
      </c>
      <c r="K503" s="30"/>
      <c r="L503" s="26" t="str">
        <f t="shared" si="8"/>
        <v/>
      </c>
      <c r="M503" s="33"/>
      <c r="N503" s="33"/>
      <c r="O503" s="33"/>
      <c r="P503" s="33"/>
      <c r="S503" s="9"/>
    </row>
    <row r="504" spans="1:19" x14ac:dyDescent="0.25">
      <c r="A504" s="27" t="s">
        <v>356</v>
      </c>
      <c r="B504" s="27" t="s">
        <v>357</v>
      </c>
      <c r="C504" s="26">
        <v>69418</v>
      </c>
      <c r="D504" s="27" t="s">
        <v>529</v>
      </c>
      <c r="E504" s="28">
        <v>19.899999999999999</v>
      </c>
      <c r="F504" s="26">
        <v>2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8"/>
        <v/>
      </c>
      <c r="M504" s="33"/>
      <c r="N504" s="33"/>
      <c r="O504" s="33"/>
      <c r="P504" s="33"/>
      <c r="S504" s="9"/>
    </row>
    <row r="505" spans="1:19" x14ac:dyDescent="0.25">
      <c r="A505" s="27" t="s">
        <v>356</v>
      </c>
      <c r="B505" s="27" t="s">
        <v>357</v>
      </c>
      <c r="C505" s="26">
        <v>69420</v>
      </c>
      <c r="D505" s="27" t="s">
        <v>530</v>
      </c>
      <c r="E505" s="28">
        <v>19.899999999999999</v>
      </c>
      <c r="F505" s="26">
        <v>2</v>
      </c>
      <c r="G505" s="29">
        <v>0.7</v>
      </c>
      <c r="H505" s="26" t="s">
        <v>18</v>
      </c>
      <c r="I505" s="26"/>
      <c r="J505" s="26" t="s">
        <v>18</v>
      </c>
      <c r="K505" s="30"/>
      <c r="L505" s="26" t="str">
        <f t="shared" si="8"/>
        <v/>
      </c>
      <c r="M505" s="33"/>
      <c r="N505" s="33"/>
      <c r="O505" s="33"/>
      <c r="P505" s="33"/>
      <c r="S505" s="9"/>
    </row>
    <row r="506" spans="1:19" x14ac:dyDescent="0.25">
      <c r="A506" s="27" t="s">
        <v>356</v>
      </c>
      <c r="B506" s="27" t="s">
        <v>357</v>
      </c>
      <c r="C506" s="26">
        <v>69421</v>
      </c>
      <c r="D506" s="27" t="s">
        <v>531</v>
      </c>
      <c r="E506" s="28">
        <v>19.899999999999999</v>
      </c>
      <c r="F506" s="26">
        <v>2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8"/>
        <v/>
      </c>
      <c r="M506" s="33"/>
      <c r="N506" s="33"/>
      <c r="O506" s="33"/>
      <c r="P506" s="33"/>
      <c r="S506" s="9"/>
    </row>
    <row r="507" spans="1:19" x14ac:dyDescent="0.25">
      <c r="A507" s="27" t="s">
        <v>356</v>
      </c>
      <c r="B507" s="27" t="s">
        <v>357</v>
      </c>
      <c r="C507" s="26">
        <v>69422</v>
      </c>
      <c r="D507" s="27" t="s">
        <v>532</v>
      </c>
      <c r="E507" s="28">
        <v>19.899999999999999</v>
      </c>
      <c r="F507" s="26">
        <v>2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8"/>
        <v/>
      </c>
      <c r="M507" s="33"/>
      <c r="N507" s="33"/>
      <c r="O507" s="33"/>
      <c r="P507" s="33"/>
      <c r="S507" s="9"/>
    </row>
    <row r="508" spans="1:19" x14ac:dyDescent="0.25">
      <c r="A508" s="27" t="s">
        <v>356</v>
      </c>
      <c r="B508" s="27" t="s">
        <v>357</v>
      </c>
      <c r="C508" s="26">
        <v>69423</v>
      </c>
      <c r="D508" s="27" t="s">
        <v>533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8"/>
        <v/>
      </c>
      <c r="M508" s="33"/>
      <c r="N508" s="33"/>
      <c r="O508" s="33"/>
      <c r="P508" s="33"/>
      <c r="S508" s="9"/>
    </row>
    <row r="509" spans="1:19" x14ac:dyDescent="0.25">
      <c r="A509" s="27" t="s">
        <v>356</v>
      </c>
      <c r="B509" s="27" t="s">
        <v>357</v>
      </c>
      <c r="C509" s="26">
        <v>92520</v>
      </c>
      <c r="D509" s="27" t="s">
        <v>814</v>
      </c>
      <c r="E509" s="28">
        <v>46.9</v>
      </c>
      <c r="F509" s="26">
        <v>6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8"/>
        <v/>
      </c>
      <c r="M509" s="33"/>
      <c r="N509" s="33"/>
      <c r="O509" s="33"/>
      <c r="P509" s="33"/>
      <c r="S509" s="9"/>
    </row>
    <row r="510" spans="1:19" x14ac:dyDescent="0.25">
      <c r="A510" s="27" t="s">
        <v>356</v>
      </c>
      <c r="B510" s="27" t="s">
        <v>357</v>
      </c>
      <c r="C510" s="26">
        <v>92526</v>
      </c>
      <c r="D510" s="27" t="s">
        <v>815</v>
      </c>
      <c r="E510" s="28">
        <v>46.9</v>
      </c>
      <c r="F510" s="26">
        <v>6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8"/>
        <v/>
      </c>
      <c r="M510" s="33"/>
      <c r="N510" s="33"/>
      <c r="O510" s="33"/>
      <c r="P510" s="33"/>
      <c r="S510" s="9"/>
    </row>
    <row r="511" spans="1:19" x14ac:dyDescent="0.25">
      <c r="A511" s="27" t="s">
        <v>356</v>
      </c>
      <c r="B511" s="27" t="s">
        <v>357</v>
      </c>
      <c r="C511" s="26">
        <v>92536</v>
      </c>
      <c r="D511" s="27" t="s">
        <v>816</v>
      </c>
      <c r="E511" s="28">
        <v>46.9</v>
      </c>
      <c r="F511" s="26">
        <v>6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ref="L511:L574" si="9">IFERROR(IF(OR(
IFERROR(FIND("AMOS",D511,1),0)&gt;=1,
A511="CRER PARA VER",
A511="NÃO INFORMADO",
B511="NÃO INFORMADO",
AND(B511="SABONETE",A511="TODODIA"),
IFERROR(FIND("DEMO",D511,1),0)&gt;=1,
AND(IFERROR(FIND("ROL",D511,1),0)&gt;=1,A511="TODODIA",B511="DESODORANTE"),
B511="PRESENTES",
I511="lançamento",
I511="pré-lançamento",I511="Vigente apenas neste ciclo",
G511=1
),"x",""),"")</f>
        <v/>
      </c>
      <c r="M511" s="33"/>
      <c r="N511" s="33"/>
      <c r="O511" s="33"/>
      <c r="P511" s="33"/>
      <c r="S511" s="9"/>
    </row>
    <row r="512" spans="1:19" x14ac:dyDescent="0.25">
      <c r="A512" s="27" t="s">
        <v>356</v>
      </c>
      <c r="B512" s="27" t="s">
        <v>357</v>
      </c>
      <c r="C512" s="26">
        <v>92556</v>
      </c>
      <c r="D512" s="27" t="s">
        <v>817</v>
      </c>
      <c r="E512" s="28">
        <v>44.9</v>
      </c>
      <c r="F512" s="26">
        <v>6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si="9"/>
        <v/>
      </c>
      <c r="M512" s="33"/>
      <c r="N512" s="33"/>
      <c r="O512" s="33"/>
      <c r="P512" s="33"/>
      <c r="S512" s="9"/>
    </row>
    <row r="513" spans="1:19" x14ac:dyDescent="0.25">
      <c r="A513" s="27" t="s">
        <v>356</v>
      </c>
      <c r="B513" s="27" t="s">
        <v>357</v>
      </c>
      <c r="C513" s="26">
        <v>92569</v>
      </c>
      <c r="D513" s="27" t="s">
        <v>818</v>
      </c>
      <c r="E513" s="28">
        <v>99.9</v>
      </c>
      <c r="F513" s="26">
        <v>13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9"/>
        <v/>
      </c>
      <c r="M513" s="33"/>
      <c r="N513" s="33"/>
      <c r="O513" s="33"/>
      <c r="P513" s="33"/>
      <c r="S513" s="9"/>
    </row>
    <row r="514" spans="1:19" x14ac:dyDescent="0.25">
      <c r="A514" s="27" t="s">
        <v>356</v>
      </c>
      <c r="B514" s="27" t="s">
        <v>357</v>
      </c>
      <c r="C514" s="26">
        <v>92591</v>
      </c>
      <c r="D514" s="27" t="s">
        <v>819</v>
      </c>
      <c r="E514" s="28">
        <v>44.9</v>
      </c>
      <c r="F514" s="26">
        <v>6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si="9"/>
        <v/>
      </c>
      <c r="M514" s="33"/>
      <c r="N514" s="33"/>
      <c r="O514" s="33"/>
      <c r="P514" s="33"/>
      <c r="S514" s="9"/>
    </row>
    <row r="515" spans="1:19" x14ac:dyDescent="0.25">
      <c r="A515" s="27" t="s">
        <v>356</v>
      </c>
      <c r="B515" s="27" t="s">
        <v>357</v>
      </c>
      <c r="C515" s="26">
        <v>92593</v>
      </c>
      <c r="D515" s="27" t="s">
        <v>820</v>
      </c>
      <c r="E515" s="28">
        <v>99.9</v>
      </c>
      <c r="F515" s="26">
        <v>13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9"/>
        <v/>
      </c>
      <c r="M515" s="33"/>
      <c r="N515" s="33"/>
      <c r="O515" s="33"/>
      <c r="P515" s="33"/>
      <c r="S515" s="9"/>
    </row>
    <row r="516" spans="1:19" x14ac:dyDescent="0.25">
      <c r="A516" s="27" t="s">
        <v>356</v>
      </c>
      <c r="B516" s="27" t="s">
        <v>357</v>
      </c>
      <c r="C516" s="26">
        <v>92595</v>
      </c>
      <c r="D516" s="27" t="s">
        <v>821</v>
      </c>
      <c r="E516" s="28">
        <v>44.9</v>
      </c>
      <c r="F516" s="26">
        <v>6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9"/>
        <v/>
      </c>
      <c r="M516" s="33"/>
      <c r="N516" s="33"/>
      <c r="O516" s="33"/>
      <c r="P516" s="33"/>
      <c r="S516" s="9"/>
    </row>
    <row r="517" spans="1:19" x14ac:dyDescent="0.25">
      <c r="A517" s="27" t="s">
        <v>356</v>
      </c>
      <c r="B517" s="27" t="s">
        <v>357</v>
      </c>
      <c r="C517" s="26">
        <v>92598</v>
      </c>
      <c r="D517" s="27" t="s">
        <v>822</v>
      </c>
      <c r="E517" s="28">
        <v>44.9</v>
      </c>
      <c r="F517" s="26">
        <v>6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9"/>
        <v/>
      </c>
      <c r="M517" s="33"/>
      <c r="N517" s="33"/>
      <c r="O517" s="33"/>
      <c r="P517" s="33"/>
      <c r="S517" s="9"/>
    </row>
    <row r="518" spans="1:19" x14ac:dyDescent="0.25">
      <c r="A518" s="27" t="s">
        <v>356</v>
      </c>
      <c r="B518" s="27" t="s">
        <v>357</v>
      </c>
      <c r="C518" s="26">
        <v>92602</v>
      </c>
      <c r="D518" s="27" t="s">
        <v>823</v>
      </c>
      <c r="E518" s="28">
        <v>44.9</v>
      </c>
      <c r="F518" s="26">
        <v>6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9"/>
        <v/>
      </c>
      <c r="M518" s="33"/>
      <c r="N518" s="33"/>
      <c r="O518" s="33"/>
      <c r="P518" s="33"/>
      <c r="S518" s="9"/>
    </row>
    <row r="519" spans="1:19" x14ac:dyDescent="0.25">
      <c r="A519" s="27" t="s">
        <v>356</v>
      </c>
      <c r="B519" s="27" t="s">
        <v>357</v>
      </c>
      <c r="C519" s="26">
        <v>92606</v>
      </c>
      <c r="D519" s="27" t="s">
        <v>824</v>
      </c>
      <c r="E519" s="28">
        <v>99.9</v>
      </c>
      <c r="F519" s="26">
        <v>13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9"/>
        <v/>
      </c>
      <c r="M519" s="33"/>
      <c r="N519" s="33"/>
      <c r="O519" s="33"/>
      <c r="P519" s="33"/>
      <c r="S519" s="9"/>
    </row>
    <row r="520" spans="1:19" x14ac:dyDescent="0.25">
      <c r="A520" s="27" t="s">
        <v>356</v>
      </c>
      <c r="B520" s="27" t="s">
        <v>357</v>
      </c>
      <c r="C520" s="26">
        <v>92608</v>
      </c>
      <c r="D520" s="27" t="s">
        <v>825</v>
      </c>
      <c r="E520" s="28">
        <v>44.9</v>
      </c>
      <c r="F520" s="26">
        <v>6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9"/>
        <v/>
      </c>
      <c r="M520" s="33"/>
      <c r="N520" s="33"/>
      <c r="O520" s="33"/>
      <c r="P520" s="33"/>
      <c r="S520" s="9"/>
    </row>
    <row r="521" spans="1:19" x14ac:dyDescent="0.25">
      <c r="A521" s="27" t="s">
        <v>356</v>
      </c>
      <c r="B521" s="27" t="s">
        <v>357</v>
      </c>
      <c r="C521" s="26">
        <v>70720</v>
      </c>
      <c r="D521" s="27" t="s">
        <v>826</v>
      </c>
      <c r="E521" s="28">
        <v>47.9</v>
      </c>
      <c r="F521" s="26">
        <v>6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9"/>
        <v/>
      </c>
      <c r="M521" s="33"/>
      <c r="N521" s="33"/>
      <c r="O521" s="33"/>
      <c r="P521" s="33"/>
      <c r="S521" s="9"/>
    </row>
    <row r="522" spans="1:19" x14ac:dyDescent="0.25">
      <c r="A522" s="27" t="s">
        <v>356</v>
      </c>
      <c r="B522" s="27" t="s">
        <v>357</v>
      </c>
      <c r="C522" s="26">
        <v>70948</v>
      </c>
      <c r="D522" s="27" t="s">
        <v>827</v>
      </c>
      <c r="E522" s="28">
        <v>65.900000000000006</v>
      </c>
      <c r="F522" s="26">
        <v>8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9"/>
        <v/>
      </c>
      <c r="M522" s="33"/>
      <c r="N522" s="33"/>
      <c r="O522" s="33"/>
      <c r="P522" s="33"/>
      <c r="S522" s="9"/>
    </row>
    <row r="523" spans="1:19" x14ac:dyDescent="0.25">
      <c r="A523" s="27" t="s">
        <v>356</v>
      </c>
      <c r="B523" s="27" t="s">
        <v>357</v>
      </c>
      <c r="C523" s="26">
        <v>70967</v>
      </c>
      <c r="D523" s="27" t="s">
        <v>828</v>
      </c>
      <c r="E523" s="28">
        <v>65.900000000000006</v>
      </c>
      <c r="F523" s="26">
        <v>8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9"/>
        <v/>
      </c>
      <c r="M523" s="33"/>
      <c r="N523" s="33"/>
      <c r="O523" s="33"/>
      <c r="P523" s="33"/>
      <c r="S523" s="9"/>
    </row>
    <row r="524" spans="1:19" x14ac:dyDescent="0.25">
      <c r="A524" s="27" t="s">
        <v>356</v>
      </c>
      <c r="B524" s="27" t="s">
        <v>357</v>
      </c>
      <c r="C524" s="26">
        <v>70972</v>
      </c>
      <c r="D524" s="27" t="s">
        <v>829</v>
      </c>
      <c r="E524" s="28">
        <v>65.900000000000006</v>
      </c>
      <c r="F524" s="26">
        <v>8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9"/>
        <v/>
      </c>
      <c r="M524" s="33"/>
      <c r="N524" s="33"/>
      <c r="O524" s="33"/>
      <c r="P524" s="33"/>
      <c r="S524" s="9"/>
    </row>
    <row r="525" spans="1:19" x14ac:dyDescent="0.25">
      <c r="A525" s="27" t="s">
        <v>356</v>
      </c>
      <c r="B525" s="27" t="s">
        <v>357</v>
      </c>
      <c r="C525" s="26">
        <v>70975</v>
      </c>
      <c r="D525" s="27" t="s">
        <v>830</v>
      </c>
      <c r="E525" s="28">
        <v>65.900000000000006</v>
      </c>
      <c r="F525" s="26">
        <v>8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9"/>
        <v/>
      </c>
      <c r="M525" s="33"/>
      <c r="N525" s="33"/>
      <c r="O525" s="33"/>
      <c r="P525" s="33"/>
      <c r="S525" s="9"/>
    </row>
    <row r="526" spans="1:19" x14ac:dyDescent="0.25">
      <c r="A526" s="27" t="s">
        <v>356</v>
      </c>
      <c r="B526" s="27" t="s">
        <v>357</v>
      </c>
      <c r="C526" s="26">
        <v>71663</v>
      </c>
      <c r="D526" s="27" t="s">
        <v>831</v>
      </c>
      <c r="E526" s="28">
        <v>39.9</v>
      </c>
      <c r="F526" s="26">
        <v>5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9"/>
        <v/>
      </c>
      <c r="M526" s="33"/>
      <c r="N526" s="33"/>
      <c r="O526" s="33"/>
      <c r="P526" s="33"/>
      <c r="S526" s="9"/>
    </row>
    <row r="527" spans="1:19" x14ac:dyDescent="0.25">
      <c r="A527" s="27" t="s">
        <v>356</v>
      </c>
      <c r="B527" s="27" t="s">
        <v>357</v>
      </c>
      <c r="C527" s="26">
        <v>92522</v>
      </c>
      <c r="D527" s="27" t="s">
        <v>832</v>
      </c>
      <c r="E527" s="28">
        <v>46.9</v>
      </c>
      <c r="F527" s="26">
        <v>6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9"/>
        <v/>
      </c>
      <c r="M527" s="33"/>
      <c r="N527" s="33"/>
      <c r="O527" s="33"/>
      <c r="P527" s="33"/>
      <c r="S527" s="9"/>
    </row>
    <row r="528" spans="1:19" x14ac:dyDescent="0.25">
      <c r="A528" s="27" t="s">
        <v>356</v>
      </c>
      <c r="B528" s="27" t="s">
        <v>357</v>
      </c>
      <c r="C528" s="26">
        <v>92529</v>
      </c>
      <c r="D528" s="27" t="s">
        <v>833</v>
      </c>
      <c r="E528" s="28">
        <v>46.9</v>
      </c>
      <c r="F528" s="26">
        <v>6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9"/>
        <v/>
      </c>
      <c r="M528" s="33"/>
      <c r="N528" s="33"/>
      <c r="O528" s="33"/>
      <c r="P528" s="33"/>
      <c r="S528" s="9"/>
    </row>
    <row r="529" spans="1:19" x14ac:dyDescent="0.25">
      <c r="A529" s="27" t="s">
        <v>356</v>
      </c>
      <c r="B529" s="27" t="s">
        <v>357</v>
      </c>
      <c r="C529" s="26">
        <v>92530</v>
      </c>
      <c r="D529" s="27" t="s">
        <v>834</v>
      </c>
      <c r="E529" s="28">
        <v>46.9</v>
      </c>
      <c r="F529" s="26">
        <v>6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9"/>
        <v/>
      </c>
      <c r="M529" s="33"/>
      <c r="N529" s="33"/>
      <c r="O529" s="33"/>
      <c r="P529" s="33"/>
      <c r="S529" s="9"/>
    </row>
    <row r="530" spans="1:19" x14ac:dyDescent="0.25">
      <c r="A530" s="27" t="s">
        <v>356</v>
      </c>
      <c r="B530" s="27" t="s">
        <v>357</v>
      </c>
      <c r="C530" s="26">
        <v>92539</v>
      </c>
      <c r="D530" s="27" t="s">
        <v>835</v>
      </c>
      <c r="E530" s="28">
        <v>89.9</v>
      </c>
      <c r="F530" s="26">
        <v>12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9"/>
        <v/>
      </c>
      <c r="M530" s="33"/>
      <c r="N530" s="33"/>
      <c r="O530" s="33"/>
      <c r="P530" s="33"/>
      <c r="S530" s="9"/>
    </row>
    <row r="531" spans="1:19" x14ac:dyDescent="0.25">
      <c r="A531" s="27" t="s">
        <v>356</v>
      </c>
      <c r="B531" s="27" t="s">
        <v>357</v>
      </c>
      <c r="C531" s="26">
        <v>92541</v>
      </c>
      <c r="D531" s="27" t="s">
        <v>836</v>
      </c>
      <c r="E531" s="28">
        <v>89.9</v>
      </c>
      <c r="F531" s="26">
        <v>12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9"/>
        <v/>
      </c>
      <c r="M531" s="33"/>
      <c r="N531" s="33"/>
      <c r="O531" s="33"/>
      <c r="P531" s="33"/>
      <c r="S531" s="9"/>
    </row>
    <row r="532" spans="1:19" x14ac:dyDescent="0.25">
      <c r="A532" s="27" t="s">
        <v>356</v>
      </c>
      <c r="B532" s="27" t="s">
        <v>357</v>
      </c>
      <c r="C532" s="26">
        <v>92558</v>
      </c>
      <c r="D532" s="27" t="s">
        <v>837</v>
      </c>
      <c r="E532" s="28">
        <v>89.9</v>
      </c>
      <c r="F532" s="26">
        <v>12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9"/>
        <v/>
      </c>
      <c r="M532" s="33"/>
      <c r="N532" s="33"/>
      <c r="O532" s="33"/>
      <c r="P532" s="33"/>
      <c r="S532" s="9"/>
    </row>
    <row r="533" spans="1:19" x14ac:dyDescent="0.25">
      <c r="A533" s="27" t="s">
        <v>356</v>
      </c>
      <c r="B533" s="27" t="s">
        <v>357</v>
      </c>
      <c r="C533" s="26">
        <v>92564</v>
      </c>
      <c r="D533" s="27" t="s">
        <v>838</v>
      </c>
      <c r="E533" s="28">
        <v>89.9</v>
      </c>
      <c r="F533" s="26">
        <v>12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9"/>
        <v/>
      </c>
      <c r="M533" s="33"/>
      <c r="N533" s="33"/>
      <c r="O533" s="33"/>
      <c r="P533" s="33"/>
      <c r="S533" s="9"/>
    </row>
    <row r="534" spans="1:19" x14ac:dyDescent="0.25">
      <c r="A534" s="27" t="s">
        <v>356</v>
      </c>
      <c r="B534" s="27" t="s">
        <v>357</v>
      </c>
      <c r="C534" s="26">
        <v>92574</v>
      </c>
      <c r="D534" s="27" t="s">
        <v>839</v>
      </c>
      <c r="E534" s="28">
        <v>99.9</v>
      </c>
      <c r="F534" s="26">
        <v>13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9"/>
        <v/>
      </c>
      <c r="M534" s="33"/>
      <c r="N534" s="33"/>
      <c r="O534" s="33"/>
      <c r="P534" s="33"/>
      <c r="S534" s="9"/>
    </row>
    <row r="535" spans="1:19" x14ac:dyDescent="0.25">
      <c r="A535" s="27" t="s">
        <v>356</v>
      </c>
      <c r="B535" s="27" t="s">
        <v>357</v>
      </c>
      <c r="C535" s="26">
        <v>92578</v>
      </c>
      <c r="D535" s="27" t="s">
        <v>840</v>
      </c>
      <c r="E535" s="28">
        <v>89.9</v>
      </c>
      <c r="F535" s="26">
        <v>12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9"/>
        <v/>
      </c>
      <c r="M535" s="33"/>
      <c r="N535" s="33"/>
      <c r="O535" s="33"/>
      <c r="P535" s="33"/>
      <c r="S535" s="9"/>
    </row>
    <row r="536" spans="1:19" x14ac:dyDescent="0.25">
      <c r="A536" s="27" t="s">
        <v>356</v>
      </c>
      <c r="B536" s="27" t="s">
        <v>357</v>
      </c>
      <c r="C536" s="26">
        <v>92579</v>
      </c>
      <c r="D536" s="27" t="s">
        <v>841</v>
      </c>
      <c r="E536" s="28">
        <v>89.9</v>
      </c>
      <c r="F536" s="26">
        <v>12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9"/>
        <v/>
      </c>
      <c r="M536" s="33"/>
      <c r="N536" s="33"/>
      <c r="O536" s="33"/>
      <c r="P536" s="33"/>
      <c r="S536" s="9"/>
    </row>
    <row r="537" spans="1:19" x14ac:dyDescent="0.25">
      <c r="A537" s="27" t="s">
        <v>356</v>
      </c>
      <c r="B537" s="27" t="s">
        <v>357</v>
      </c>
      <c r="C537" s="26">
        <v>92580</v>
      </c>
      <c r="D537" s="27" t="s">
        <v>842</v>
      </c>
      <c r="E537" s="28">
        <v>89.9</v>
      </c>
      <c r="F537" s="26">
        <v>12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9"/>
        <v/>
      </c>
      <c r="M537" s="33"/>
      <c r="N537" s="33"/>
      <c r="O537" s="33"/>
      <c r="P537" s="33"/>
      <c r="S537" s="9"/>
    </row>
    <row r="538" spans="1:19" x14ac:dyDescent="0.25">
      <c r="A538" s="27" t="s">
        <v>356</v>
      </c>
      <c r="B538" s="27" t="s">
        <v>357</v>
      </c>
      <c r="C538" s="26">
        <v>92581</v>
      </c>
      <c r="D538" s="27" t="s">
        <v>843</v>
      </c>
      <c r="E538" s="28">
        <v>89.9</v>
      </c>
      <c r="F538" s="26">
        <v>12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9"/>
        <v/>
      </c>
      <c r="M538" s="33"/>
      <c r="N538" s="33"/>
      <c r="O538" s="33"/>
      <c r="P538" s="33"/>
      <c r="S538" s="9"/>
    </row>
    <row r="539" spans="1:19" x14ac:dyDescent="0.25">
      <c r="A539" s="27" t="s">
        <v>356</v>
      </c>
      <c r="B539" s="27" t="s">
        <v>357</v>
      </c>
      <c r="C539" s="26">
        <v>92584</v>
      </c>
      <c r="D539" s="27" t="s">
        <v>844</v>
      </c>
      <c r="E539" s="28">
        <v>44.9</v>
      </c>
      <c r="F539" s="26">
        <v>6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9"/>
        <v/>
      </c>
      <c r="M539" s="33"/>
      <c r="N539" s="33"/>
      <c r="O539" s="33"/>
      <c r="P539" s="33"/>
      <c r="S539" s="9"/>
    </row>
    <row r="540" spans="1:19" x14ac:dyDescent="0.25">
      <c r="A540" s="27" t="s">
        <v>356</v>
      </c>
      <c r="B540" s="27" t="s">
        <v>357</v>
      </c>
      <c r="C540" s="26">
        <v>92594</v>
      </c>
      <c r="D540" s="27" t="s">
        <v>845</v>
      </c>
      <c r="E540" s="28">
        <v>99.9</v>
      </c>
      <c r="F540" s="26">
        <v>13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9"/>
        <v/>
      </c>
      <c r="M540" s="33"/>
      <c r="N540" s="33"/>
      <c r="O540" s="33"/>
      <c r="P540" s="33"/>
      <c r="S540" s="9"/>
    </row>
    <row r="541" spans="1:19" x14ac:dyDescent="0.25">
      <c r="A541" s="27" t="s">
        <v>356</v>
      </c>
      <c r="B541" s="27" t="s">
        <v>357</v>
      </c>
      <c r="C541" s="26">
        <v>92600</v>
      </c>
      <c r="D541" s="27" t="s">
        <v>846</v>
      </c>
      <c r="E541" s="28">
        <v>99.9</v>
      </c>
      <c r="F541" s="26">
        <v>13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9"/>
        <v/>
      </c>
      <c r="M541" s="33"/>
      <c r="N541" s="33"/>
      <c r="O541" s="33"/>
      <c r="P541" s="33"/>
      <c r="S541" s="9"/>
    </row>
    <row r="542" spans="1:19" x14ac:dyDescent="0.25">
      <c r="A542" s="27" t="s">
        <v>356</v>
      </c>
      <c r="B542" s="27" t="s">
        <v>357</v>
      </c>
      <c r="C542" s="26">
        <v>92601</v>
      </c>
      <c r="D542" s="27" t="s">
        <v>847</v>
      </c>
      <c r="E542" s="28">
        <v>99.9</v>
      </c>
      <c r="F542" s="26">
        <v>13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9"/>
        <v/>
      </c>
      <c r="M542" s="33"/>
      <c r="N542" s="33"/>
      <c r="O542" s="33"/>
      <c r="P542" s="33"/>
      <c r="S542" s="9"/>
    </row>
    <row r="543" spans="1:19" x14ac:dyDescent="0.25">
      <c r="A543" s="27" t="s">
        <v>356</v>
      </c>
      <c r="B543" s="27" t="s">
        <v>357</v>
      </c>
      <c r="C543" s="26">
        <v>92605</v>
      </c>
      <c r="D543" s="27" t="s">
        <v>848</v>
      </c>
      <c r="E543" s="28">
        <v>99.9</v>
      </c>
      <c r="F543" s="26">
        <v>13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9"/>
        <v/>
      </c>
      <c r="M543" s="33"/>
      <c r="N543" s="33"/>
      <c r="O543" s="33"/>
      <c r="P543" s="33"/>
      <c r="S543" s="9"/>
    </row>
    <row r="544" spans="1:19" x14ac:dyDescent="0.25">
      <c r="A544" s="27" t="s">
        <v>356</v>
      </c>
      <c r="B544" s="27" t="s">
        <v>357</v>
      </c>
      <c r="C544" s="26">
        <v>93506</v>
      </c>
      <c r="D544" s="27" t="s">
        <v>849</v>
      </c>
      <c r="E544" s="28">
        <v>46.9</v>
      </c>
      <c r="F544" s="26">
        <v>6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9"/>
        <v/>
      </c>
      <c r="M544" s="33"/>
      <c r="N544" s="33"/>
      <c r="O544" s="33"/>
      <c r="P544" s="33"/>
      <c r="S544" s="9"/>
    </row>
    <row r="545" spans="1:19" x14ac:dyDescent="0.25">
      <c r="A545" s="27" t="s">
        <v>356</v>
      </c>
      <c r="B545" s="27" t="s">
        <v>357</v>
      </c>
      <c r="C545" s="26">
        <v>70721</v>
      </c>
      <c r="D545" s="27" t="s">
        <v>850</v>
      </c>
      <c r="E545" s="28">
        <v>47.9</v>
      </c>
      <c r="F545" s="26">
        <v>6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9"/>
        <v/>
      </c>
      <c r="M545" s="33"/>
      <c r="N545" s="33"/>
      <c r="O545" s="33"/>
      <c r="P545" s="33"/>
      <c r="S545" s="9"/>
    </row>
    <row r="546" spans="1:19" x14ac:dyDescent="0.25">
      <c r="A546" s="27" t="s">
        <v>356</v>
      </c>
      <c r="B546" s="27" t="s">
        <v>357</v>
      </c>
      <c r="C546" s="26">
        <v>70722</v>
      </c>
      <c r="D546" s="27" t="s">
        <v>851</v>
      </c>
      <c r="E546" s="28">
        <v>135.9</v>
      </c>
      <c r="F546" s="26">
        <v>17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9"/>
        <v/>
      </c>
      <c r="M546" s="33"/>
      <c r="N546" s="33"/>
      <c r="O546" s="33"/>
      <c r="P546" s="33"/>
      <c r="S546" s="9"/>
    </row>
    <row r="547" spans="1:19" x14ac:dyDescent="0.25">
      <c r="A547" s="27" t="s">
        <v>356</v>
      </c>
      <c r="B547" s="27" t="s">
        <v>357</v>
      </c>
      <c r="C547" s="26">
        <v>70969</v>
      </c>
      <c r="D547" s="27" t="s">
        <v>852</v>
      </c>
      <c r="E547" s="28">
        <v>65.900000000000006</v>
      </c>
      <c r="F547" s="26">
        <v>8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9"/>
        <v/>
      </c>
      <c r="M547" s="33"/>
      <c r="N547" s="33"/>
      <c r="O547" s="33"/>
      <c r="P547" s="33"/>
      <c r="S547" s="9"/>
    </row>
    <row r="548" spans="1:19" x14ac:dyDescent="0.25">
      <c r="A548" s="27" t="s">
        <v>356</v>
      </c>
      <c r="B548" s="27" t="s">
        <v>357</v>
      </c>
      <c r="C548" s="26">
        <v>70970</v>
      </c>
      <c r="D548" s="27" t="s">
        <v>853</v>
      </c>
      <c r="E548" s="28">
        <v>65.900000000000006</v>
      </c>
      <c r="F548" s="26">
        <v>8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9"/>
        <v/>
      </c>
      <c r="M548" s="33"/>
      <c r="N548" s="33"/>
      <c r="O548" s="33"/>
      <c r="P548" s="33"/>
      <c r="S548" s="9"/>
    </row>
    <row r="549" spans="1:19" x14ac:dyDescent="0.25">
      <c r="A549" s="27" t="s">
        <v>356</v>
      </c>
      <c r="B549" s="27" t="s">
        <v>357</v>
      </c>
      <c r="C549" s="26">
        <v>70973</v>
      </c>
      <c r="D549" s="27" t="s">
        <v>854</v>
      </c>
      <c r="E549" s="28">
        <v>65.900000000000006</v>
      </c>
      <c r="F549" s="26">
        <v>8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9"/>
        <v/>
      </c>
      <c r="M549" s="33"/>
      <c r="N549" s="33"/>
      <c r="O549" s="33"/>
      <c r="P549" s="33"/>
      <c r="S549" s="9"/>
    </row>
    <row r="550" spans="1:19" x14ac:dyDescent="0.25">
      <c r="A550" s="27" t="s">
        <v>356</v>
      </c>
      <c r="B550" s="27" t="s">
        <v>357</v>
      </c>
      <c r="C550" s="26">
        <v>70977</v>
      </c>
      <c r="D550" s="27" t="s">
        <v>855</v>
      </c>
      <c r="E550" s="28">
        <v>65.900000000000006</v>
      </c>
      <c r="F550" s="26">
        <v>8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9"/>
        <v/>
      </c>
      <c r="M550" s="33"/>
      <c r="N550" s="33"/>
      <c r="O550" s="33"/>
      <c r="P550" s="33"/>
      <c r="S550" s="9"/>
    </row>
    <row r="551" spans="1:19" x14ac:dyDescent="0.25">
      <c r="A551" s="27" t="s">
        <v>356</v>
      </c>
      <c r="B551" s="27" t="s">
        <v>357</v>
      </c>
      <c r="C551" s="26">
        <v>72020</v>
      </c>
      <c r="D551" s="27" t="s">
        <v>856</v>
      </c>
      <c r="E551" s="28">
        <v>44.9</v>
      </c>
      <c r="F551" s="26">
        <v>6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9"/>
        <v/>
      </c>
      <c r="M551" s="33"/>
      <c r="N551" s="33"/>
      <c r="O551" s="33"/>
      <c r="P551" s="33"/>
      <c r="S551" s="9"/>
    </row>
    <row r="552" spans="1:19" x14ac:dyDescent="0.25">
      <c r="A552" s="27" t="s">
        <v>356</v>
      </c>
      <c r="B552" s="27" t="s">
        <v>357</v>
      </c>
      <c r="C552" s="26">
        <v>72978</v>
      </c>
      <c r="D552" s="27" t="s">
        <v>857</v>
      </c>
      <c r="E552" s="28">
        <v>26.9</v>
      </c>
      <c r="F552" s="26">
        <v>3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9"/>
        <v/>
      </c>
      <c r="M552" s="33"/>
      <c r="N552" s="33"/>
      <c r="O552" s="33"/>
      <c r="P552" s="33"/>
      <c r="S552" s="9"/>
    </row>
    <row r="553" spans="1:19" x14ac:dyDescent="0.25">
      <c r="A553" s="27" t="s">
        <v>356</v>
      </c>
      <c r="B553" s="27" t="s">
        <v>357</v>
      </c>
      <c r="C553" s="26">
        <v>64312</v>
      </c>
      <c r="D553" s="27" t="s">
        <v>858</v>
      </c>
      <c r="E553" s="28">
        <v>46.9</v>
      </c>
      <c r="F553" s="26">
        <v>6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9"/>
        <v/>
      </c>
      <c r="M553" s="33"/>
      <c r="N553" s="33"/>
      <c r="O553" s="33"/>
      <c r="P553" s="33"/>
      <c r="S553" s="9"/>
    </row>
    <row r="554" spans="1:19" x14ac:dyDescent="0.25">
      <c r="A554" s="27" t="s">
        <v>356</v>
      </c>
      <c r="B554" s="27" t="s">
        <v>357</v>
      </c>
      <c r="C554" s="26">
        <v>64314</v>
      </c>
      <c r="D554" s="27" t="s">
        <v>859</v>
      </c>
      <c r="E554" s="28">
        <v>46.9</v>
      </c>
      <c r="F554" s="26">
        <v>6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9"/>
        <v/>
      </c>
      <c r="M554" s="33"/>
      <c r="N554" s="33"/>
      <c r="O554" s="33"/>
      <c r="P554" s="33"/>
      <c r="S554" s="9"/>
    </row>
    <row r="555" spans="1:19" x14ac:dyDescent="0.25">
      <c r="A555" s="27" t="s">
        <v>356</v>
      </c>
      <c r="B555" s="27" t="s">
        <v>357</v>
      </c>
      <c r="C555" s="26">
        <v>64315</v>
      </c>
      <c r="D555" s="27" t="s">
        <v>860</v>
      </c>
      <c r="E555" s="28">
        <v>46.9</v>
      </c>
      <c r="F555" s="26">
        <v>6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9"/>
        <v/>
      </c>
      <c r="M555" s="33"/>
      <c r="N555" s="33"/>
      <c r="O555" s="33"/>
      <c r="P555" s="33"/>
      <c r="S555" s="9"/>
    </row>
    <row r="556" spans="1:19" x14ac:dyDescent="0.25">
      <c r="A556" s="27" t="s">
        <v>356</v>
      </c>
      <c r="B556" s="27" t="s">
        <v>357</v>
      </c>
      <c r="C556" s="26">
        <v>64316</v>
      </c>
      <c r="D556" s="27" t="s">
        <v>861</v>
      </c>
      <c r="E556" s="28">
        <v>46.9</v>
      </c>
      <c r="F556" s="26">
        <v>6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9"/>
        <v/>
      </c>
      <c r="M556" s="33"/>
      <c r="N556" s="33"/>
      <c r="O556" s="33"/>
      <c r="P556" s="33"/>
      <c r="S556" s="9"/>
    </row>
    <row r="557" spans="1:19" x14ac:dyDescent="0.25">
      <c r="A557" s="27" t="s">
        <v>356</v>
      </c>
      <c r="B557" s="27" t="s">
        <v>357</v>
      </c>
      <c r="C557" s="26">
        <v>92576</v>
      </c>
      <c r="D557" s="27" t="s">
        <v>862</v>
      </c>
      <c r="E557" s="28">
        <v>44.9</v>
      </c>
      <c r="F557" s="26">
        <v>6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9"/>
        <v/>
      </c>
      <c r="M557" s="33"/>
      <c r="N557" s="33"/>
      <c r="O557" s="33"/>
      <c r="P557" s="33"/>
      <c r="S557" s="9"/>
    </row>
    <row r="558" spans="1:19" x14ac:dyDescent="0.25">
      <c r="A558" s="27" t="s">
        <v>356</v>
      </c>
      <c r="B558" s="27" t="s">
        <v>357</v>
      </c>
      <c r="C558" s="26">
        <v>64319</v>
      </c>
      <c r="D558" s="27" t="s">
        <v>863</v>
      </c>
      <c r="E558" s="28">
        <v>46.9</v>
      </c>
      <c r="F558" s="26">
        <v>6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9"/>
        <v/>
      </c>
      <c r="M558" s="33"/>
      <c r="N558" s="33"/>
      <c r="O558" s="33"/>
      <c r="P558" s="33"/>
      <c r="S558" s="9"/>
    </row>
    <row r="559" spans="1:19" x14ac:dyDescent="0.25">
      <c r="A559" s="27" t="s">
        <v>356</v>
      </c>
      <c r="B559" s="27" t="s">
        <v>357</v>
      </c>
      <c r="C559" s="26">
        <v>64320</v>
      </c>
      <c r="D559" s="27" t="s">
        <v>864</v>
      </c>
      <c r="E559" s="28">
        <v>46.9</v>
      </c>
      <c r="F559" s="26">
        <v>6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9"/>
        <v/>
      </c>
      <c r="M559" s="33"/>
      <c r="N559" s="33"/>
      <c r="O559" s="33"/>
      <c r="P559" s="33"/>
      <c r="S559" s="9"/>
    </row>
    <row r="560" spans="1:19" x14ac:dyDescent="0.25">
      <c r="A560" s="27" t="s">
        <v>356</v>
      </c>
      <c r="B560" s="27" t="s">
        <v>357</v>
      </c>
      <c r="C560" s="26">
        <v>93607</v>
      </c>
      <c r="D560" s="27" t="s">
        <v>697</v>
      </c>
      <c r="E560" s="28">
        <v>242.71</v>
      </c>
      <c r="F560" s="26">
        <v>31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9"/>
        <v/>
      </c>
      <c r="M560" s="33"/>
      <c r="N560" s="33"/>
      <c r="O560" s="33"/>
      <c r="P560" s="33"/>
      <c r="S560" s="9"/>
    </row>
    <row r="561" spans="1:19" x14ac:dyDescent="0.25">
      <c r="A561" s="27" t="s">
        <v>356</v>
      </c>
      <c r="B561" s="27" t="s">
        <v>357</v>
      </c>
      <c r="C561" s="26">
        <v>93608</v>
      </c>
      <c r="D561" s="27" t="s">
        <v>698</v>
      </c>
      <c r="E561" s="28">
        <v>114.14</v>
      </c>
      <c r="F561" s="26">
        <v>15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9"/>
        <v/>
      </c>
      <c r="M561" s="33"/>
      <c r="N561" s="33"/>
      <c r="O561" s="33"/>
      <c r="P561" s="33"/>
      <c r="S561" s="9"/>
    </row>
    <row r="562" spans="1:19" x14ac:dyDescent="0.25">
      <c r="A562" s="27" t="s">
        <v>356</v>
      </c>
      <c r="B562" s="27" t="s">
        <v>357</v>
      </c>
      <c r="C562" s="26">
        <v>93609</v>
      </c>
      <c r="D562" s="27" t="s">
        <v>699</v>
      </c>
      <c r="E562" s="28">
        <v>128.43</v>
      </c>
      <c r="F562" s="26">
        <v>16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9"/>
        <v/>
      </c>
      <c r="M562" s="33"/>
      <c r="N562" s="33"/>
      <c r="O562" s="33"/>
      <c r="P562" s="33"/>
      <c r="S562" s="9"/>
    </row>
    <row r="563" spans="1:19" x14ac:dyDescent="0.25">
      <c r="A563" s="27" t="s">
        <v>356</v>
      </c>
      <c r="B563" s="27" t="s">
        <v>357</v>
      </c>
      <c r="C563" s="26">
        <v>93610</v>
      </c>
      <c r="D563" s="27" t="s">
        <v>700</v>
      </c>
      <c r="E563" s="28">
        <v>114.14</v>
      </c>
      <c r="F563" s="26">
        <v>15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9"/>
        <v/>
      </c>
      <c r="M563" s="33"/>
      <c r="N563" s="33"/>
      <c r="O563" s="33"/>
      <c r="P563" s="33"/>
      <c r="S563" s="9"/>
    </row>
    <row r="564" spans="1:19" x14ac:dyDescent="0.25">
      <c r="A564" s="27" t="s">
        <v>356</v>
      </c>
      <c r="B564" s="27" t="s">
        <v>357</v>
      </c>
      <c r="C564" s="26">
        <v>93611</v>
      </c>
      <c r="D564" s="27" t="s">
        <v>701</v>
      </c>
      <c r="E564" s="28">
        <v>169.9</v>
      </c>
      <c r="F564" s="26">
        <v>22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9"/>
        <v/>
      </c>
      <c r="M564" s="33"/>
      <c r="N564" s="33"/>
      <c r="O564" s="33"/>
      <c r="P564" s="33"/>
      <c r="S564" s="9"/>
    </row>
    <row r="565" spans="1:19" x14ac:dyDescent="0.25">
      <c r="A565" s="27" t="s">
        <v>356</v>
      </c>
      <c r="B565" s="27" t="s">
        <v>357</v>
      </c>
      <c r="C565" s="26">
        <v>27293</v>
      </c>
      <c r="D565" s="27" t="s">
        <v>865</v>
      </c>
      <c r="E565" s="28">
        <v>45.9</v>
      </c>
      <c r="F565" s="26">
        <v>6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9"/>
        <v/>
      </c>
      <c r="M565" s="33"/>
      <c r="N565" s="33"/>
      <c r="O565" s="33"/>
      <c r="P565" s="33"/>
      <c r="S565" s="9"/>
    </row>
    <row r="566" spans="1:19" x14ac:dyDescent="0.25">
      <c r="A566" s="27" t="s">
        <v>356</v>
      </c>
      <c r="B566" s="27" t="s">
        <v>357</v>
      </c>
      <c r="C566" s="26">
        <v>27295</v>
      </c>
      <c r="D566" s="27" t="s">
        <v>866</v>
      </c>
      <c r="E566" s="28">
        <v>45.9</v>
      </c>
      <c r="F566" s="26">
        <v>6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9"/>
        <v/>
      </c>
      <c r="M566" s="33"/>
      <c r="N566" s="33"/>
      <c r="O566" s="33"/>
      <c r="P566" s="33"/>
      <c r="S566" s="9"/>
    </row>
    <row r="567" spans="1:19" x14ac:dyDescent="0.25">
      <c r="A567" s="27" t="s">
        <v>356</v>
      </c>
      <c r="B567" s="27" t="s">
        <v>357</v>
      </c>
      <c r="C567" s="26">
        <v>27788</v>
      </c>
      <c r="D567" s="27" t="s">
        <v>867</v>
      </c>
      <c r="E567" s="28">
        <v>45.9</v>
      </c>
      <c r="F567" s="26">
        <v>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9"/>
        <v/>
      </c>
      <c r="M567" s="33"/>
      <c r="N567" s="33"/>
      <c r="O567" s="33"/>
      <c r="P567" s="33"/>
      <c r="S567" s="9"/>
    </row>
    <row r="568" spans="1:19" x14ac:dyDescent="0.25">
      <c r="A568" s="27" t="s">
        <v>356</v>
      </c>
      <c r="B568" s="27" t="s">
        <v>357</v>
      </c>
      <c r="C568" s="26">
        <v>69203</v>
      </c>
      <c r="D568" s="27" t="s">
        <v>672</v>
      </c>
      <c r="E568" s="28">
        <v>59.9</v>
      </c>
      <c r="F568" s="26">
        <v>8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9"/>
        <v/>
      </c>
      <c r="M568" s="33"/>
      <c r="N568" s="33"/>
      <c r="O568" s="33"/>
      <c r="P568" s="33"/>
      <c r="S568" s="9"/>
    </row>
    <row r="569" spans="1:19" x14ac:dyDescent="0.25">
      <c r="A569" s="27" t="s">
        <v>356</v>
      </c>
      <c r="B569" s="27" t="s">
        <v>357</v>
      </c>
      <c r="C569" s="26">
        <v>69204</v>
      </c>
      <c r="D569" s="27" t="s">
        <v>673</v>
      </c>
      <c r="E569" s="28">
        <v>59.9</v>
      </c>
      <c r="F569" s="26">
        <v>8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9"/>
        <v/>
      </c>
      <c r="M569" s="33"/>
      <c r="N569" s="33"/>
      <c r="O569" s="33"/>
      <c r="P569" s="33"/>
      <c r="S569" s="9"/>
    </row>
    <row r="570" spans="1:19" x14ac:dyDescent="0.25">
      <c r="A570" s="27" t="s">
        <v>356</v>
      </c>
      <c r="B570" s="27" t="s">
        <v>357</v>
      </c>
      <c r="C570" s="26">
        <v>92549</v>
      </c>
      <c r="D570" s="27" t="s">
        <v>702</v>
      </c>
      <c r="E570" s="28">
        <v>39.9</v>
      </c>
      <c r="F570" s="26">
        <v>5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9"/>
        <v/>
      </c>
      <c r="M570" s="33"/>
      <c r="N570" s="33"/>
      <c r="O570" s="33"/>
      <c r="P570" s="33"/>
      <c r="S570" s="9"/>
    </row>
    <row r="571" spans="1:19" x14ac:dyDescent="0.25">
      <c r="A571" s="27" t="s">
        <v>356</v>
      </c>
      <c r="B571" s="27" t="s">
        <v>357</v>
      </c>
      <c r="C571" s="26">
        <v>92550</v>
      </c>
      <c r="D571" s="27" t="s">
        <v>868</v>
      </c>
      <c r="E571" s="28">
        <v>39.9</v>
      </c>
      <c r="F571" s="26">
        <v>5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9"/>
        <v/>
      </c>
      <c r="M571" s="33"/>
      <c r="N571" s="33"/>
      <c r="O571" s="33"/>
      <c r="P571" s="33"/>
      <c r="S571" s="9"/>
    </row>
    <row r="572" spans="1:19" x14ac:dyDescent="0.25">
      <c r="A572" s="27" t="s">
        <v>356</v>
      </c>
      <c r="B572" s="27" t="s">
        <v>357</v>
      </c>
      <c r="C572" s="26">
        <v>92551</v>
      </c>
      <c r="D572" s="27" t="s">
        <v>869</v>
      </c>
      <c r="E572" s="28">
        <v>49.9</v>
      </c>
      <c r="F572" s="26">
        <v>6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9"/>
        <v/>
      </c>
      <c r="M572" s="33"/>
      <c r="N572" s="33"/>
      <c r="O572" s="33"/>
      <c r="P572" s="33"/>
      <c r="S572" s="9"/>
    </row>
    <row r="573" spans="1:19" x14ac:dyDescent="0.25">
      <c r="A573" s="27" t="s">
        <v>356</v>
      </c>
      <c r="B573" s="27" t="s">
        <v>357</v>
      </c>
      <c r="C573" s="26">
        <v>92566</v>
      </c>
      <c r="D573" s="27" t="s">
        <v>870</v>
      </c>
      <c r="E573" s="28">
        <v>39.9</v>
      </c>
      <c r="F573" s="26">
        <v>5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9"/>
        <v/>
      </c>
      <c r="M573" s="33"/>
      <c r="N573" s="33"/>
      <c r="O573" s="33"/>
      <c r="P573" s="33"/>
      <c r="S573" s="9"/>
    </row>
    <row r="574" spans="1:19" x14ac:dyDescent="0.25">
      <c r="A574" s="27" t="s">
        <v>356</v>
      </c>
      <c r="B574" s="27" t="s">
        <v>357</v>
      </c>
      <c r="C574" s="26">
        <v>92567</v>
      </c>
      <c r="D574" s="27" t="s">
        <v>871</v>
      </c>
      <c r="E574" s="28">
        <v>49.9</v>
      </c>
      <c r="F574" s="26">
        <v>6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9"/>
        <v/>
      </c>
      <c r="M574" s="33"/>
      <c r="N574" s="33"/>
      <c r="O574" s="33"/>
      <c r="P574" s="33"/>
      <c r="S574" s="9"/>
    </row>
    <row r="575" spans="1:19" x14ac:dyDescent="0.25">
      <c r="A575" s="27" t="s">
        <v>356</v>
      </c>
      <c r="B575" s="27" t="s">
        <v>357</v>
      </c>
      <c r="C575" s="26">
        <v>92573</v>
      </c>
      <c r="D575" s="27" t="s">
        <v>872</v>
      </c>
      <c r="E575" s="28">
        <v>49.9</v>
      </c>
      <c r="F575" s="26">
        <v>6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ref="L575:L638" si="10">IFERROR(IF(OR(
IFERROR(FIND("AMOS",D575,1),0)&gt;=1,
A575="CRER PARA VER",
A575="NÃO INFORMADO",
B575="NÃO INFORMADO",
AND(B575="SABONETE",A575="TODODIA"),
IFERROR(FIND("DEMO",D575,1),0)&gt;=1,
AND(IFERROR(FIND("ROL",D575,1),0)&gt;=1,A575="TODODIA",B575="DESODORANTE"),
B575="PRESENTES",
I575="lançamento",
I575="pré-lançamento",I575="Vigente apenas neste ciclo",
G575=1
),"x",""),"")</f>
        <v/>
      </c>
      <c r="M575" s="33"/>
      <c r="N575" s="33"/>
      <c r="O575" s="33"/>
      <c r="P575" s="33"/>
      <c r="S575" s="9"/>
    </row>
    <row r="576" spans="1:19" x14ac:dyDescent="0.25">
      <c r="A576" s="27" t="s">
        <v>356</v>
      </c>
      <c r="B576" s="27" t="s">
        <v>357</v>
      </c>
      <c r="C576" s="26">
        <v>92603</v>
      </c>
      <c r="D576" s="27" t="s">
        <v>873</v>
      </c>
      <c r="E576" s="28">
        <v>39.9</v>
      </c>
      <c r="F576" s="26">
        <v>5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si="10"/>
        <v/>
      </c>
      <c r="M576" s="33"/>
      <c r="N576" s="33"/>
      <c r="O576" s="33"/>
      <c r="P576" s="33"/>
      <c r="S576" s="9"/>
    </row>
    <row r="577" spans="1:19" x14ac:dyDescent="0.25">
      <c r="A577" s="27" t="s">
        <v>356</v>
      </c>
      <c r="B577" s="27" t="s">
        <v>357</v>
      </c>
      <c r="C577" s="26">
        <v>92604</v>
      </c>
      <c r="D577" s="27" t="s">
        <v>874</v>
      </c>
      <c r="E577" s="28">
        <v>39.9</v>
      </c>
      <c r="F577" s="26">
        <v>5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10"/>
        <v/>
      </c>
      <c r="M577" s="33"/>
      <c r="N577" s="33"/>
      <c r="O577" s="33"/>
      <c r="P577" s="33"/>
      <c r="S577" s="9"/>
    </row>
    <row r="578" spans="1:19" x14ac:dyDescent="0.25">
      <c r="A578" s="27" t="s">
        <v>356</v>
      </c>
      <c r="B578" s="27" t="s">
        <v>357</v>
      </c>
      <c r="C578" s="26">
        <v>93504</v>
      </c>
      <c r="D578" s="27" t="s">
        <v>875</v>
      </c>
      <c r="E578" s="28">
        <v>46.9</v>
      </c>
      <c r="F578" s="26">
        <v>6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si="10"/>
        <v/>
      </c>
      <c r="M578" s="33"/>
      <c r="N578" s="33"/>
      <c r="O578" s="33"/>
      <c r="P578" s="33"/>
      <c r="S578" s="9"/>
    </row>
    <row r="579" spans="1:19" x14ac:dyDescent="0.25">
      <c r="A579" s="27" t="s">
        <v>356</v>
      </c>
      <c r="B579" s="27" t="s">
        <v>357</v>
      </c>
      <c r="C579" s="26">
        <v>82155</v>
      </c>
      <c r="D579" s="27" t="s">
        <v>876</v>
      </c>
      <c r="E579" s="28">
        <v>114.9</v>
      </c>
      <c r="F579" s="26">
        <v>15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10"/>
        <v/>
      </c>
      <c r="M579" s="33"/>
      <c r="N579" s="33"/>
      <c r="O579" s="33"/>
      <c r="P579" s="33"/>
      <c r="S579" s="9"/>
    </row>
    <row r="580" spans="1:19" x14ac:dyDescent="0.25">
      <c r="A580" s="27" t="s">
        <v>356</v>
      </c>
      <c r="B580" s="27" t="s">
        <v>357</v>
      </c>
      <c r="C580" s="26">
        <v>82156</v>
      </c>
      <c r="D580" s="27" t="s">
        <v>877</v>
      </c>
      <c r="E580" s="28">
        <v>114.9</v>
      </c>
      <c r="F580" s="26">
        <v>15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10"/>
        <v/>
      </c>
      <c r="M580" s="33"/>
      <c r="N580" s="33"/>
      <c r="O580" s="33"/>
      <c r="P580" s="33"/>
      <c r="S580" s="9"/>
    </row>
    <row r="581" spans="1:19" x14ac:dyDescent="0.25">
      <c r="A581" s="27" t="s">
        <v>356</v>
      </c>
      <c r="B581" s="27" t="s">
        <v>357</v>
      </c>
      <c r="C581" s="26">
        <v>82159</v>
      </c>
      <c r="D581" s="27" t="s">
        <v>703</v>
      </c>
      <c r="E581" s="28">
        <v>114.9</v>
      </c>
      <c r="F581" s="26">
        <v>15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10"/>
        <v/>
      </c>
      <c r="M581" s="33"/>
      <c r="N581" s="33"/>
      <c r="O581" s="33"/>
      <c r="P581" s="33"/>
      <c r="S581" s="9"/>
    </row>
    <row r="582" spans="1:19" x14ac:dyDescent="0.25">
      <c r="A582" s="27" t="s">
        <v>356</v>
      </c>
      <c r="B582" s="27" t="s">
        <v>357</v>
      </c>
      <c r="C582" s="26">
        <v>82161</v>
      </c>
      <c r="D582" s="27" t="s">
        <v>878</v>
      </c>
      <c r="E582" s="28">
        <v>114.9</v>
      </c>
      <c r="F582" s="26">
        <v>15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10"/>
        <v/>
      </c>
      <c r="M582" s="33"/>
      <c r="N582" s="33"/>
      <c r="O582" s="33"/>
      <c r="P582" s="33"/>
      <c r="S582" s="9"/>
    </row>
    <row r="583" spans="1:19" x14ac:dyDescent="0.25">
      <c r="A583" s="27" t="s">
        <v>356</v>
      </c>
      <c r="B583" s="27" t="s">
        <v>357</v>
      </c>
      <c r="C583" s="26">
        <v>82162</v>
      </c>
      <c r="D583" s="27" t="s">
        <v>879</v>
      </c>
      <c r="E583" s="28">
        <v>114.9</v>
      </c>
      <c r="F583" s="26">
        <v>15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10"/>
        <v/>
      </c>
      <c r="M583" s="33"/>
      <c r="N583" s="33"/>
      <c r="O583" s="33"/>
      <c r="P583" s="33"/>
      <c r="S583" s="9"/>
    </row>
    <row r="584" spans="1:19" x14ac:dyDescent="0.25">
      <c r="A584" s="27" t="s">
        <v>356</v>
      </c>
      <c r="B584" s="27" t="s">
        <v>357</v>
      </c>
      <c r="C584" s="26">
        <v>82163</v>
      </c>
      <c r="D584" s="27" t="s">
        <v>880</v>
      </c>
      <c r="E584" s="28">
        <v>114.9</v>
      </c>
      <c r="F584" s="26">
        <v>15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10"/>
        <v/>
      </c>
      <c r="M584" s="33"/>
      <c r="N584" s="33"/>
      <c r="O584" s="33"/>
      <c r="P584" s="33"/>
      <c r="S584" s="9"/>
    </row>
    <row r="585" spans="1:19" x14ac:dyDescent="0.25">
      <c r="A585" s="27" t="s">
        <v>356</v>
      </c>
      <c r="B585" s="27" t="s">
        <v>357</v>
      </c>
      <c r="C585" s="26">
        <v>82164</v>
      </c>
      <c r="D585" s="27" t="s">
        <v>704</v>
      </c>
      <c r="E585" s="28">
        <v>114.9</v>
      </c>
      <c r="F585" s="26">
        <v>15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10"/>
        <v/>
      </c>
      <c r="M585" s="33"/>
      <c r="N585" s="33"/>
      <c r="O585" s="33"/>
      <c r="P585" s="33"/>
      <c r="S585" s="9"/>
    </row>
    <row r="586" spans="1:19" x14ac:dyDescent="0.25">
      <c r="A586" s="27" t="s">
        <v>356</v>
      </c>
      <c r="B586" s="27" t="s">
        <v>357</v>
      </c>
      <c r="C586" s="26">
        <v>82166</v>
      </c>
      <c r="D586" s="27" t="s">
        <v>881</v>
      </c>
      <c r="E586" s="28">
        <v>114.9</v>
      </c>
      <c r="F586" s="26">
        <v>15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10"/>
        <v/>
      </c>
      <c r="M586" s="33"/>
      <c r="N586" s="33"/>
      <c r="O586" s="33"/>
      <c r="P586" s="33"/>
      <c r="S586" s="9"/>
    </row>
    <row r="587" spans="1:19" x14ac:dyDescent="0.25">
      <c r="A587" s="27" t="s">
        <v>356</v>
      </c>
      <c r="B587" s="27" t="s">
        <v>357</v>
      </c>
      <c r="C587" s="26">
        <v>70723</v>
      </c>
      <c r="D587" s="27" t="s">
        <v>882</v>
      </c>
      <c r="E587" s="28">
        <v>135.9</v>
      </c>
      <c r="F587" s="26">
        <v>17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10"/>
        <v/>
      </c>
      <c r="M587" s="33"/>
      <c r="N587" s="33"/>
      <c r="O587" s="33"/>
      <c r="P587" s="33"/>
      <c r="S587" s="9"/>
    </row>
    <row r="588" spans="1:19" x14ac:dyDescent="0.25">
      <c r="A588" s="27" t="s">
        <v>356</v>
      </c>
      <c r="B588" s="27" t="s">
        <v>357</v>
      </c>
      <c r="C588" s="26">
        <v>24304</v>
      </c>
      <c r="D588" s="27" t="s">
        <v>883</v>
      </c>
      <c r="E588" s="28">
        <v>49.9</v>
      </c>
      <c r="F588" s="26">
        <v>6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10"/>
        <v/>
      </c>
      <c r="M588" s="33"/>
      <c r="N588" s="33"/>
      <c r="O588" s="33"/>
      <c r="P588" s="33"/>
      <c r="S588" s="9"/>
    </row>
    <row r="589" spans="1:19" x14ac:dyDescent="0.25">
      <c r="A589" s="27" t="s">
        <v>356</v>
      </c>
      <c r="B589" s="27" t="s">
        <v>357</v>
      </c>
      <c r="C589" s="26">
        <v>27371</v>
      </c>
      <c r="D589" s="27" t="s">
        <v>884</v>
      </c>
      <c r="E589" s="28">
        <v>47.9</v>
      </c>
      <c r="F589" s="26">
        <v>6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10"/>
        <v/>
      </c>
      <c r="M589" s="33"/>
      <c r="N589" s="33"/>
      <c r="O589" s="33"/>
      <c r="P589" s="33"/>
      <c r="S589" s="9"/>
    </row>
    <row r="590" spans="1:19" x14ac:dyDescent="0.25">
      <c r="A590" s="27" t="s">
        <v>356</v>
      </c>
      <c r="B590" s="27" t="s">
        <v>357</v>
      </c>
      <c r="C590" s="26">
        <v>27703</v>
      </c>
      <c r="D590" s="27" t="s">
        <v>885</v>
      </c>
      <c r="E590" s="28">
        <v>47.9</v>
      </c>
      <c r="F590" s="26">
        <v>6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10"/>
        <v/>
      </c>
      <c r="M590" s="33"/>
      <c r="N590" s="33"/>
      <c r="O590" s="33"/>
      <c r="P590" s="33"/>
      <c r="S590" s="9"/>
    </row>
    <row r="591" spans="1:19" x14ac:dyDescent="0.25">
      <c r="A591" s="27" t="s">
        <v>356</v>
      </c>
      <c r="B591" s="27" t="s">
        <v>357</v>
      </c>
      <c r="C591" s="26">
        <v>94520</v>
      </c>
      <c r="D591" s="27" t="s">
        <v>717</v>
      </c>
      <c r="E591" s="28">
        <v>299.86</v>
      </c>
      <c r="F591" s="26">
        <v>39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10"/>
        <v/>
      </c>
      <c r="M591" s="33"/>
      <c r="N591" s="33"/>
      <c r="O591" s="33"/>
      <c r="P591" s="33"/>
      <c r="S591" s="9"/>
    </row>
    <row r="592" spans="1:19" x14ac:dyDescent="0.25">
      <c r="A592" s="27" t="s">
        <v>356</v>
      </c>
      <c r="B592" s="27" t="s">
        <v>357</v>
      </c>
      <c r="C592" s="26">
        <v>69205</v>
      </c>
      <c r="D592" s="27" t="s">
        <v>718</v>
      </c>
      <c r="E592" s="28">
        <v>59.9</v>
      </c>
      <c r="F592" s="26">
        <v>8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10"/>
        <v/>
      </c>
      <c r="M592" s="33"/>
      <c r="N592" s="33"/>
      <c r="O592" s="33"/>
      <c r="P592" s="33"/>
      <c r="S592" s="9"/>
    </row>
    <row r="593" spans="1:19" x14ac:dyDescent="0.25">
      <c r="A593" s="27" t="s">
        <v>356</v>
      </c>
      <c r="B593" s="27" t="s">
        <v>357</v>
      </c>
      <c r="C593" s="26">
        <v>69206</v>
      </c>
      <c r="D593" s="27" t="s">
        <v>719</v>
      </c>
      <c r="E593" s="28">
        <v>59.9</v>
      </c>
      <c r="F593" s="26">
        <v>8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10"/>
        <v/>
      </c>
      <c r="M593" s="33"/>
      <c r="N593" s="33"/>
      <c r="O593" s="33"/>
      <c r="P593" s="33"/>
      <c r="S593" s="9"/>
    </row>
    <row r="594" spans="1:19" x14ac:dyDescent="0.25">
      <c r="A594" s="27" t="s">
        <v>356</v>
      </c>
      <c r="B594" s="27" t="s">
        <v>357</v>
      </c>
      <c r="C594" s="26">
        <v>74809</v>
      </c>
      <c r="D594" s="27" t="s">
        <v>886</v>
      </c>
      <c r="E594" s="28">
        <v>19.899999999999999</v>
      </c>
      <c r="F594" s="26">
        <v>2</v>
      </c>
      <c r="G594" s="29">
        <v>0.7</v>
      </c>
      <c r="H594" s="26" t="s">
        <v>18</v>
      </c>
      <c r="I594" s="26" t="s">
        <v>189</v>
      </c>
      <c r="J594" s="26" t="s">
        <v>18</v>
      </c>
      <c r="K594" s="30"/>
      <c r="L594" s="26" t="str">
        <f t="shared" si="10"/>
        <v>x</v>
      </c>
      <c r="M594" s="33"/>
      <c r="N594" s="33"/>
      <c r="O594" s="33"/>
      <c r="P594" s="33"/>
      <c r="S594" s="9"/>
    </row>
    <row r="595" spans="1:19" x14ac:dyDescent="0.25">
      <c r="A595" s="27" t="s">
        <v>356</v>
      </c>
      <c r="B595" s="27" t="s">
        <v>357</v>
      </c>
      <c r="C595" s="26">
        <v>74810</v>
      </c>
      <c r="D595" s="27" t="s">
        <v>887</v>
      </c>
      <c r="E595" s="28">
        <v>19.899999999999999</v>
      </c>
      <c r="F595" s="26">
        <v>2</v>
      </c>
      <c r="G595" s="29">
        <v>0.7</v>
      </c>
      <c r="H595" s="26" t="s">
        <v>18</v>
      </c>
      <c r="I595" s="26" t="s">
        <v>189</v>
      </c>
      <c r="J595" s="26" t="s">
        <v>18</v>
      </c>
      <c r="K595" s="30"/>
      <c r="L595" s="26" t="str">
        <f t="shared" si="10"/>
        <v>x</v>
      </c>
      <c r="M595" s="33"/>
      <c r="N595" s="33"/>
      <c r="O595" s="33"/>
      <c r="P595" s="33"/>
      <c r="S595" s="9"/>
    </row>
    <row r="596" spans="1:19" x14ac:dyDescent="0.25">
      <c r="A596" s="27" t="s">
        <v>356</v>
      </c>
      <c r="B596" s="27" t="s">
        <v>357</v>
      </c>
      <c r="C596" s="26">
        <v>74811</v>
      </c>
      <c r="D596" s="27" t="s">
        <v>888</v>
      </c>
      <c r="E596" s="28">
        <v>19.899999999999999</v>
      </c>
      <c r="F596" s="26">
        <v>2</v>
      </c>
      <c r="G596" s="29">
        <v>0.7</v>
      </c>
      <c r="H596" s="26" t="s">
        <v>18</v>
      </c>
      <c r="I596" s="26" t="s">
        <v>189</v>
      </c>
      <c r="J596" s="26" t="s">
        <v>18</v>
      </c>
      <c r="K596" s="30"/>
      <c r="L596" s="26" t="str">
        <f t="shared" si="10"/>
        <v>x</v>
      </c>
      <c r="M596" s="33"/>
      <c r="N596" s="33"/>
      <c r="O596" s="33"/>
      <c r="P596" s="33"/>
      <c r="S596" s="9"/>
    </row>
    <row r="597" spans="1:19" x14ac:dyDescent="0.25">
      <c r="A597" s="27" t="s">
        <v>356</v>
      </c>
      <c r="B597" s="27" t="s">
        <v>357</v>
      </c>
      <c r="C597" s="26">
        <v>74812</v>
      </c>
      <c r="D597" s="27" t="s">
        <v>889</v>
      </c>
      <c r="E597" s="28">
        <v>19.899999999999999</v>
      </c>
      <c r="F597" s="26">
        <v>2</v>
      </c>
      <c r="G597" s="29">
        <v>0.7</v>
      </c>
      <c r="H597" s="26" t="s">
        <v>18</v>
      </c>
      <c r="I597" s="26" t="s">
        <v>189</v>
      </c>
      <c r="J597" s="26" t="s">
        <v>18</v>
      </c>
      <c r="K597" s="30"/>
      <c r="L597" s="26" t="str">
        <f t="shared" si="10"/>
        <v>x</v>
      </c>
      <c r="M597" s="33"/>
      <c r="N597" s="33"/>
      <c r="O597" s="33"/>
      <c r="P597" s="33"/>
      <c r="S597" s="9"/>
    </row>
    <row r="598" spans="1:19" x14ac:dyDescent="0.25">
      <c r="A598" s="27" t="s">
        <v>356</v>
      </c>
      <c r="B598" s="27" t="s">
        <v>357</v>
      </c>
      <c r="C598" s="26">
        <v>76641</v>
      </c>
      <c r="D598" s="27" t="s">
        <v>890</v>
      </c>
      <c r="E598" s="28">
        <v>49.9</v>
      </c>
      <c r="F598" s="26">
        <v>6</v>
      </c>
      <c r="G598" s="29">
        <v>0.7</v>
      </c>
      <c r="H598" s="26" t="s">
        <v>18</v>
      </c>
      <c r="I598" s="26" t="s">
        <v>189</v>
      </c>
      <c r="J598" s="26" t="s">
        <v>18</v>
      </c>
      <c r="K598" s="30"/>
      <c r="L598" s="26" t="str">
        <f t="shared" si="10"/>
        <v>x</v>
      </c>
      <c r="M598" s="33"/>
      <c r="N598" s="33"/>
      <c r="O598" s="33"/>
      <c r="P598" s="33"/>
      <c r="S598" s="9"/>
    </row>
    <row r="599" spans="1:19" x14ac:dyDescent="0.25">
      <c r="A599" s="27" t="s">
        <v>356</v>
      </c>
      <c r="B599" s="27" t="s">
        <v>357</v>
      </c>
      <c r="C599" s="26">
        <v>76642</v>
      </c>
      <c r="D599" s="27" t="s">
        <v>891</v>
      </c>
      <c r="E599" s="28">
        <v>46.9</v>
      </c>
      <c r="F599" s="26">
        <v>6</v>
      </c>
      <c r="G599" s="29">
        <v>0.7</v>
      </c>
      <c r="H599" s="26" t="s">
        <v>18</v>
      </c>
      <c r="I599" s="26" t="s">
        <v>189</v>
      </c>
      <c r="J599" s="26" t="s">
        <v>18</v>
      </c>
      <c r="K599" s="30"/>
      <c r="L599" s="26" t="str">
        <f t="shared" si="10"/>
        <v>x</v>
      </c>
      <c r="M599" s="33"/>
      <c r="N599" s="33"/>
      <c r="O599" s="33"/>
      <c r="P599" s="33"/>
      <c r="S599" s="9"/>
    </row>
    <row r="600" spans="1:19" x14ac:dyDescent="0.25">
      <c r="A600" s="27" t="s">
        <v>356</v>
      </c>
      <c r="B600" s="27" t="s">
        <v>357</v>
      </c>
      <c r="C600" s="26">
        <v>76643</v>
      </c>
      <c r="D600" s="27" t="s">
        <v>892</v>
      </c>
      <c r="E600" s="28">
        <v>46.9</v>
      </c>
      <c r="F600" s="26">
        <v>6</v>
      </c>
      <c r="G600" s="29">
        <v>0.7</v>
      </c>
      <c r="H600" s="26" t="s">
        <v>18</v>
      </c>
      <c r="I600" s="26" t="s">
        <v>189</v>
      </c>
      <c r="J600" s="26" t="s">
        <v>18</v>
      </c>
      <c r="K600" s="30"/>
      <c r="L600" s="26" t="str">
        <f t="shared" si="10"/>
        <v>x</v>
      </c>
      <c r="M600" s="33"/>
      <c r="N600" s="33"/>
      <c r="O600" s="33"/>
      <c r="P600" s="33"/>
      <c r="S600" s="9"/>
    </row>
    <row r="601" spans="1:19" x14ac:dyDescent="0.25">
      <c r="A601" s="48" t="s">
        <v>356</v>
      </c>
      <c r="B601" s="48" t="s">
        <v>357</v>
      </c>
      <c r="C601" s="49">
        <v>70953</v>
      </c>
      <c r="D601" s="48" t="s">
        <v>922</v>
      </c>
      <c r="E601" s="50">
        <v>68.900000000000006</v>
      </c>
      <c r="F601" s="49">
        <v>9</v>
      </c>
      <c r="G601" s="51">
        <v>0.7</v>
      </c>
      <c r="H601" s="49" t="s">
        <v>18</v>
      </c>
      <c r="I601" s="49" t="s">
        <v>975</v>
      </c>
      <c r="J601" s="49" t="s">
        <v>18</v>
      </c>
      <c r="K601" s="52" t="s">
        <v>947</v>
      </c>
      <c r="L601" s="49" t="str">
        <f t="shared" si="10"/>
        <v>x</v>
      </c>
      <c r="M601" s="33"/>
      <c r="N601" s="33"/>
      <c r="O601" s="33"/>
      <c r="P601" s="33"/>
      <c r="S601" s="9"/>
    </row>
    <row r="602" spans="1:19" x14ac:dyDescent="0.25">
      <c r="A602" s="48" t="s">
        <v>356</v>
      </c>
      <c r="B602" s="48" t="s">
        <v>357</v>
      </c>
      <c r="C602" s="49">
        <v>70955</v>
      </c>
      <c r="D602" s="48" t="s">
        <v>923</v>
      </c>
      <c r="E602" s="50">
        <v>68.900000000000006</v>
      </c>
      <c r="F602" s="49">
        <v>9</v>
      </c>
      <c r="G602" s="51">
        <v>0.7</v>
      </c>
      <c r="H602" s="49" t="s">
        <v>18</v>
      </c>
      <c r="I602" s="49" t="s">
        <v>975</v>
      </c>
      <c r="J602" s="49" t="s">
        <v>18</v>
      </c>
      <c r="K602" s="52" t="s">
        <v>947</v>
      </c>
      <c r="L602" s="49" t="str">
        <f t="shared" si="10"/>
        <v>x</v>
      </c>
      <c r="M602" s="33"/>
      <c r="N602" s="33"/>
      <c r="O602" s="33"/>
      <c r="P602" s="33"/>
      <c r="S602" s="9"/>
    </row>
    <row r="603" spans="1:19" x14ac:dyDescent="0.25">
      <c r="A603" s="48" t="s">
        <v>356</v>
      </c>
      <c r="B603" s="48" t="s">
        <v>357</v>
      </c>
      <c r="C603" s="49">
        <v>70959</v>
      </c>
      <c r="D603" s="48" t="s">
        <v>924</v>
      </c>
      <c r="E603" s="50">
        <v>68.900000000000006</v>
      </c>
      <c r="F603" s="49">
        <v>9</v>
      </c>
      <c r="G603" s="51">
        <v>0.7</v>
      </c>
      <c r="H603" s="49" t="s">
        <v>18</v>
      </c>
      <c r="I603" s="49" t="s">
        <v>975</v>
      </c>
      <c r="J603" s="49" t="s">
        <v>18</v>
      </c>
      <c r="K603" s="52" t="s">
        <v>947</v>
      </c>
      <c r="L603" s="49" t="str">
        <f t="shared" si="10"/>
        <v>x</v>
      </c>
      <c r="M603" s="33"/>
      <c r="N603" s="33"/>
      <c r="O603" s="33"/>
      <c r="P603" s="33"/>
      <c r="S603" s="9"/>
    </row>
    <row r="604" spans="1:19" x14ac:dyDescent="0.25">
      <c r="A604" s="48" t="s">
        <v>356</v>
      </c>
      <c r="B604" s="48" t="s">
        <v>357</v>
      </c>
      <c r="C604" s="49">
        <v>70960</v>
      </c>
      <c r="D604" s="48" t="s">
        <v>925</v>
      </c>
      <c r="E604" s="50">
        <v>68.900000000000006</v>
      </c>
      <c r="F604" s="49">
        <v>9</v>
      </c>
      <c r="G604" s="51">
        <v>0.7</v>
      </c>
      <c r="H604" s="49" t="s">
        <v>18</v>
      </c>
      <c r="I604" s="49" t="s">
        <v>975</v>
      </c>
      <c r="J604" s="49" t="s">
        <v>18</v>
      </c>
      <c r="K604" s="52" t="s">
        <v>947</v>
      </c>
      <c r="L604" s="49" t="str">
        <f t="shared" si="10"/>
        <v>x</v>
      </c>
      <c r="M604" s="33"/>
      <c r="N604" s="33"/>
      <c r="O604" s="33"/>
      <c r="P604" s="33"/>
      <c r="S604" s="9"/>
    </row>
    <row r="605" spans="1:19" x14ac:dyDescent="0.25">
      <c r="A605" s="27" t="s">
        <v>356</v>
      </c>
      <c r="B605" s="27" t="s">
        <v>24</v>
      </c>
      <c r="C605" s="26">
        <v>2446</v>
      </c>
      <c r="D605" s="27" t="s">
        <v>660</v>
      </c>
      <c r="E605" s="28">
        <v>209</v>
      </c>
      <c r="F605" s="26">
        <v>27</v>
      </c>
      <c r="G605" s="29">
        <v>0.7</v>
      </c>
      <c r="H605" s="26" t="s">
        <v>18</v>
      </c>
      <c r="I605" s="26"/>
      <c r="J605" s="26" t="s">
        <v>18</v>
      </c>
      <c r="K605" s="30"/>
      <c r="L605" s="26" t="str">
        <f t="shared" si="10"/>
        <v/>
      </c>
      <c r="M605" s="33"/>
      <c r="N605" s="33"/>
      <c r="O605" s="33"/>
      <c r="P605" s="33"/>
      <c r="S605" s="9"/>
    </row>
    <row r="606" spans="1:19" x14ac:dyDescent="0.25">
      <c r="A606" s="27" t="s">
        <v>356</v>
      </c>
      <c r="B606" s="27" t="s">
        <v>24</v>
      </c>
      <c r="C606" s="26">
        <v>2458</v>
      </c>
      <c r="D606" s="27" t="s">
        <v>705</v>
      </c>
      <c r="E606" s="28">
        <v>209</v>
      </c>
      <c r="F606" s="26">
        <v>27</v>
      </c>
      <c r="G606" s="29">
        <v>0.7</v>
      </c>
      <c r="H606" s="26" t="s">
        <v>18</v>
      </c>
      <c r="I606" s="26"/>
      <c r="J606" s="26" t="s">
        <v>18</v>
      </c>
      <c r="K606" s="30"/>
      <c r="L606" s="26" t="str">
        <f t="shared" si="10"/>
        <v/>
      </c>
      <c r="M606" s="33"/>
      <c r="N606" s="33"/>
      <c r="O606" s="33"/>
      <c r="P606" s="33"/>
      <c r="S606" s="9"/>
    </row>
    <row r="607" spans="1:19" x14ac:dyDescent="0.25">
      <c r="A607" s="27" t="s">
        <v>359</v>
      </c>
      <c r="B607" s="27" t="s">
        <v>24</v>
      </c>
      <c r="C607" s="26">
        <v>89073</v>
      </c>
      <c r="D607" s="27" t="s">
        <v>360</v>
      </c>
      <c r="E607" s="28">
        <v>99.9</v>
      </c>
      <c r="F607" s="26">
        <v>13</v>
      </c>
      <c r="G607" s="29">
        <v>0.7</v>
      </c>
      <c r="H607" s="26" t="s">
        <v>18</v>
      </c>
      <c r="I607" s="26"/>
      <c r="J607" s="26" t="s">
        <v>18</v>
      </c>
      <c r="K607" s="30"/>
      <c r="L607" s="26" t="str">
        <f t="shared" si="10"/>
        <v/>
      </c>
      <c r="M607" s="33"/>
      <c r="N607" s="33"/>
      <c r="O607" s="33"/>
      <c r="P607" s="33"/>
      <c r="S607" s="9"/>
    </row>
    <row r="608" spans="1:19" x14ac:dyDescent="0.25">
      <c r="A608" s="27" t="s">
        <v>359</v>
      </c>
      <c r="B608" s="27" t="s">
        <v>24</v>
      </c>
      <c r="C608" s="26">
        <v>42364</v>
      </c>
      <c r="D608" s="27" t="s">
        <v>361</v>
      </c>
      <c r="E608" s="28">
        <v>99.9</v>
      </c>
      <c r="F608" s="26">
        <v>13</v>
      </c>
      <c r="G608" s="29">
        <v>0.7</v>
      </c>
      <c r="H608" s="26" t="s">
        <v>18</v>
      </c>
      <c r="I608" s="26"/>
      <c r="J608" s="26" t="s">
        <v>18</v>
      </c>
      <c r="K608" s="30"/>
      <c r="L608" s="26" t="str">
        <f t="shared" si="10"/>
        <v/>
      </c>
      <c r="M608" s="33"/>
      <c r="N608" s="33"/>
      <c r="O608" s="33"/>
      <c r="P608" s="33"/>
      <c r="S608" s="9"/>
    </row>
    <row r="609" spans="1:19" x14ac:dyDescent="0.25">
      <c r="A609" s="27" t="s">
        <v>362</v>
      </c>
      <c r="B609" s="27" t="s">
        <v>80</v>
      </c>
      <c r="C609" s="26">
        <v>24017</v>
      </c>
      <c r="D609" s="27" t="s">
        <v>755</v>
      </c>
      <c r="E609" s="28">
        <v>12.7</v>
      </c>
      <c r="F609" s="26">
        <v>2</v>
      </c>
      <c r="G609" s="29">
        <v>0.7</v>
      </c>
      <c r="H609" s="26" t="s">
        <v>18</v>
      </c>
      <c r="I609" s="26"/>
      <c r="J609" s="26" t="s">
        <v>18</v>
      </c>
      <c r="K609" s="30"/>
      <c r="L609" s="26" t="str">
        <f t="shared" si="10"/>
        <v/>
      </c>
      <c r="M609" s="33"/>
      <c r="N609" s="33"/>
      <c r="O609" s="33"/>
      <c r="P609" s="33"/>
      <c r="S609" s="9"/>
    </row>
    <row r="610" spans="1:19" x14ac:dyDescent="0.25">
      <c r="A610" s="27" t="s">
        <v>362</v>
      </c>
      <c r="B610" s="27" t="s">
        <v>80</v>
      </c>
      <c r="C610" s="26">
        <v>24028</v>
      </c>
      <c r="D610" s="27" t="s">
        <v>758</v>
      </c>
      <c r="E610" s="28">
        <v>12.7</v>
      </c>
      <c r="F610" s="26">
        <v>2</v>
      </c>
      <c r="G610" s="29">
        <v>0.7</v>
      </c>
      <c r="H610" s="26" t="s">
        <v>18</v>
      </c>
      <c r="I610" s="26"/>
      <c r="J610" s="26" t="s">
        <v>18</v>
      </c>
      <c r="K610" s="30"/>
      <c r="L610" s="26" t="str">
        <f t="shared" si="10"/>
        <v/>
      </c>
      <c r="M610" s="33"/>
      <c r="N610" s="33"/>
      <c r="O610" s="33"/>
      <c r="P610" s="33"/>
      <c r="S610" s="9"/>
    </row>
    <row r="611" spans="1:19" x14ac:dyDescent="0.25">
      <c r="A611" s="27" t="s">
        <v>362</v>
      </c>
      <c r="B611" s="27" t="s">
        <v>80</v>
      </c>
      <c r="C611" s="26">
        <v>24041</v>
      </c>
      <c r="D611" s="27" t="s">
        <v>759</v>
      </c>
      <c r="E611" s="28">
        <v>11</v>
      </c>
      <c r="F611" s="26">
        <v>1</v>
      </c>
      <c r="G611" s="29">
        <v>0.7</v>
      </c>
      <c r="H611" s="26" t="s">
        <v>18</v>
      </c>
      <c r="I611" s="26"/>
      <c r="J611" s="26" t="s">
        <v>18</v>
      </c>
      <c r="K611" s="30"/>
      <c r="L611" s="26" t="str">
        <f t="shared" si="10"/>
        <v/>
      </c>
      <c r="M611" s="33"/>
      <c r="N611" s="33"/>
      <c r="O611" s="33"/>
      <c r="P611" s="33"/>
      <c r="S611" s="9"/>
    </row>
    <row r="612" spans="1:19" x14ac:dyDescent="0.25">
      <c r="A612" s="27" t="s">
        <v>362</v>
      </c>
      <c r="B612" s="27" t="s">
        <v>80</v>
      </c>
      <c r="C612" s="26">
        <v>24099</v>
      </c>
      <c r="D612" s="27" t="s">
        <v>760</v>
      </c>
      <c r="E612" s="28">
        <v>11</v>
      </c>
      <c r="F612" s="26">
        <v>1</v>
      </c>
      <c r="G612" s="29">
        <v>0.7</v>
      </c>
      <c r="H612" s="26" t="s">
        <v>18</v>
      </c>
      <c r="I612" s="26"/>
      <c r="J612" s="26" t="s">
        <v>18</v>
      </c>
      <c r="K612" s="30"/>
      <c r="L612" s="26" t="str">
        <f t="shared" si="10"/>
        <v/>
      </c>
      <c r="M612" s="33"/>
      <c r="N612" s="33"/>
      <c r="O612" s="33"/>
      <c r="P612" s="33"/>
      <c r="S612" s="9"/>
    </row>
    <row r="613" spans="1:19" x14ac:dyDescent="0.25">
      <c r="A613" s="27" t="s">
        <v>362</v>
      </c>
      <c r="B613" s="27" t="s">
        <v>80</v>
      </c>
      <c r="C613" s="26">
        <v>24101</v>
      </c>
      <c r="D613" s="27" t="s">
        <v>761</v>
      </c>
      <c r="E613" s="28">
        <v>11</v>
      </c>
      <c r="F613" s="26">
        <v>1</v>
      </c>
      <c r="G613" s="29">
        <v>0.7</v>
      </c>
      <c r="H613" s="26" t="s">
        <v>18</v>
      </c>
      <c r="I613" s="26"/>
      <c r="J613" s="26" t="s">
        <v>18</v>
      </c>
      <c r="K613" s="30"/>
      <c r="L613" s="26" t="str">
        <f t="shared" si="10"/>
        <v/>
      </c>
      <c r="M613" s="33"/>
      <c r="N613" s="33"/>
      <c r="O613" s="33"/>
      <c r="P613" s="33"/>
      <c r="S613" s="9"/>
    </row>
    <row r="614" spans="1:19" x14ac:dyDescent="0.25">
      <c r="A614" s="27" t="s">
        <v>362</v>
      </c>
      <c r="B614" s="27" t="s">
        <v>80</v>
      </c>
      <c r="C614" s="26">
        <v>24119</v>
      </c>
      <c r="D614" s="27" t="s">
        <v>762</v>
      </c>
      <c r="E614" s="28">
        <v>11</v>
      </c>
      <c r="F614" s="26">
        <v>1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10"/>
        <v/>
      </c>
      <c r="M614" s="33"/>
      <c r="N614" s="33"/>
      <c r="O614" s="33"/>
      <c r="P614" s="33"/>
      <c r="S614" s="9"/>
    </row>
    <row r="615" spans="1:19" x14ac:dyDescent="0.25">
      <c r="A615" s="27" t="s">
        <v>362</v>
      </c>
      <c r="B615" s="27" t="s">
        <v>80</v>
      </c>
      <c r="C615" s="26">
        <v>24132</v>
      </c>
      <c r="D615" s="27" t="s">
        <v>763</v>
      </c>
      <c r="E615" s="28">
        <v>13.8</v>
      </c>
      <c r="F615" s="26">
        <v>2</v>
      </c>
      <c r="G615" s="29">
        <v>0.7</v>
      </c>
      <c r="H615" s="26" t="s">
        <v>18</v>
      </c>
      <c r="I615" s="26"/>
      <c r="J615" s="26" t="s">
        <v>18</v>
      </c>
      <c r="K615" s="30"/>
      <c r="L615" s="26" t="str">
        <f t="shared" si="10"/>
        <v/>
      </c>
      <c r="M615" s="33"/>
      <c r="N615" s="33"/>
      <c r="O615" s="33"/>
      <c r="P615" s="33"/>
      <c r="S615" s="9"/>
    </row>
    <row r="616" spans="1:19" x14ac:dyDescent="0.25">
      <c r="A616" s="27" t="s">
        <v>362</v>
      </c>
      <c r="B616" s="27" t="s">
        <v>80</v>
      </c>
      <c r="C616" s="26">
        <v>24133</v>
      </c>
      <c r="D616" s="27" t="s">
        <v>764</v>
      </c>
      <c r="E616" s="28">
        <v>13.8</v>
      </c>
      <c r="F616" s="26">
        <v>2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10"/>
        <v/>
      </c>
      <c r="M616" s="33"/>
      <c r="N616" s="33"/>
      <c r="O616" s="33"/>
      <c r="P616" s="33"/>
      <c r="S616" s="9"/>
    </row>
    <row r="617" spans="1:19" x14ac:dyDescent="0.25">
      <c r="A617" s="27" t="s">
        <v>362</v>
      </c>
      <c r="B617" s="27" t="s">
        <v>80</v>
      </c>
      <c r="C617" s="26">
        <v>24135</v>
      </c>
      <c r="D617" s="27" t="s">
        <v>765</v>
      </c>
      <c r="E617" s="28">
        <v>18.7</v>
      </c>
      <c r="F617" s="26">
        <v>2</v>
      </c>
      <c r="G617" s="29">
        <v>0.7</v>
      </c>
      <c r="H617" s="26" t="s">
        <v>18</v>
      </c>
      <c r="I617" s="26"/>
      <c r="J617" s="26" t="s">
        <v>18</v>
      </c>
      <c r="K617" s="30"/>
      <c r="L617" s="26" t="str">
        <f t="shared" si="10"/>
        <v/>
      </c>
      <c r="M617" s="33"/>
      <c r="N617" s="33"/>
      <c r="O617" s="33"/>
      <c r="P617" s="33"/>
      <c r="S617" s="9"/>
    </row>
    <row r="618" spans="1:19" x14ac:dyDescent="0.25">
      <c r="A618" s="27" t="s">
        <v>362</v>
      </c>
      <c r="B618" s="27" t="s">
        <v>80</v>
      </c>
      <c r="C618" s="26">
        <v>24140</v>
      </c>
      <c r="D618" s="27" t="s">
        <v>766</v>
      </c>
      <c r="E618" s="28">
        <v>13.8</v>
      </c>
      <c r="F618" s="26">
        <v>2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10"/>
        <v/>
      </c>
      <c r="M618" s="33"/>
      <c r="N618" s="33"/>
      <c r="O618" s="33"/>
      <c r="P618" s="33"/>
      <c r="S618" s="9"/>
    </row>
    <row r="619" spans="1:19" x14ac:dyDescent="0.25">
      <c r="A619" s="27" t="s">
        <v>362</v>
      </c>
      <c r="B619" s="27" t="s">
        <v>80</v>
      </c>
      <c r="C619" s="26">
        <v>24141</v>
      </c>
      <c r="D619" s="27" t="s">
        <v>767</v>
      </c>
      <c r="E619" s="28">
        <v>18.7</v>
      </c>
      <c r="F619" s="26">
        <v>2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10"/>
        <v/>
      </c>
      <c r="M619" s="33"/>
      <c r="N619" s="33"/>
      <c r="O619" s="33"/>
      <c r="P619" s="33"/>
      <c r="S619" s="9"/>
    </row>
    <row r="620" spans="1:19" x14ac:dyDescent="0.25">
      <c r="A620" s="27" t="s">
        <v>362</v>
      </c>
      <c r="B620" s="27" t="s">
        <v>80</v>
      </c>
      <c r="C620" s="26">
        <v>24142</v>
      </c>
      <c r="D620" s="27" t="s">
        <v>768</v>
      </c>
      <c r="E620" s="28">
        <v>13.8</v>
      </c>
      <c r="F620" s="26">
        <v>2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10"/>
        <v/>
      </c>
      <c r="M620" s="33"/>
      <c r="N620" s="33"/>
      <c r="O620" s="33"/>
      <c r="P620" s="33"/>
      <c r="S620" s="9"/>
    </row>
    <row r="621" spans="1:19" x14ac:dyDescent="0.25">
      <c r="A621" s="27" t="s">
        <v>362</v>
      </c>
      <c r="B621" s="27" t="s">
        <v>80</v>
      </c>
      <c r="C621" s="26">
        <v>24143</v>
      </c>
      <c r="D621" s="27" t="s">
        <v>769</v>
      </c>
      <c r="E621" s="28">
        <v>18.7</v>
      </c>
      <c r="F621" s="26">
        <v>2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10"/>
        <v/>
      </c>
      <c r="M621" s="33"/>
      <c r="N621" s="33"/>
      <c r="O621" s="33"/>
      <c r="P621" s="33"/>
      <c r="S621" s="9"/>
    </row>
    <row r="622" spans="1:19" x14ac:dyDescent="0.25">
      <c r="A622" s="27" t="s">
        <v>362</v>
      </c>
      <c r="B622" s="27" t="s">
        <v>80</v>
      </c>
      <c r="C622" s="26">
        <v>24150</v>
      </c>
      <c r="D622" s="27" t="s">
        <v>770</v>
      </c>
      <c r="E622" s="28">
        <v>12.7</v>
      </c>
      <c r="F622" s="26">
        <v>2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10"/>
        <v/>
      </c>
      <c r="M622" s="33"/>
      <c r="N622" s="33"/>
      <c r="O622" s="33"/>
      <c r="P622" s="33"/>
      <c r="S622" s="9"/>
    </row>
    <row r="623" spans="1:19" x14ac:dyDescent="0.25">
      <c r="A623" s="27" t="s">
        <v>362</v>
      </c>
      <c r="B623" s="27" t="s">
        <v>80</v>
      </c>
      <c r="C623" s="26">
        <v>24152</v>
      </c>
      <c r="D623" s="27" t="s">
        <v>771</v>
      </c>
      <c r="E623" s="28">
        <v>12.7</v>
      </c>
      <c r="F623" s="26">
        <v>2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10"/>
        <v/>
      </c>
      <c r="M623" s="33"/>
      <c r="N623" s="33"/>
      <c r="O623" s="33"/>
      <c r="P623" s="33"/>
      <c r="S623" s="9"/>
    </row>
    <row r="624" spans="1:19" x14ac:dyDescent="0.25">
      <c r="A624" s="48" t="s">
        <v>362</v>
      </c>
      <c r="B624" s="48" t="s">
        <v>95</v>
      </c>
      <c r="C624" s="49">
        <v>24144</v>
      </c>
      <c r="D624" s="48" t="s">
        <v>926</v>
      </c>
      <c r="E624" s="50">
        <v>15.8</v>
      </c>
      <c r="F624" s="49">
        <v>2</v>
      </c>
      <c r="G624" s="51">
        <v>0.7</v>
      </c>
      <c r="H624" s="49" t="s">
        <v>18</v>
      </c>
      <c r="I624" s="49" t="s">
        <v>975</v>
      </c>
      <c r="J624" s="49" t="s">
        <v>18</v>
      </c>
      <c r="K624" s="52" t="s">
        <v>947</v>
      </c>
      <c r="L624" s="49" t="str">
        <f t="shared" si="10"/>
        <v>x</v>
      </c>
      <c r="M624" s="33"/>
      <c r="N624" s="33"/>
      <c r="O624" s="33"/>
      <c r="P624" s="33"/>
      <c r="S624" s="9"/>
    </row>
    <row r="625" spans="1:19" x14ac:dyDescent="0.25">
      <c r="A625" s="48" t="s">
        <v>362</v>
      </c>
      <c r="B625" s="48" t="s">
        <v>95</v>
      </c>
      <c r="C625" s="49">
        <v>24151</v>
      </c>
      <c r="D625" s="48" t="s">
        <v>927</v>
      </c>
      <c r="E625" s="50">
        <v>15.8</v>
      </c>
      <c r="F625" s="49">
        <v>2</v>
      </c>
      <c r="G625" s="51">
        <v>0.7</v>
      </c>
      <c r="H625" s="49" t="s">
        <v>18</v>
      </c>
      <c r="I625" s="49" t="s">
        <v>975</v>
      </c>
      <c r="J625" s="49" t="s">
        <v>18</v>
      </c>
      <c r="K625" s="52" t="s">
        <v>947</v>
      </c>
      <c r="L625" s="49" t="str">
        <f t="shared" si="10"/>
        <v>x</v>
      </c>
      <c r="M625" s="33"/>
      <c r="N625" s="33"/>
      <c r="O625" s="33"/>
      <c r="P625" s="33"/>
      <c r="S625" s="9"/>
    </row>
    <row r="626" spans="1:19" x14ac:dyDescent="0.25">
      <c r="A626" s="48" t="s">
        <v>362</v>
      </c>
      <c r="B626" s="48" t="s">
        <v>95</v>
      </c>
      <c r="C626" s="49">
        <v>73034</v>
      </c>
      <c r="D626" s="48" t="s">
        <v>928</v>
      </c>
      <c r="E626" s="50">
        <v>15.8</v>
      </c>
      <c r="F626" s="49">
        <v>2</v>
      </c>
      <c r="G626" s="51">
        <v>0.7</v>
      </c>
      <c r="H626" s="49" t="s">
        <v>18</v>
      </c>
      <c r="I626" s="49" t="s">
        <v>975</v>
      </c>
      <c r="J626" s="49" t="s">
        <v>18</v>
      </c>
      <c r="K626" s="52" t="s">
        <v>947</v>
      </c>
      <c r="L626" s="49" t="str">
        <f t="shared" si="10"/>
        <v>x</v>
      </c>
      <c r="M626" s="33"/>
      <c r="N626" s="33"/>
      <c r="O626" s="33"/>
      <c r="P626" s="33"/>
      <c r="S626" s="9"/>
    </row>
    <row r="627" spans="1:19" x14ac:dyDescent="0.25">
      <c r="A627" s="27" t="s">
        <v>362</v>
      </c>
      <c r="B627" s="27" t="s">
        <v>136</v>
      </c>
      <c r="C627" s="26">
        <v>24134</v>
      </c>
      <c r="D627" s="27" t="s">
        <v>893</v>
      </c>
      <c r="E627" s="28">
        <v>10.8</v>
      </c>
      <c r="F627" s="26">
        <v>1</v>
      </c>
      <c r="G627" s="29">
        <v>0.7</v>
      </c>
      <c r="H627" s="26" t="s">
        <v>18</v>
      </c>
      <c r="I627" s="26" t="s">
        <v>189</v>
      </c>
      <c r="J627" s="26" t="s">
        <v>18</v>
      </c>
      <c r="K627" s="30"/>
      <c r="L627" s="26" t="str">
        <f t="shared" si="10"/>
        <v>x</v>
      </c>
      <c r="M627" s="33"/>
      <c r="N627" s="33"/>
      <c r="O627" s="33"/>
      <c r="P627" s="33"/>
      <c r="S627" s="9"/>
    </row>
    <row r="628" spans="1:19" x14ac:dyDescent="0.25">
      <c r="A628" s="27" t="s">
        <v>363</v>
      </c>
      <c r="B628" s="27" t="s">
        <v>357</v>
      </c>
      <c r="C628" s="26">
        <v>65830</v>
      </c>
      <c r="D628" s="27" t="s">
        <v>364</v>
      </c>
      <c r="E628" s="28">
        <v>26.9</v>
      </c>
      <c r="F628" s="26">
        <v>3</v>
      </c>
      <c r="G628" s="29">
        <v>0.7</v>
      </c>
      <c r="H628" s="26" t="s">
        <v>18</v>
      </c>
      <c r="I628" s="26"/>
      <c r="J628" s="26" t="s">
        <v>18</v>
      </c>
      <c r="K628" s="30"/>
      <c r="L628" s="26" t="str">
        <f t="shared" si="10"/>
        <v/>
      </c>
      <c r="M628" s="33"/>
      <c r="N628" s="33"/>
      <c r="O628" s="33"/>
      <c r="P628" s="33"/>
      <c r="S628" s="9"/>
    </row>
    <row r="629" spans="1:19" x14ac:dyDescent="0.25">
      <c r="A629" s="27" t="s">
        <v>363</v>
      </c>
      <c r="B629" s="27" t="s">
        <v>357</v>
      </c>
      <c r="C629" s="26">
        <v>67647</v>
      </c>
      <c r="D629" s="27" t="s">
        <v>365</v>
      </c>
      <c r="E629" s="28">
        <v>22.9</v>
      </c>
      <c r="F629" s="26">
        <v>3</v>
      </c>
      <c r="G629" s="29">
        <v>0.7</v>
      </c>
      <c r="H629" s="26" t="s">
        <v>18</v>
      </c>
      <c r="I629" s="26"/>
      <c r="J629" s="26" t="s">
        <v>18</v>
      </c>
      <c r="K629" s="30"/>
      <c r="L629" s="26" t="str">
        <f t="shared" si="10"/>
        <v/>
      </c>
      <c r="M629" s="33"/>
      <c r="N629" s="33"/>
      <c r="O629" s="33"/>
      <c r="P629" s="33"/>
      <c r="S629" s="9"/>
    </row>
    <row r="630" spans="1:19" x14ac:dyDescent="0.25">
      <c r="A630" s="27" t="s">
        <v>363</v>
      </c>
      <c r="B630" s="27" t="s">
        <v>357</v>
      </c>
      <c r="C630" s="26">
        <v>67661</v>
      </c>
      <c r="D630" s="27" t="s">
        <v>366</v>
      </c>
      <c r="E630" s="28">
        <v>13.9</v>
      </c>
      <c r="F630" s="26">
        <v>2</v>
      </c>
      <c r="G630" s="29">
        <v>0.7</v>
      </c>
      <c r="H630" s="26" t="s">
        <v>18</v>
      </c>
      <c r="I630" s="26"/>
      <c r="J630" s="26" t="s">
        <v>18</v>
      </c>
      <c r="K630" s="30"/>
      <c r="L630" s="26" t="str">
        <f t="shared" si="10"/>
        <v/>
      </c>
      <c r="M630" s="33"/>
      <c r="N630" s="33"/>
      <c r="O630" s="33"/>
      <c r="P630" s="33"/>
      <c r="S630" s="9"/>
    </row>
    <row r="631" spans="1:19" x14ac:dyDescent="0.25">
      <c r="A631" s="27" t="s">
        <v>363</v>
      </c>
      <c r="B631" s="27" t="s">
        <v>357</v>
      </c>
      <c r="C631" s="26">
        <v>67666</v>
      </c>
      <c r="D631" s="27" t="s">
        <v>367</v>
      </c>
      <c r="E631" s="28">
        <v>20.9</v>
      </c>
      <c r="F631" s="26">
        <v>3</v>
      </c>
      <c r="G631" s="29">
        <v>0.7</v>
      </c>
      <c r="H631" s="26" t="s">
        <v>18</v>
      </c>
      <c r="I631" s="26"/>
      <c r="J631" s="26" t="s">
        <v>18</v>
      </c>
      <c r="K631" s="30"/>
      <c r="L631" s="26" t="str">
        <f t="shared" si="10"/>
        <v/>
      </c>
      <c r="M631" s="33"/>
      <c r="N631" s="33"/>
      <c r="O631" s="33"/>
      <c r="P631" s="33"/>
      <c r="S631" s="9"/>
    </row>
    <row r="632" spans="1:19" x14ac:dyDescent="0.25">
      <c r="A632" s="27" t="s">
        <v>363</v>
      </c>
      <c r="B632" s="27" t="s">
        <v>357</v>
      </c>
      <c r="C632" s="26">
        <v>67678</v>
      </c>
      <c r="D632" s="27" t="s">
        <v>368</v>
      </c>
      <c r="E632" s="28">
        <v>33.9</v>
      </c>
      <c r="F632" s="26">
        <v>4</v>
      </c>
      <c r="G632" s="29">
        <v>0.7</v>
      </c>
      <c r="H632" s="26" t="s">
        <v>18</v>
      </c>
      <c r="I632" s="26"/>
      <c r="J632" s="26" t="s">
        <v>18</v>
      </c>
      <c r="K632" s="30"/>
      <c r="L632" s="26" t="str">
        <f t="shared" si="10"/>
        <v/>
      </c>
      <c r="M632" s="33"/>
      <c r="N632" s="33"/>
      <c r="O632" s="33"/>
      <c r="P632" s="33"/>
      <c r="S632" s="9"/>
    </row>
    <row r="633" spans="1:19" x14ac:dyDescent="0.25">
      <c r="A633" s="27" t="s">
        <v>363</v>
      </c>
      <c r="B633" s="27" t="s">
        <v>357</v>
      </c>
      <c r="C633" s="26">
        <v>77992</v>
      </c>
      <c r="D633" s="27" t="s">
        <v>369</v>
      </c>
      <c r="E633" s="28">
        <v>15.9</v>
      </c>
      <c r="F633" s="26">
        <v>2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10"/>
        <v/>
      </c>
      <c r="M633" s="33"/>
      <c r="N633" s="33"/>
      <c r="O633" s="33"/>
      <c r="P633" s="33"/>
      <c r="S633" s="9"/>
    </row>
    <row r="634" spans="1:19" x14ac:dyDescent="0.25">
      <c r="A634" s="27" t="s">
        <v>363</v>
      </c>
      <c r="B634" s="27" t="s">
        <v>357</v>
      </c>
      <c r="C634" s="26">
        <v>77989</v>
      </c>
      <c r="D634" s="27" t="s">
        <v>370</v>
      </c>
      <c r="E634" s="28">
        <v>15.9</v>
      </c>
      <c r="F634" s="26">
        <v>2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10"/>
        <v/>
      </c>
      <c r="M634" s="33"/>
      <c r="N634" s="33"/>
      <c r="O634" s="33"/>
      <c r="P634" s="33"/>
      <c r="S634" s="9"/>
    </row>
    <row r="635" spans="1:19" x14ac:dyDescent="0.25">
      <c r="A635" s="27" t="s">
        <v>363</v>
      </c>
      <c r="B635" s="27" t="s">
        <v>357</v>
      </c>
      <c r="C635" s="26">
        <v>80632</v>
      </c>
      <c r="D635" s="27" t="s">
        <v>371</v>
      </c>
      <c r="E635" s="28">
        <v>19.899999999999999</v>
      </c>
      <c r="F635" s="26">
        <v>2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10"/>
        <v/>
      </c>
      <c r="M635" s="33"/>
      <c r="N635" s="33"/>
      <c r="O635" s="33"/>
      <c r="P635" s="33"/>
      <c r="S635" s="9"/>
    </row>
    <row r="636" spans="1:19" x14ac:dyDescent="0.25">
      <c r="A636" s="27" t="s">
        <v>363</v>
      </c>
      <c r="B636" s="27" t="s">
        <v>357</v>
      </c>
      <c r="C636" s="26">
        <v>80643</v>
      </c>
      <c r="D636" s="27" t="s">
        <v>372</v>
      </c>
      <c r="E636" s="28">
        <v>19.899999999999999</v>
      </c>
      <c r="F636" s="26">
        <v>2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10"/>
        <v/>
      </c>
      <c r="M636" s="33"/>
      <c r="N636" s="33"/>
      <c r="O636" s="33"/>
      <c r="P636" s="33"/>
      <c r="S636" s="9"/>
    </row>
    <row r="637" spans="1:19" x14ac:dyDescent="0.25">
      <c r="A637" s="27" t="s">
        <v>363</v>
      </c>
      <c r="B637" s="27" t="s">
        <v>357</v>
      </c>
      <c r="C637" s="26">
        <v>82603</v>
      </c>
      <c r="D637" s="27" t="s">
        <v>373</v>
      </c>
      <c r="E637" s="28">
        <v>22.9</v>
      </c>
      <c r="F637" s="26">
        <v>3</v>
      </c>
      <c r="G637" s="29">
        <v>0.7</v>
      </c>
      <c r="H637" s="26" t="s">
        <v>18</v>
      </c>
      <c r="I637" s="26" t="s">
        <v>110</v>
      </c>
      <c r="J637" s="26" t="s">
        <v>18</v>
      </c>
      <c r="K637" s="30"/>
      <c r="L637" s="26" t="str">
        <f t="shared" si="10"/>
        <v/>
      </c>
      <c r="M637" s="33"/>
      <c r="N637" s="33"/>
      <c r="O637" s="33"/>
      <c r="P637" s="33"/>
      <c r="S637" s="9"/>
    </row>
    <row r="638" spans="1:19" x14ac:dyDescent="0.25">
      <c r="A638" s="27" t="s">
        <v>363</v>
      </c>
      <c r="B638" s="27" t="s">
        <v>357</v>
      </c>
      <c r="C638" s="26">
        <v>82609</v>
      </c>
      <c r="D638" s="27" t="s">
        <v>374</v>
      </c>
      <c r="E638" s="28">
        <v>22.9</v>
      </c>
      <c r="F638" s="26">
        <v>3</v>
      </c>
      <c r="G638" s="29">
        <v>0.7</v>
      </c>
      <c r="H638" s="26" t="s">
        <v>18</v>
      </c>
      <c r="I638" s="26" t="s">
        <v>110</v>
      </c>
      <c r="J638" s="26" t="s">
        <v>18</v>
      </c>
      <c r="K638" s="30"/>
      <c r="L638" s="26" t="str">
        <f t="shared" si="10"/>
        <v/>
      </c>
      <c r="M638" s="33"/>
      <c r="N638" s="33"/>
      <c r="O638" s="33"/>
      <c r="P638" s="33"/>
      <c r="S638" s="9"/>
    </row>
    <row r="639" spans="1:19" x14ac:dyDescent="0.25">
      <c r="A639" s="27" t="s">
        <v>363</v>
      </c>
      <c r="B639" s="27" t="s">
        <v>357</v>
      </c>
      <c r="C639" s="26">
        <v>83414</v>
      </c>
      <c r="D639" s="27" t="s">
        <v>375</v>
      </c>
      <c r="E639" s="28">
        <v>22.9</v>
      </c>
      <c r="F639" s="26">
        <v>3</v>
      </c>
      <c r="G639" s="29">
        <v>0.7</v>
      </c>
      <c r="H639" s="26" t="s">
        <v>18</v>
      </c>
      <c r="I639" s="26" t="s">
        <v>110</v>
      </c>
      <c r="J639" s="26" t="s">
        <v>18</v>
      </c>
      <c r="K639" s="30"/>
      <c r="L639" s="26" t="str">
        <f t="shared" ref="L639:L694" si="11">IFERROR(IF(OR(
IFERROR(FIND("AMOS",D639,1),0)&gt;=1,
A639="CRER PARA VER",
A639="NÃO INFORMADO",
B639="NÃO INFORMADO",
AND(B639="SABONETE",A639="TODODIA"),
IFERROR(FIND("DEMO",D639,1),0)&gt;=1,
AND(IFERROR(FIND("ROL",D639,1),0)&gt;=1,A639="TODODIA",B639="DESODORANTE"),
B639="PRESENTES",
I639="lançamento",
I639="pré-lançamento",I639="Vigente apenas neste ciclo",
G639=1
),"x",""),"")</f>
        <v/>
      </c>
      <c r="M639" s="33"/>
      <c r="N639" s="33"/>
      <c r="O639" s="33"/>
      <c r="P639" s="33"/>
      <c r="S639" s="9"/>
    </row>
    <row r="640" spans="1:19" x14ac:dyDescent="0.25">
      <c r="A640" s="27" t="s">
        <v>363</v>
      </c>
      <c r="B640" s="27" t="s">
        <v>357</v>
      </c>
      <c r="C640" s="26">
        <v>83415</v>
      </c>
      <c r="D640" s="27" t="s">
        <v>376</v>
      </c>
      <c r="E640" s="28">
        <v>22.9</v>
      </c>
      <c r="F640" s="26">
        <v>3</v>
      </c>
      <c r="G640" s="29">
        <v>0.7</v>
      </c>
      <c r="H640" s="26" t="s">
        <v>18</v>
      </c>
      <c r="I640" s="26" t="s">
        <v>110</v>
      </c>
      <c r="J640" s="26" t="s">
        <v>18</v>
      </c>
      <c r="K640" s="30"/>
      <c r="L640" s="26" t="str">
        <f t="shared" si="11"/>
        <v/>
      </c>
      <c r="M640" s="33"/>
      <c r="N640" s="33"/>
      <c r="O640" s="33"/>
      <c r="P640" s="33"/>
      <c r="S640" s="9"/>
    </row>
    <row r="641" spans="1:19" x14ac:dyDescent="0.25">
      <c r="A641" s="27" t="s">
        <v>363</v>
      </c>
      <c r="B641" s="27" t="s">
        <v>357</v>
      </c>
      <c r="C641" s="26">
        <v>80637</v>
      </c>
      <c r="D641" s="27" t="s">
        <v>377</v>
      </c>
      <c r="E641" s="28">
        <v>19.899999999999999</v>
      </c>
      <c r="F641" s="26">
        <v>2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11"/>
        <v/>
      </c>
      <c r="M641" s="33"/>
      <c r="N641" s="33"/>
      <c r="O641" s="33"/>
      <c r="P641" s="33"/>
      <c r="S641" s="9"/>
    </row>
    <row r="642" spans="1:19" x14ac:dyDescent="0.25">
      <c r="A642" s="27" t="s">
        <v>363</v>
      </c>
      <c r="B642" s="27" t="s">
        <v>357</v>
      </c>
      <c r="C642" s="26">
        <v>69180</v>
      </c>
      <c r="D642" s="27" t="s">
        <v>378</v>
      </c>
      <c r="E642" s="28">
        <v>27.9</v>
      </c>
      <c r="F642" s="26">
        <v>4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si="11"/>
        <v/>
      </c>
      <c r="M642" s="33"/>
      <c r="N642" s="33"/>
      <c r="O642" s="33"/>
      <c r="P642" s="33"/>
      <c r="S642" s="9"/>
    </row>
    <row r="643" spans="1:19" x14ac:dyDescent="0.25">
      <c r="A643" s="27" t="s">
        <v>363</v>
      </c>
      <c r="B643" s="27" t="s">
        <v>357</v>
      </c>
      <c r="C643" s="26">
        <v>69182</v>
      </c>
      <c r="D643" s="27" t="s">
        <v>379</v>
      </c>
      <c r="E643" s="28">
        <v>27.9</v>
      </c>
      <c r="F643" s="26">
        <v>4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11"/>
        <v/>
      </c>
      <c r="M643" s="33"/>
      <c r="N643" s="33"/>
      <c r="O643" s="33"/>
      <c r="P643" s="33"/>
      <c r="S643" s="9"/>
    </row>
    <row r="644" spans="1:19" x14ac:dyDescent="0.25">
      <c r="A644" s="27" t="s">
        <v>363</v>
      </c>
      <c r="B644" s="27" t="s">
        <v>357</v>
      </c>
      <c r="C644" s="26">
        <v>69184</v>
      </c>
      <c r="D644" s="27" t="s">
        <v>380</v>
      </c>
      <c r="E644" s="28">
        <v>27.9</v>
      </c>
      <c r="F644" s="26">
        <v>4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11"/>
        <v/>
      </c>
      <c r="M644" s="33"/>
      <c r="N644" s="33"/>
      <c r="O644" s="33"/>
      <c r="P644" s="33"/>
      <c r="S644" s="9"/>
    </row>
    <row r="645" spans="1:19" x14ac:dyDescent="0.25">
      <c r="A645" s="27" t="s">
        <v>363</v>
      </c>
      <c r="B645" s="27" t="s">
        <v>357</v>
      </c>
      <c r="C645" s="26">
        <v>69185</v>
      </c>
      <c r="D645" s="27" t="s">
        <v>381</v>
      </c>
      <c r="E645" s="28">
        <v>27.9</v>
      </c>
      <c r="F645" s="26">
        <v>4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11"/>
        <v/>
      </c>
      <c r="M645" s="33"/>
      <c r="N645" s="33"/>
      <c r="O645" s="33"/>
      <c r="P645" s="33"/>
      <c r="S645" s="9"/>
    </row>
    <row r="646" spans="1:19" x14ac:dyDescent="0.25">
      <c r="A646" s="27" t="s">
        <v>363</v>
      </c>
      <c r="B646" s="27" t="s">
        <v>357</v>
      </c>
      <c r="C646" s="26">
        <v>86642</v>
      </c>
      <c r="D646" s="27" t="s">
        <v>382</v>
      </c>
      <c r="E646" s="28">
        <v>20.9</v>
      </c>
      <c r="F646" s="26">
        <v>3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11"/>
        <v/>
      </c>
      <c r="M646" s="33"/>
      <c r="N646" s="33"/>
      <c r="O646" s="33"/>
      <c r="P646" s="33"/>
      <c r="S646" s="9"/>
    </row>
    <row r="647" spans="1:19" x14ac:dyDescent="0.25">
      <c r="A647" s="27" t="s">
        <v>363</v>
      </c>
      <c r="B647" s="27" t="s">
        <v>357</v>
      </c>
      <c r="C647" s="26">
        <v>87472</v>
      </c>
      <c r="D647" s="27" t="s">
        <v>383</v>
      </c>
      <c r="E647" s="28">
        <v>19.899999999999999</v>
      </c>
      <c r="F647" s="26">
        <v>2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11"/>
        <v/>
      </c>
      <c r="M647" s="33"/>
      <c r="N647" s="33"/>
      <c r="O647" s="33"/>
      <c r="P647" s="33"/>
      <c r="S647" s="9"/>
    </row>
    <row r="648" spans="1:19" x14ac:dyDescent="0.25">
      <c r="A648" s="27" t="s">
        <v>363</v>
      </c>
      <c r="B648" s="27" t="s">
        <v>357</v>
      </c>
      <c r="C648" s="26">
        <v>93024</v>
      </c>
      <c r="D648" s="27" t="s">
        <v>384</v>
      </c>
      <c r="E648" s="28">
        <v>15.9</v>
      </c>
      <c r="F648" s="26">
        <v>2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11"/>
        <v/>
      </c>
      <c r="M648" s="33"/>
      <c r="N648" s="33"/>
      <c r="O648" s="33"/>
      <c r="P648" s="33"/>
      <c r="S648" s="9"/>
    </row>
    <row r="649" spans="1:19" x14ac:dyDescent="0.25">
      <c r="A649" s="27" t="s">
        <v>363</v>
      </c>
      <c r="B649" s="27" t="s">
        <v>357</v>
      </c>
      <c r="C649" s="26">
        <v>93029</v>
      </c>
      <c r="D649" s="27" t="s">
        <v>385</v>
      </c>
      <c r="E649" s="28">
        <v>15.9</v>
      </c>
      <c r="F649" s="26">
        <v>2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11"/>
        <v/>
      </c>
      <c r="M649" s="33"/>
      <c r="N649" s="33"/>
      <c r="O649" s="33"/>
      <c r="P649" s="33"/>
      <c r="S649" s="9"/>
    </row>
    <row r="650" spans="1:19" x14ac:dyDescent="0.25">
      <c r="A650" s="27" t="s">
        <v>363</v>
      </c>
      <c r="B650" s="27" t="s">
        <v>357</v>
      </c>
      <c r="C650" s="26">
        <v>85003</v>
      </c>
      <c r="D650" s="27" t="s">
        <v>386</v>
      </c>
      <c r="E650" s="28">
        <v>27.9</v>
      </c>
      <c r="F650" s="26">
        <v>4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11"/>
        <v/>
      </c>
      <c r="M650" s="33"/>
      <c r="N650" s="33"/>
      <c r="O650" s="33"/>
      <c r="P650" s="33"/>
      <c r="S650" s="9"/>
    </row>
    <row r="651" spans="1:19" x14ac:dyDescent="0.25">
      <c r="A651" s="27" t="s">
        <v>363</v>
      </c>
      <c r="B651" s="27" t="s">
        <v>357</v>
      </c>
      <c r="C651" s="26">
        <v>90175</v>
      </c>
      <c r="D651" s="27" t="s">
        <v>387</v>
      </c>
      <c r="E651" s="28">
        <v>25.9</v>
      </c>
      <c r="F651" s="26">
        <v>3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11"/>
        <v/>
      </c>
      <c r="M651" s="33"/>
      <c r="N651" s="33"/>
      <c r="O651" s="33"/>
      <c r="P651" s="33"/>
      <c r="S651" s="9"/>
    </row>
    <row r="652" spans="1:19" x14ac:dyDescent="0.25">
      <c r="A652" s="27" t="s">
        <v>363</v>
      </c>
      <c r="B652" s="27" t="s">
        <v>357</v>
      </c>
      <c r="C652" s="26">
        <v>90905</v>
      </c>
      <c r="D652" s="27" t="s">
        <v>388</v>
      </c>
      <c r="E652" s="28">
        <v>15.9</v>
      </c>
      <c r="F652" s="26">
        <v>2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11"/>
        <v/>
      </c>
      <c r="M652" s="33"/>
      <c r="N652" s="33"/>
      <c r="O652" s="33"/>
      <c r="P652" s="33"/>
      <c r="S652" s="9"/>
    </row>
    <row r="653" spans="1:19" x14ac:dyDescent="0.25">
      <c r="A653" s="27" t="s">
        <v>363</v>
      </c>
      <c r="B653" s="27" t="s">
        <v>357</v>
      </c>
      <c r="C653" s="26">
        <v>69344</v>
      </c>
      <c r="D653" s="27" t="s">
        <v>389</v>
      </c>
      <c r="E653" s="28">
        <v>19.899999999999999</v>
      </c>
      <c r="F653" s="26">
        <v>2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11"/>
        <v/>
      </c>
      <c r="M653" s="33"/>
      <c r="N653" s="33"/>
      <c r="O653" s="33"/>
      <c r="P653" s="33"/>
      <c r="S653" s="9"/>
    </row>
    <row r="654" spans="1:19" x14ac:dyDescent="0.25">
      <c r="A654" s="27" t="s">
        <v>363</v>
      </c>
      <c r="B654" s="27" t="s">
        <v>357</v>
      </c>
      <c r="C654" s="26">
        <v>69350</v>
      </c>
      <c r="D654" s="27" t="s">
        <v>390</v>
      </c>
      <c r="E654" s="28">
        <v>19.899999999999999</v>
      </c>
      <c r="F654" s="26">
        <v>2</v>
      </c>
      <c r="G654" s="29">
        <v>0.7</v>
      </c>
      <c r="H654" s="26" t="s">
        <v>18</v>
      </c>
      <c r="I654" s="26" t="s">
        <v>110</v>
      </c>
      <c r="J654" s="26" t="s">
        <v>18</v>
      </c>
      <c r="K654" s="30"/>
      <c r="L654" s="26" t="str">
        <f t="shared" si="11"/>
        <v/>
      </c>
      <c r="M654" s="33"/>
      <c r="N654" s="33"/>
      <c r="O654" s="33"/>
      <c r="P654" s="33"/>
      <c r="S654" s="9"/>
    </row>
    <row r="655" spans="1:19" x14ac:dyDescent="0.25">
      <c r="A655" s="27" t="s">
        <v>363</v>
      </c>
      <c r="B655" s="27" t="s">
        <v>357</v>
      </c>
      <c r="C655" s="26">
        <v>90176</v>
      </c>
      <c r="D655" s="27" t="s">
        <v>391</v>
      </c>
      <c r="E655" s="28">
        <v>25.9</v>
      </c>
      <c r="F655" s="26">
        <v>3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11"/>
        <v/>
      </c>
      <c r="M655" s="33"/>
      <c r="N655" s="33"/>
      <c r="O655" s="33"/>
      <c r="P655" s="33"/>
      <c r="S655" s="9"/>
    </row>
    <row r="656" spans="1:19" x14ac:dyDescent="0.25">
      <c r="A656" s="27" t="s">
        <v>363</v>
      </c>
      <c r="B656" s="27" t="s">
        <v>357</v>
      </c>
      <c r="C656" s="26">
        <v>90190</v>
      </c>
      <c r="D656" s="27" t="s">
        <v>392</v>
      </c>
      <c r="E656" s="28">
        <v>29.9</v>
      </c>
      <c r="F656" s="26">
        <v>4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11"/>
        <v/>
      </c>
      <c r="M656" s="33"/>
      <c r="N656" s="33"/>
      <c r="O656" s="33"/>
      <c r="P656" s="33"/>
      <c r="S656" s="9"/>
    </row>
    <row r="657" spans="1:19" x14ac:dyDescent="0.25">
      <c r="A657" s="27" t="s">
        <v>363</v>
      </c>
      <c r="B657" s="27" t="s">
        <v>357</v>
      </c>
      <c r="C657" s="26">
        <v>90192</v>
      </c>
      <c r="D657" s="27" t="s">
        <v>393</v>
      </c>
      <c r="E657" s="28">
        <v>29.9</v>
      </c>
      <c r="F657" s="26">
        <v>4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11"/>
        <v/>
      </c>
      <c r="M657" s="33"/>
      <c r="N657" s="33"/>
      <c r="O657" s="33"/>
      <c r="P657" s="33"/>
      <c r="S657" s="9"/>
    </row>
    <row r="658" spans="1:19" x14ac:dyDescent="0.25">
      <c r="A658" s="27" t="s">
        <v>363</v>
      </c>
      <c r="B658" s="27" t="s">
        <v>357</v>
      </c>
      <c r="C658" s="26">
        <v>90194</v>
      </c>
      <c r="D658" s="27" t="s">
        <v>394</v>
      </c>
      <c r="E658" s="28">
        <v>29.9</v>
      </c>
      <c r="F658" s="26">
        <v>4</v>
      </c>
      <c r="G658" s="29">
        <v>0.7</v>
      </c>
      <c r="H658" s="26" t="s">
        <v>18</v>
      </c>
      <c r="I658" s="26"/>
      <c r="J658" s="26" t="s">
        <v>18</v>
      </c>
      <c r="K658" s="30"/>
      <c r="L658" s="26" t="str">
        <f t="shared" si="11"/>
        <v/>
      </c>
      <c r="M658" s="33"/>
      <c r="N658" s="33"/>
      <c r="O658" s="33"/>
      <c r="P658" s="33"/>
      <c r="S658" s="9"/>
    </row>
    <row r="659" spans="1:19" x14ac:dyDescent="0.25">
      <c r="A659" s="27" t="s">
        <v>363</v>
      </c>
      <c r="B659" s="27" t="s">
        <v>357</v>
      </c>
      <c r="C659" s="26">
        <v>90196</v>
      </c>
      <c r="D659" s="27" t="s">
        <v>395</v>
      </c>
      <c r="E659" s="28">
        <v>29.9</v>
      </c>
      <c r="F659" s="26">
        <v>4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11"/>
        <v/>
      </c>
      <c r="M659" s="33"/>
      <c r="N659" s="33"/>
      <c r="O659" s="33"/>
      <c r="P659" s="33"/>
      <c r="S659" s="9"/>
    </row>
    <row r="660" spans="1:19" x14ac:dyDescent="0.25">
      <c r="A660" s="27" t="s">
        <v>363</v>
      </c>
      <c r="B660" s="27" t="s">
        <v>357</v>
      </c>
      <c r="C660" s="26">
        <v>90493</v>
      </c>
      <c r="D660" s="27" t="s">
        <v>661</v>
      </c>
      <c r="E660" s="28">
        <v>25.9</v>
      </c>
      <c r="F660" s="26">
        <v>3</v>
      </c>
      <c r="G660" s="29">
        <v>0.7</v>
      </c>
      <c r="H660" s="26" t="s">
        <v>18</v>
      </c>
      <c r="I660" s="26"/>
      <c r="J660" s="26" t="s">
        <v>18</v>
      </c>
      <c r="K660" s="30"/>
      <c r="L660" s="26" t="str">
        <f t="shared" si="11"/>
        <v/>
      </c>
      <c r="M660" s="33"/>
      <c r="N660" s="33"/>
      <c r="O660" s="33"/>
      <c r="P660" s="33"/>
      <c r="S660" s="9"/>
    </row>
    <row r="661" spans="1:19" x14ac:dyDescent="0.25">
      <c r="A661" s="27" t="s">
        <v>363</v>
      </c>
      <c r="B661" s="27" t="s">
        <v>357</v>
      </c>
      <c r="C661" s="26">
        <v>69345</v>
      </c>
      <c r="D661" s="27" t="s">
        <v>396</v>
      </c>
      <c r="E661" s="28">
        <v>19.899999999999999</v>
      </c>
      <c r="F661" s="26">
        <v>2</v>
      </c>
      <c r="G661" s="29">
        <v>0.7</v>
      </c>
      <c r="H661" s="26" t="s">
        <v>18</v>
      </c>
      <c r="I661" s="26"/>
      <c r="J661" s="26" t="s">
        <v>18</v>
      </c>
      <c r="K661" s="30"/>
      <c r="L661" s="26" t="str">
        <f t="shared" si="11"/>
        <v/>
      </c>
      <c r="M661" s="33"/>
      <c r="N661" s="33"/>
      <c r="O661" s="33"/>
      <c r="P661" s="33"/>
      <c r="S661" s="9"/>
    </row>
    <row r="662" spans="1:19" x14ac:dyDescent="0.25">
      <c r="A662" s="27" t="s">
        <v>363</v>
      </c>
      <c r="B662" s="27" t="s">
        <v>357</v>
      </c>
      <c r="C662" s="26">
        <v>69346</v>
      </c>
      <c r="D662" s="27" t="s">
        <v>397</v>
      </c>
      <c r="E662" s="28">
        <v>19.899999999999999</v>
      </c>
      <c r="F662" s="26">
        <v>2</v>
      </c>
      <c r="G662" s="29">
        <v>0.7</v>
      </c>
      <c r="H662" s="26" t="s">
        <v>18</v>
      </c>
      <c r="I662" s="26"/>
      <c r="J662" s="26" t="s">
        <v>18</v>
      </c>
      <c r="K662" s="30"/>
      <c r="L662" s="26" t="str">
        <f t="shared" si="11"/>
        <v/>
      </c>
      <c r="M662" s="33"/>
      <c r="N662" s="33"/>
      <c r="O662" s="33"/>
      <c r="P662" s="33"/>
      <c r="S662" s="9"/>
    </row>
    <row r="663" spans="1:19" x14ac:dyDescent="0.25">
      <c r="A663" s="27" t="s">
        <v>363</v>
      </c>
      <c r="B663" s="27" t="s">
        <v>357</v>
      </c>
      <c r="C663" s="26">
        <v>87468</v>
      </c>
      <c r="D663" s="27" t="s">
        <v>398</v>
      </c>
      <c r="E663" s="28">
        <v>15.9</v>
      </c>
      <c r="F663" s="26">
        <v>2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11"/>
        <v/>
      </c>
      <c r="M663" s="33"/>
      <c r="N663" s="33"/>
      <c r="O663" s="33"/>
      <c r="P663" s="33"/>
      <c r="S663" s="9"/>
    </row>
    <row r="664" spans="1:19" x14ac:dyDescent="0.25">
      <c r="A664" s="27" t="s">
        <v>363</v>
      </c>
      <c r="B664" s="27" t="s">
        <v>357</v>
      </c>
      <c r="C664" s="26">
        <v>87469</v>
      </c>
      <c r="D664" s="27" t="s">
        <v>399</v>
      </c>
      <c r="E664" s="28">
        <v>15.9</v>
      </c>
      <c r="F664" s="26">
        <v>2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11"/>
        <v/>
      </c>
      <c r="M664" s="33"/>
      <c r="N664" s="33"/>
      <c r="O664" s="33"/>
      <c r="P664" s="33"/>
      <c r="S664" s="9"/>
    </row>
    <row r="665" spans="1:19" x14ac:dyDescent="0.25">
      <c r="A665" s="27" t="s">
        <v>363</v>
      </c>
      <c r="B665" s="27" t="s">
        <v>357</v>
      </c>
      <c r="C665" s="26">
        <v>93026</v>
      </c>
      <c r="D665" s="27" t="s">
        <v>400</v>
      </c>
      <c r="E665" s="28">
        <v>15.9</v>
      </c>
      <c r="F665" s="26">
        <v>2</v>
      </c>
      <c r="G665" s="29">
        <v>0.7</v>
      </c>
      <c r="H665" s="26" t="s">
        <v>18</v>
      </c>
      <c r="I665" s="26"/>
      <c r="J665" s="26" t="s">
        <v>18</v>
      </c>
      <c r="K665" s="30"/>
      <c r="L665" s="26" t="str">
        <f t="shared" si="11"/>
        <v/>
      </c>
      <c r="M665" s="33"/>
      <c r="N665" s="33"/>
      <c r="O665" s="33"/>
      <c r="P665" s="33"/>
      <c r="S665" s="9"/>
    </row>
    <row r="666" spans="1:19" x14ac:dyDescent="0.25">
      <c r="A666" s="27" t="s">
        <v>363</v>
      </c>
      <c r="B666" s="27" t="s">
        <v>357</v>
      </c>
      <c r="C666" s="26">
        <v>93028</v>
      </c>
      <c r="D666" s="27" t="s">
        <v>401</v>
      </c>
      <c r="E666" s="28">
        <v>15.9</v>
      </c>
      <c r="F666" s="26">
        <v>2</v>
      </c>
      <c r="G666" s="29">
        <v>0.7</v>
      </c>
      <c r="H666" s="26" t="s">
        <v>18</v>
      </c>
      <c r="I666" s="26"/>
      <c r="J666" s="26" t="s">
        <v>18</v>
      </c>
      <c r="K666" s="30"/>
      <c r="L666" s="26" t="str">
        <f t="shared" si="11"/>
        <v/>
      </c>
      <c r="M666" s="33"/>
      <c r="N666" s="33"/>
      <c r="O666" s="33"/>
      <c r="P666" s="33"/>
      <c r="S666" s="9"/>
    </row>
    <row r="667" spans="1:19" x14ac:dyDescent="0.25">
      <c r="A667" s="27" t="s">
        <v>363</v>
      </c>
      <c r="B667" s="27" t="s">
        <v>357</v>
      </c>
      <c r="C667" s="26">
        <v>67645</v>
      </c>
      <c r="D667" s="27" t="s">
        <v>402</v>
      </c>
      <c r="E667" s="28">
        <v>15.9</v>
      </c>
      <c r="F667" s="26">
        <v>2</v>
      </c>
      <c r="G667" s="29">
        <v>0.7</v>
      </c>
      <c r="H667" s="26" t="s">
        <v>18</v>
      </c>
      <c r="I667" s="26"/>
      <c r="J667" s="26" t="s">
        <v>18</v>
      </c>
      <c r="K667" s="30"/>
      <c r="L667" s="26" t="str">
        <f t="shared" si="11"/>
        <v/>
      </c>
      <c r="M667" s="33"/>
      <c r="N667" s="33"/>
      <c r="O667" s="33"/>
      <c r="P667" s="33"/>
      <c r="S667" s="9"/>
    </row>
    <row r="668" spans="1:19" x14ac:dyDescent="0.25">
      <c r="A668" s="27" t="s">
        <v>363</v>
      </c>
      <c r="B668" s="27" t="s">
        <v>357</v>
      </c>
      <c r="C668" s="26">
        <v>87473</v>
      </c>
      <c r="D668" s="27" t="s">
        <v>610</v>
      </c>
      <c r="E668" s="28">
        <v>19.899999999999999</v>
      </c>
      <c r="F668" s="26">
        <v>2</v>
      </c>
      <c r="G668" s="29">
        <v>0.7</v>
      </c>
      <c r="H668" s="26" t="s">
        <v>18</v>
      </c>
      <c r="I668" s="26"/>
      <c r="J668" s="26" t="s">
        <v>18</v>
      </c>
      <c r="K668" s="30"/>
      <c r="L668" s="26" t="str">
        <f t="shared" si="11"/>
        <v/>
      </c>
      <c r="M668" s="33"/>
      <c r="N668" s="33"/>
      <c r="O668" s="33"/>
      <c r="P668" s="33"/>
      <c r="S668" s="9"/>
    </row>
    <row r="669" spans="1:19" x14ac:dyDescent="0.25">
      <c r="A669" s="27" t="s">
        <v>363</v>
      </c>
      <c r="B669" s="27" t="s">
        <v>357</v>
      </c>
      <c r="C669" s="26">
        <v>87474</v>
      </c>
      <c r="D669" s="27" t="s">
        <v>611</v>
      </c>
      <c r="E669" s="28">
        <v>19.899999999999999</v>
      </c>
      <c r="F669" s="26">
        <v>2</v>
      </c>
      <c r="G669" s="29">
        <v>0.7</v>
      </c>
      <c r="H669" s="26" t="s">
        <v>18</v>
      </c>
      <c r="I669" s="26"/>
      <c r="J669" s="26" t="s">
        <v>18</v>
      </c>
      <c r="K669" s="30"/>
      <c r="L669" s="26" t="str">
        <f t="shared" si="11"/>
        <v/>
      </c>
      <c r="M669" s="33"/>
      <c r="N669" s="33"/>
      <c r="O669" s="33"/>
      <c r="P669" s="33"/>
      <c r="S669" s="9"/>
    </row>
    <row r="670" spans="1:19" x14ac:dyDescent="0.25">
      <c r="A670" s="27" t="s">
        <v>363</v>
      </c>
      <c r="B670" s="27" t="s">
        <v>357</v>
      </c>
      <c r="C670" s="26">
        <v>91087</v>
      </c>
      <c r="D670" s="27" t="s">
        <v>674</v>
      </c>
      <c r="E670" s="28">
        <v>14.9</v>
      </c>
      <c r="F670" s="26">
        <v>2</v>
      </c>
      <c r="G670" s="29">
        <v>0.7</v>
      </c>
      <c r="H670" s="26" t="s">
        <v>18</v>
      </c>
      <c r="I670" s="26"/>
      <c r="J670" s="26" t="s">
        <v>18</v>
      </c>
      <c r="K670" s="30"/>
      <c r="L670" s="26" t="str">
        <f t="shared" si="11"/>
        <v/>
      </c>
      <c r="M670" s="33"/>
      <c r="N670" s="33"/>
      <c r="O670" s="33"/>
      <c r="P670" s="33"/>
      <c r="S670" s="9"/>
    </row>
    <row r="671" spans="1:19" x14ac:dyDescent="0.25">
      <c r="A671" s="27" t="s">
        <v>363</v>
      </c>
      <c r="B671" s="27" t="s">
        <v>357</v>
      </c>
      <c r="C671" s="26">
        <v>91088</v>
      </c>
      <c r="D671" s="27" t="s">
        <v>675</v>
      </c>
      <c r="E671" s="28">
        <v>14.9</v>
      </c>
      <c r="F671" s="26">
        <v>2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11"/>
        <v/>
      </c>
      <c r="M671" s="33"/>
      <c r="N671" s="33"/>
      <c r="O671" s="33"/>
      <c r="P671" s="33"/>
      <c r="S671" s="9"/>
    </row>
    <row r="672" spans="1:19" x14ac:dyDescent="0.25">
      <c r="A672" s="27" t="s">
        <v>363</v>
      </c>
      <c r="B672" s="27" t="s">
        <v>357</v>
      </c>
      <c r="C672" s="26">
        <v>91090</v>
      </c>
      <c r="D672" s="27" t="s">
        <v>677</v>
      </c>
      <c r="E672" s="28">
        <v>14.9</v>
      </c>
      <c r="F672" s="26">
        <v>2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11"/>
        <v/>
      </c>
      <c r="M672" s="33"/>
      <c r="N672" s="33"/>
      <c r="O672" s="33"/>
      <c r="P672" s="33"/>
      <c r="S672" s="9"/>
    </row>
    <row r="673" spans="1:19" x14ac:dyDescent="0.25">
      <c r="A673" s="27" t="s">
        <v>363</v>
      </c>
      <c r="B673" s="27" t="s">
        <v>357</v>
      </c>
      <c r="C673" s="26">
        <v>91844</v>
      </c>
      <c r="D673" s="27" t="s">
        <v>681</v>
      </c>
      <c r="E673" s="28">
        <v>14.9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11"/>
        <v/>
      </c>
      <c r="M673" s="33"/>
      <c r="N673" s="33"/>
      <c r="O673" s="33"/>
      <c r="P673" s="33"/>
      <c r="S673" s="9"/>
    </row>
    <row r="674" spans="1:19" x14ac:dyDescent="0.25">
      <c r="A674" s="27" t="s">
        <v>363</v>
      </c>
      <c r="B674" s="27" t="s">
        <v>357</v>
      </c>
      <c r="C674" s="26">
        <v>91845</v>
      </c>
      <c r="D674" s="27" t="s">
        <v>682</v>
      </c>
      <c r="E674" s="28">
        <v>14.9</v>
      </c>
      <c r="F674" s="26">
        <v>2</v>
      </c>
      <c r="G674" s="29">
        <v>0.7</v>
      </c>
      <c r="H674" s="26" t="s">
        <v>18</v>
      </c>
      <c r="I674" s="26"/>
      <c r="J674" s="26" t="s">
        <v>18</v>
      </c>
      <c r="K674" s="30"/>
      <c r="L674" s="26" t="str">
        <f t="shared" si="11"/>
        <v/>
      </c>
      <c r="M674" s="33"/>
      <c r="N674" s="33"/>
      <c r="O674" s="33"/>
      <c r="P674" s="33"/>
      <c r="S674" s="9"/>
    </row>
    <row r="675" spans="1:19" x14ac:dyDescent="0.25">
      <c r="A675" s="27" t="s">
        <v>363</v>
      </c>
      <c r="B675" s="27" t="s">
        <v>357</v>
      </c>
      <c r="C675" s="26">
        <v>3698</v>
      </c>
      <c r="D675" s="27" t="s">
        <v>722</v>
      </c>
      <c r="E675" s="28">
        <v>14.9</v>
      </c>
      <c r="F675" s="26">
        <v>2</v>
      </c>
      <c r="G675" s="29">
        <v>0.7</v>
      </c>
      <c r="H675" s="26" t="s">
        <v>18</v>
      </c>
      <c r="I675" s="26"/>
      <c r="J675" s="26" t="s">
        <v>18</v>
      </c>
      <c r="K675" s="30"/>
      <c r="L675" s="26" t="str">
        <f t="shared" si="11"/>
        <v/>
      </c>
      <c r="M675" s="33"/>
      <c r="N675" s="33"/>
      <c r="O675" s="33"/>
      <c r="P675" s="33"/>
      <c r="S675" s="9"/>
    </row>
    <row r="676" spans="1:19" x14ac:dyDescent="0.25">
      <c r="A676" s="27" t="s">
        <v>363</v>
      </c>
      <c r="B676" s="27" t="s">
        <v>357</v>
      </c>
      <c r="C676" s="26">
        <v>3699</v>
      </c>
      <c r="D676" s="27" t="s">
        <v>732</v>
      </c>
      <c r="E676" s="28">
        <v>14.9</v>
      </c>
      <c r="F676" s="26">
        <v>2</v>
      </c>
      <c r="G676" s="29">
        <v>0.7</v>
      </c>
      <c r="H676" s="26" t="s">
        <v>18</v>
      </c>
      <c r="I676" s="26"/>
      <c r="J676" s="26" t="s">
        <v>18</v>
      </c>
      <c r="K676" s="30"/>
      <c r="L676" s="26" t="str">
        <f t="shared" si="11"/>
        <v/>
      </c>
      <c r="M676" s="33"/>
      <c r="N676" s="33"/>
      <c r="O676" s="33"/>
      <c r="P676" s="33"/>
      <c r="S676" s="9"/>
    </row>
    <row r="677" spans="1:19" x14ac:dyDescent="0.25">
      <c r="A677" s="27" t="s">
        <v>363</v>
      </c>
      <c r="B677" s="27" t="s">
        <v>357</v>
      </c>
      <c r="C677" s="26">
        <v>3702</v>
      </c>
      <c r="D677" s="27" t="s">
        <v>723</v>
      </c>
      <c r="E677" s="28">
        <v>14.9</v>
      </c>
      <c r="F677" s="26">
        <v>2</v>
      </c>
      <c r="G677" s="29">
        <v>0.7</v>
      </c>
      <c r="H677" s="26" t="s">
        <v>18</v>
      </c>
      <c r="I677" s="26"/>
      <c r="J677" s="26" t="s">
        <v>18</v>
      </c>
      <c r="K677" s="30"/>
      <c r="L677" s="26" t="str">
        <f t="shared" si="11"/>
        <v/>
      </c>
      <c r="M677" s="33"/>
      <c r="N677" s="33"/>
      <c r="O677" s="33"/>
      <c r="P677" s="33"/>
      <c r="S677" s="9"/>
    </row>
    <row r="678" spans="1:19" x14ac:dyDescent="0.25">
      <c r="A678" s="27" t="s">
        <v>363</v>
      </c>
      <c r="B678" s="27" t="s">
        <v>357</v>
      </c>
      <c r="C678" s="26">
        <v>3704</v>
      </c>
      <c r="D678" s="27" t="s">
        <v>724</v>
      </c>
      <c r="E678" s="28">
        <v>14.9</v>
      </c>
      <c r="F678" s="26">
        <v>2</v>
      </c>
      <c r="G678" s="29">
        <v>0.7</v>
      </c>
      <c r="H678" s="26" t="s">
        <v>18</v>
      </c>
      <c r="I678" s="26"/>
      <c r="J678" s="26" t="s">
        <v>18</v>
      </c>
      <c r="K678" s="30"/>
      <c r="L678" s="26" t="str">
        <f t="shared" si="11"/>
        <v/>
      </c>
      <c r="M678" s="33"/>
      <c r="N678" s="33"/>
      <c r="O678" s="33"/>
      <c r="P678" s="33"/>
      <c r="S678" s="9"/>
    </row>
    <row r="679" spans="1:19" x14ac:dyDescent="0.25">
      <c r="A679" s="27" t="s">
        <v>363</v>
      </c>
      <c r="B679" s="27" t="s">
        <v>357</v>
      </c>
      <c r="C679" s="26">
        <v>3705</v>
      </c>
      <c r="D679" s="27" t="s">
        <v>733</v>
      </c>
      <c r="E679" s="28">
        <v>14.9</v>
      </c>
      <c r="F679" s="26">
        <v>2</v>
      </c>
      <c r="G679" s="29">
        <v>0.7</v>
      </c>
      <c r="H679" s="26" t="s">
        <v>18</v>
      </c>
      <c r="I679" s="26"/>
      <c r="J679" s="26" t="s">
        <v>18</v>
      </c>
      <c r="K679" s="30"/>
      <c r="L679" s="26" t="str">
        <f t="shared" si="11"/>
        <v/>
      </c>
      <c r="M679" s="33"/>
      <c r="N679" s="33"/>
      <c r="O679" s="33"/>
      <c r="P679" s="33"/>
      <c r="S679" s="9"/>
    </row>
    <row r="680" spans="1:19" x14ac:dyDescent="0.25">
      <c r="A680" s="27" t="s">
        <v>363</v>
      </c>
      <c r="B680" s="27" t="s">
        <v>357</v>
      </c>
      <c r="C680" s="26">
        <v>86357</v>
      </c>
      <c r="D680" s="27" t="s">
        <v>749</v>
      </c>
      <c r="E680" s="28">
        <v>15.9</v>
      </c>
      <c r="F680" s="26">
        <v>2</v>
      </c>
      <c r="G680" s="29">
        <v>0.7</v>
      </c>
      <c r="H680" s="26" t="s">
        <v>18</v>
      </c>
      <c r="I680" s="26"/>
      <c r="J680" s="26" t="s">
        <v>18</v>
      </c>
      <c r="K680" s="30"/>
      <c r="L680" s="26" t="str">
        <f t="shared" si="11"/>
        <v/>
      </c>
      <c r="M680" s="33"/>
      <c r="N680" s="33"/>
      <c r="O680" s="33"/>
      <c r="P680" s="33"/>
      <c r="S680" s="9"/>
    </row>
    <row r="681" spans="1:19" x14ac:dyDescent="0.25">
      <c r="A681" s="27" t="s">
        <v>363</v>
      </c>
      <c r="B681" s="27" t="s">
        <v>357</v>
      </c>
      <c r="C681" s="26">
        <v>86361</v>
      </c>
      <c r="D681" s="27" t="s">
        <v>750</v>
      </c>
      <c r="E681" s="28">
        <v>15.9</v>
      </c>
      <c r="F681" s="26">
        <v>2</v>
      </c>
      <c r="G681" s="29">
        <v>0.7</v>
      </c>
      <c r="H681" s="26" t="s">
        <v>18</v>
      </c>
      <c r="I681" s="26"/>
      <c r="J681" s="26" t="s">
        <v>18</v>
      </c>
      <c r="K681" s="30"/>
      <c r="L681" s="26" t="str">
        <f t="shared" si="11"/>
        <v/>
      </c>
      <c r="M681" s="33"/>
      <c r="N681" s="33"/>
      <c r="O681" s="33"/>
      <c r="P681" s="33"/>
      <c r="S681" s="9"/>
    </row>
    <row r="682" spans="1:19" x14ac:dyDescent="0.25">
      <c r="A682" s="27" t="s">
        <v>363</v>
      </c>
      <c r="B682" s="27" t="s">
        <v>357</v>
      </c>
      <c r="C682" s="26">
        <v>86362</v>
      </c>
      <c r="D682" s="27" t="s">
        <v>751</v>
      </c>
      <c r="E682" s="28">
        <v>15.9</v>
      </c>
      <c r="F682" s="26">
        <v>2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11"/>
        <v/>
      </c>
      <c r="M682" s="33"/>
      <c r="N682" s="33"/>
      <c r="O682" s="33"/>
      <c r="P682" s="33"/>
      <c r="S682" s="9"/>
    </row>
    <row r="683" spans="1:19" x14ac:dyDescent="0.25">
      <c r="A683" s="27" t="s">
        <v>363</v>
      </c>
      <c r="B683" s="27" t="s">
        <v>357</v>
      </c>
      <c r="C683" s="26">
        <v>86364</v>
      </c>
      <c r="D683" s="27" t="s">
        <v>772</v>
      </c>
      <c r="E683" s="28">
        <v>15.9</v>
      </c>
      <c r="F683" s="26">
        <v>2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11"/>
        <v/>
      </c>
      <c r="M683" s="33"/>
      <c r="N683" s="33"/>
      <c r="O683" s="33"/>
      <c r="P683" s="33"/>
      <c r="S683" s="9"/>
    </row>
    <row r="684" spans="1:19" x14ac:dyDescent="0.25">
      <c r="A684" s="27" t="s">
        <v>363</v>
      </c>
      <c r="B684" s="27" t="s">
        <v>357</v>
      </c>
      <c r="C684" s="26">
        <v>91170</v>
      </c>
      <c r="D684" s="27" t="s">
        <v>929</v>
      </c>
      <c r="E684" s="28">
        <v>14.9</v>
      </c>
      <c r="F684" s="26">
        <v>2</v>
      </c>
      <c r="G684" s="29">
        <v>0.7</v>
      </c>
      <c r="H684" s="26" t="s">
        <v>18</v>
      </c>
      <c r="I684" s="26" t="s">
        <v>19</v>
      </c>
      <c r="J684" s="26" t="s">
        <v>18</v>
      </c>
      <c r="K684" s="30"/>
      <c r="L684" s="26" t="str">
        <f t="shared" si="11"/>
        <v>x</v>
      </c>
      <c r="M684" s="33"/>
      <c r="N684" s="33"/>
      <c r="O684" s="33"/>
      <c r="P684" s="33"/>
      <c r="S684" s="9"/>
    </row>
    <row r="685" spans="1:19" x14ac:dyDescent="0.25">
      <c r="A685" s="27" t="s">
        <v>363</v>
      </c>
      <c r="B685" s="27" t="s">
        <v>357</v>
      </c>
      <c r="C685" s="26">
        <v>91171</v>
      </c>
      <c r="D685" s="27" t="s">
        <v>930</v>
      </c>
      <c r="E685" s="28">
        <v>14.9</v>
      </c>
      <c r="F685" s="26">
        <v>2</v>
      </c>
      <c r="G685" s="29">
        <v>0.7</v>
      </c>
      <c r="H685" s="26" t="s">
        <v>18</v>
      </c>
      <c r="I685" s="26" t="s">
        <v>19</v>
      </c>
      <c r="J685" s="26" t="s">
        <v>18</v>
      </c>
      <c r="K685" s="30"/>
      <c r="L685" s="26" t="str">
        <f t="shared" si="11"/>
        <v>x</v>
      </c>
      <c r="M685" s="33"/>
      <c r="N685" s="33"/>
      <c r="O685" s="33"/>
      <c r="P685" s="33"/>
      <c r="S685" s="9"/>
    </row>
    <row r="686" spans="1:19" x14ac:dyDescent="0.25">
      <c r="A686" s="27" t="s">
        <v>363</v>
      </c>
      <c r="B686" s="27" t="s">
        <v>357</v>
      </c>
      <c r="C686" s="26">
        <v>91172</v>
      </c>
      <c r="D686" s="27" t="s">
        <v>931</v>
      </c>
      <c r="E686" s="28">
        <v>14.9</v>
      </c>
      <c r="F686" s="26">
        <v>2</v>
      </c>
      <c r="G686" s="29">
        <v>0.7</v>
      </c>
      <c r="H686" s="26" t="s">
        <v>18</v>
      </c>
      <c r="I686" s="26" t="s">
        <v>19</v>
      </c>
      <c r="J686" s="26" t="s">
        <v>18</v>
      </c>
      <c r="K686" s="30"/>
      <c r="L686" s="26" t="str">
        <f t="shared" si="11"/>
        <v>x</v>
      </c>
      <c r="M686" s="33"/>
      <c r="N686" s="33"/>
      <c r="O686" s="33"/>
      <c r="P686" s="33"/>
      <c r="S686" s="9"/>
    </row>
    <row r="687" spans="1:19" x14ac:dyDescent="0.25">
      <c r="A687" s="27" t="s">
        <v>363</v>
      </c>
      <c r="B687" s="27" t="s">
        <v>357</v>
      </c>
      <c r="C687" s="26">
        <v>70085</v>
      </c>
      <c r="D687" s="27" t="s">
        <v>932</v>
      </c>
      <c r="E687" s="28">
        <v>17.899999999999999</v>
      </c>
      <c r="F687" s="26">
        <v>2</v>
      </c>
      <c r="G687" s="29">
        <v>0.7</v>
      </c>
      <c r="H687" s="26" t="s">
        <v>18</v>
      </c>
      <c r="I687" s="26" t="s">
        <v>189</v>
      </c>
      <c r="J687" s="26" t="s">
        <v>18</v>
      </c>
      <c r="K687" s="30"/>
      <c r="L687" s="26" t="str">
        <f t="shared" si="11"/>
        <v>x</v>
      </c>
      <c r="M687" s="33"/>
      <c r="N687" s="33"/>
      <c r="O687" s="33"/>
      <c r="P687" s="33"/>
      <c r="S687" s="9"/>
    </row>
    <row r="688" spans="1:19" x14ac:dyDescent="0.25">
      <c r="A688" s="27" t="s">
        <v>363</v>
      </c>
      <c r="B688" s="27" t="s">
        <v>357</v>
      </c>
      <c r="C688" s="26">
        <v>70088</v>
      </c>
      <c r="D688" s="27" t="s">
        <v>933</v>
      </c>
      <c r="E688" s="28">
        <v>17.899999999999999</v>
      </c>
      <c r="F688" s="26">
        <v>2</v>
      </c>
      <c r="G688" s="29">
        <v>0.7</v>
      </c>
      <c r="H688" s="26" t="s">
        <v>18</v>
      </c>
      <c r="I688" s="26" t="s">
        <v>189</v>
      </c>
      <c r="J688" s="26" t="s">
        <v>18</v>
      </c>
      <c r="K688" s="30"/>
      <c r="L688" s="26" t="str">
        <f t="shared" si="11"/>
        <v>x</v>
      </c>
      <c r="M688" s="33"/>
      <c r="N688" s="33"/>
      <c r="O688" s="33"/>
      <c r="P688" s="33"/>
      <c r="S688" s="9"/>
    </row>
    <row r="689" spans="1:19" x14ac:dyDescent="0.25">
      <c r="A689" s="27" t="s">
        <v>363</v>
      </c>
      <c r="B689" s="27" t="s">
        <v>357</v>
      </c>
      <c r="C689" s="26">
        <v>89832</v>
      </c>
      <c r="D689" s="27" t="s">
        <v>934</v>
      </c>
      <c r="E689" s="28">
        <v>13.9</v>
      </c>
      <c r="F689" s="26">
        <v>2</v>
      </c>
      <c r="G689" s="29">
        <v>0.7</v>
      </c>
      <c r="H689" s="26" t="s">
        <v>18</v>
      </c>
      <c r="I689" s="26" t="s">
        <v>189</v>
      </c>
      <c r="J689" s="26" t="s">
        <v>18</v>
      </c>
      <c r="K689" s="30"/>
      <c r="L689" s="26" t="str">
        <f t="shared" si="11"/>
        <v>x</v>
      </c>
      <c r="M689" s="33"/>
      <c r="N689" s="33"/>
      <c r="O689" s="33"/>
      <c r="P689" s="33"/>
      <c r="S689" s="9"/>
    </row>
    <row r="690" spans="1:19" x14ac:dyDescent="0.25">
      <c r="A690" s="27" t="s">
        <v>363</v>
      </c>
      <c r="B690" s="27" t="s">
        <v>357</v>
      </c>
      <c r="C690" s="26">
        <v>70020</v>
      </c>
      <c r="D690" s="27" t="s">
        <v>935</v>
      </c>
      <c r="E690" s="28">
        <v>15.9</v>
      </c>
      <c r="F690" s="26">
        <v>2</v>
      </c>
      <c r="G690" s="29">
        <v>0.7</v>
      </c>
      <c r="H690" s="26" t="s">
        <v>18</v>
      </c>
      <c r="I690" s="26" t="s">
        <v>189</v>
      </c>
      <c r="J690" s="26" t="s">
        <v>18</v>
      </c>
      <c r="K690" s="30"/>
      <c r="L690" s="26" t="str">
        <f t="shared" si="11"/>
        <v>x</v>
      </c>
      <c r="M690" s="33"/>
      <c r="N690" s="33"/>
      <c r="O690" s="33"/>
      <c r="P690" s="33"/>
      <c r="S690" s="9"/>
    </row>
    <row r="691" spans="1:19" x14ac:dyDescent="0.25">
      <c r="A691" s="27" t="s">
        <v>363</v>
      </c>
      <c r="B691" s="27" t="s">
        <v>357</v>
      </c>
      <c r="C691" s="26">
        <v>70021</v>
      </c>
      <c r="D691" s="27" t="s">
        <v>936</v>
      </c>
      <c r="E691" s="28">
        <v>15.9</v>
      </c>
      <c r="F691" s="26">
        <v>2</v>
      </c>
      <c r="G691" s="29">
        <v>0.7</v>
      </c>
      <c r="H691" s="26" t="s">
        <v>18</v>
      </c>
      <c r="I691" s="26" t="s">
        <v>189</v>
      </c>
      <c r="J691" s="26" t="s">
        <v>18</v>
      </c>
      <c r="K691" s="30"/>
      <c r="L691" s="26" t="str">
        <f t="shared" si="11"/>
        <v>x</v>
      </c>
      <c r="M691" s="33"/>
      <c r="N691" s="33"/>
      <c r="O691" s="33"/>
      <c r="P691" s="33"/>
      <c r="S691" s="9"/>
    </row>
    <row r="692" spans="1:19" x14ac:dyDescent="0.25">
      <c r="A692" s="27" t="s">
        <v>363</v>
      </c>
      <c r="B692" s="27" t="s">
        <v>357</v>
      </c>
      <c r="C692" s="26">
        <v>70022</v>
      </c>
      <c r="D692" s="27" t="s">
        <v>937</v>
      </c>
      <c r="E692" s="28">
        <v>15.9</v>
      </c>
      <c r="F692" s="26">
        <v>2</v>
      </c>
      <c r="G692" s="29">
        <v>0.7</v>
      </c>
      <c r="H692" s="26" t="s">
        <v>18</v>
      </c>
      <c r="I692" s="26" t="s">
        <v>189</v>
      </c>
      <c r="J692" s="26" t="s">
        <v>18</v>
      </c>
      <c r="K692" s="30"/>
      <c r="L692" s="26" t="str">
        <f t="shared" si="11"/>
        <v>x</v>
      </c>
      <c r="M692" s="33"/>
      <c r="N692" s="33"/>
      <c r="O692" s="33"/>
      <c r="P692" s="33"/>
      <c r="S692" s="9"/>
    </row>
    <row r="693" spans="1:19" x14ac:dyDescent="0.25">
      <c r="A693" s="27" t="s">
        <v>363</v>
      </c>
      <c r="B693" s="27" t="s">
        <v>357</v>
      </c>
      <c r="C693" s="26">
        <v>70083</v>
      </c>
      <c r="D693" s="27" t="s">
        <v>938</v>
      </c>
      <c r="E693" s="28">
        <v>26.9</v>
      </c>
      <c r="F693" s="26">
        <v>3</v>
      </c>
      <c r="G693" s="29">
        <v>0.7</v>
      </c>
      <c r="H693" s="26" t="s">
        <v>18</v>
      </c>
      <c r="I693" s="26" t="s">
        <v>189</v>
      </c>
      <c r="J693" s="26" t="s">
        <v>18</v>
      </c>
      <c r="K693" s="30"/>
      <c r="L693" s="26" t="str">
        <f t="shared" si="11"/>
        <v>x</v>
      </c>
      <c r="M693" s="33"/>
      <c r="N693" s="33"/>
      <c r="O693" s="33"/>
      <c r="P693" s="33"/>
      <c r="S693" s="9"/>
    </row>
    <row r="694" spans="1:19" x14ac:dyDescent="0.25">
      <c r="A694" s="27" t="s">
        <v>403</v>
      </c>
      <c r="B694" s="27" t="s">
        <v>357</v>
      </c>
      <c r="C694" s="26">
        <v>68981</v>
      </c>
      <c r="D694" s="27" t="s">
        <v>404</v>
      </c>
      <c r="E694" s="28">
        <v>22.9</v>
      </c>
      <c r="F694" s="26">
        <v>3</v>
      </c>
      <c r="G694" s="29">
        <v>0.7</v>
      </c>
      <c r="H694" s="26" t="s">
        <v>18</v>
      </c>
      <c r="I694" s="26"/>
      <c r="J694" s="26" t="s">
        <v>18</v>
      </c>
      <c r="K694" s="30"/>
      <c r="L694" s="26" t="str">
        <f t="shared" si="11"/>
        <v/>
      </c>
      <c r="M694" s="33"/>
      <c r="N694" s="33"/>
      <c r="O694" s="33"/>
      <c r="P694" s="33"/>
      <c r="S694" s="9"/>
    </row>
    <row r="695" spans="1:19" x14ac:dyDescent="0.25">
      <c r="A695" s="27" t="s">
        <v>403</v>
      </c>
      <c r="B695" s="27" t="s">
        <v>357</v>
      </c>
      <c r="C695" s="26">
        <v>68982</v>
      </c>
      <c r="D695" s="27" t="s">
        <v>405</v>
      </c>
      <c r="E695" s="28">
        <v>22.9</v>
      </c>
      <c r="F695" s="26">
        <v>3</v>
      </c>
      <c r="G695" s="29">
        <v>0.7</v>
      </c>
      <c r="H695" s="26" t="s">
        <v>18</v>
      </c>
      <c r="I695" s="26"/>
      <c r="J695" s="26" t="s">
        <v>18</v>
      </c>
      <c r="K695" s="30"/>
      <c r="L695" s="26" t="str">
        <f t="shared" ref="L695:L758" si="12">IFERROR(IF(OR(
IFERROR(FIND("AMOS",D695,1),0)&gt;=1,
A695="CRER PARA VER",
A695="NÃO INFORMADO",
B695="NÃO INFORMADO",
AND(B695="SABONETE",A695="TODODIA"),
IFERROR(FIND("DEMO",D695,1),0)&gt;=1,
AND(IFERROR(FIND("ROL",D695,1),0)&gt;=1,A695="TODODIA",B695="DESODORANTE"),
B695="PRESENTES",
I695="lançamento",
I695="pré-lançamento",I695="Vigente apenas neste ciclo",
G695=1
),"x",""),"")</f>
        <v/>
      </c>
      <c r="M695" s="33"/>
      <c r="N695" s="33"/>
      <c r="O695" s="33"/>
      <c r="P695" s="33"/>
      <c r="S695" s="9"/>
    </row>
    <row r="696" spans="1:19" x14ac:dyDescent="0.25">
      <c r="A696" s="27" t="s">
        <v>403</v>
      </c>
      <c r="B696" s="27" t="s">
        <v>357</v>
      </c>
      <c r="C696" s="26">
        <v>69008</v>
      </c>
      <c r="D696" s="27" t="s">
        <v>406</v>
      </c>
      <c r="E696" s="28">
        <v>32.9</v>
      </c>
      <c r="F696" s="26">
        <v>4</v>
      </c>
      <c r="G696" s="29">
        <v>0.7</v>
      </c>
      <c r="H696" s="26" t="s">
        <v>18</v>
      </c>
      <c r="I696" s="26"/>
      <c r="J696" s="26" t="s">
        <v>18</v>
      </c>
      <c r="K696" s="30"/>
      <c r="L696" s="26" t="str">
        <f t="shared" si="12"/>
        <v/>
      </c>
      <c r="M696" s="33"/>
      <c r="N696" s="33"/>
      <c r="O696" s="33"/>
      <c r="P696" s="33"/>
      <c r="S696" s="9"/>
    </row>
    <row r="697" spans="1:19" x14ac:dyDescent="0.25">
      <c r="A697" s="27" t="s">
        <v>403</v>
      </c>
      <c r="B697" s="27" t="s">
        <v>357</v>
      </c>
      <c r="C697" s="26">
        <v>69010</v>
      </c>
      <c r="D697" s="27" t="s">
        <v>407</v>
      </c>
      <c r="E697" s="28">
        <v>32.9</v>
      </c>
      <c r="F697" s="26">
        <v>4</v>
      </c>
      <c r="G697" s="29">
        <v>0.7</v>
      </c>
      <c r="H697" s="26" t="s">
        <v>18</v>
      </c>
      <c r="I697" s="26"/>
      <c r="J697" s="26" t="s">
        <v>18</v>
      </c>
      <c r="K697" s="30"/>
      <c r="L697" s="26" t="str">
        <f t="shared" si="12"/>
        <v/>
      </c>
      <c r="M697" s="33"/>
      <c r="N697" s="33"/>
      <c r="O697" s="33"/>
      <c r="P697" s="33"/>
      <c r="S697" s="9"/>
    </row>
    <row r="698" spans="1:19" x14ac:dyDescent="0.25">
      <c r="A698" s="27" t="s">
        <v>403</v>
      </c>
      <c r="B698" s="27" t="s">
        <v>357</v>
      </c>
      <c r="C698" s="26">
        <v>69012</v>
      </c>
      <c r="D698" s="27" t="s">
        <v>408</v>
      </c>
      <c r="E698" s="28">
        <v>32.9</v>
      </c>
      <c r="F698" s="26">
        <v>4</v>
      </c>
      <c r="G698" s="29">
        <v>0.7</v>
      </c>
      <c r="H698" s="26" t="s">
        <v>18</v>
      </c>
      <c r="I698" s="26"/>
      <c r="J698" s="26" t="s">
        <v>18</v>
      </c>
      <c r="K698" s="30"/>
      <c r="L698" s="26" t="str">
        <f t="shared" si="12"/>
        <v/>
      </c>
      <c r="M698" s="33"/>
      <c r="N698" s="33"/>
      <c r="O698" s="33"/>
      <c r="P698" s="33"/>
      <c r="S698" s="9"/>
    </row>
    <row r="699" spans="1:19" x14ac:dyDescent="0.25">
      <c r="A699" s="27" t="s">
        <v>403</v>
      </c>
      <c r="B699" s="27" t="s">
        <v>357</v>
      </c>
      <c r="C699" s="26">
        <v>69013</v>
      </c>
      <c r="D699" s="27" t="s">
        <v>409</v>
      </c>
      <c r="E699" s="28">
        <v>32.9</v>
      </c>
      <c r="F699" s="26">
        <v>4</v>
      </c>
      <c r="G699" s="29">
        <v>0.7</v>
      </c>
      <c r="H699" s="26" t="s">
        <v>18</v>
      </c>
      <c r="I699" s="26"/>
      <c r="J699" s="26" t="s">
        <v>18</v>
      </c>
      <c r="K699" s="30"/>
      <c r="L699" s="26" t="str">
        <f t="shared" si="12"/>
        <v/>
      </c>
      <c r="M699" s="33"/>
      <c r="N699" s="33"/>
      <c r="O699" s="33"/>
      <c r="P699" s="33"/>
      <c r="S699" s="9"/>
    </row>
    <row r="700" spans="1:19" x14ac:dyDescent="0.25">
      <c r="A700" s="27" t="s">
        <v>403</v>
      </c>
      <c r="B700" s="27" t="s">
        <v>357</v>
      </c>
      <c r="C700" s="26">
        <v>69014</v>
      </c>
      <c r="D700" s="27" t="s">
        <v>410</v>
      </c>
      <c r="E700" s="28">
        <v>32.9</v>
      </c>
      <c r="F700" s="26">
        <v>4</v>
      </c>
      <c r="G700" s="29">
        <v>0.7</v>
      </c>
      <c r="H700" s="26" t="s">
        <v>18</v>
      </c>
      <c r="I700" s="26"/>
      <c r="J700" s="26" t="s">
        <v>18</v>
      </c>
      <c r="K700" s="30"/>
      <c r="L700" s="26" t="str">
        <f t="shared" si="12"/>
        <v/>
      </c>
      <c r="M700" s="33"/>
      <c r="N700" s="33"/>
      <c r="O700" s="33"/>
      <c r="P700" s="33"/>
      <c r="S700" s="9"/>
    </row>
    <row r="701" spans="1:19" x14ac:dyDescent="0.25">
      <c r="A701" s="27" t="s">
        <v>403</v>
      </c>
      <c r="B701" s="27" t="s">
        <v>357</v>
      </c>
      <c r="C701" s="26">
        <v>69015</v>
      </c>
      <c r="D701" s="27" t="s">
        <v>411</v>
      </c>
      <c r="E701" s="28">
        <v>32.9</v>
      </c>
      <c r="F701" s="26">
        <v>4</v>
      </c>
      <c r="G701" s="29">
        <v>0.7</v>
      </c>
      <c r="H701" s="26" t="s">
        <v>18</v>
      </c>
      <c r="I701" s="26"/>
      <c r="J701" s="26" t="s">
        <v>18</v>
      </c>
      <c r="K701" s="30"/>
      <c r="L701" s="26" t="str">
        <f t="shared" si="12"/>
        <v/>
      </c>
      <c r="M701" s="33"/>
      <c r="N701" s="33"/>
      <c r="O701" s="33"/>
      <c r="P701" s="33"/>
      <c r="S701" s="9"/>
    </row>
    <row r="702" spans="1:19" x14ac:dyDescent="0.25">
      <c r="A702" s="27" t="s">
        <v>403</v>
      </c>
      <c r="B702" s="27" t="s">
        <v>357</v>
      </c>
      <c r="C702" s="26">
        <v>69016</v>
      </c>
      <c r="D702" s="27" t="s">
        <v>412</v>
      </c>
      <c r="E702" s="28">
        <v>32.9</v>
      </c>
      <c r="F702" s="26">
        <v>4</v>
      </c>
      <c r="G702" s="29">
        <v>0.7</v>
      </c>
      <c r="H702" s="26" t="s">
        <v>18</v>
      </c>
      <c r="I702" s="26"/>
      <c r="J702" s="26" t="s">
        <v>18</v>
      </c>
      <c r="K702" s="30"/>
      <c r="L702" s="26" t="str">
        <f t="shared" si="12"/>
        <v/>
      </c>
      <c r="M702" s="33"/>
      <c r="N702" s="33"/>
      <c r="O702" s="33"/>
      <c r="P702" s="33"/>
      <c r="S702" s="9"/>
    </row>
    <row r="703" spans="1:19" x14ac:dyDescent="0.25">
      <c r="A703" s="27" t="s">
        <v>403</v>
      </c>
      <c r="B703" s="27" t="s">
        <v>357</v>
      </c>
      <c r="C703" s="26">
        <v>69017</v>
      </c>
      <c r="D703" s="27" t="s">
        <v>413</v>
      </c>
      <c r="E703" s="28">
        <v>32.9</v>
      </c>
      <c r="F703" s="26">
        <v>4</v>
      </c>
      <c r="G703" s="29">
        <v>0.7</v>
      </c>
      <c r="H703" s="26" t="s">
        <v>18</v>
      </c>
      <c r="I703" s="26"/>
      <c r="J703" s="26" t="s">
        <v>18</v>
      </c>
      <c r="K703" s="30"/>
      <c r="L703" s="26" t="str">
        <f t="shared" si="12"/>
        <v/>
      </c>
      <c r="M703" s="33"/>
      <c r="N703" s="33"/>
      <c r="O703" s="33"/>
      <c r="P703" s="33"/>
      <c r="S703" s="9"/>
    </row>
    <row r="704" spans="1:19" x14ac:dyDescent="0.25">
      <c r="A704" s="27" t="s">
        <v>403</v>
      </c>
      <c r="B704" s="27" t="s">
        <v>357</v>
      </c>
      <c r="C704" s="26">
        <v>69018</v>
      </c>
      <c r="D704" s="27" t="s">
        <v>414</v>
      </c>
      <c r="E704" s="28">
        <v>38.9</v>
      </c>
      <c r="F704" s="26">
        <v>5</v>
      </c>
      <c r="G704" s="29">
        <v>0.7</v>
      </c>
      <c r="H704" s="26" t="s">
        <v>18</v>
      </c>
      <c r="I704" s="26"/>
      <c r="J704" s="26" t="s">
        <v>18</v>
      </c>
      <c r="K704" s="30"/>
      <c r="L704" s="26" t="str">
        <f t="shared" si="12"/>
        <v/>
      </c>
      <c r="M704" s="33"/>
      <c r="N704" s="33"/>
      <c r="O704" s="33"/>
      <c r="P704" s="33"/>
      <c r="S704" s="9"/>
    </row>
    <row r="705" spans="1:19" x14ac:dyDescent="0.25">
      <c r="A705" s="27" t="s">
        <v>403</v>
      </c>
      <c r="B705" s="27" t="s">
        <v>357</v>
      </c>
      <c r="C705" s="26">
        <v>69019</v>
      </c>
      <c r="D705" s="27" t="s">
        <v>415</v>
      </c>
      <c r="E705" s="28">
        <v>38.9</v>
      </c>
      <c r="F705" s="26">
        <v>5</v>
      </c>
      <c r="G705" s="29">
        <v>0.7</v>
      </c>
      <c r="H705" s="26" t="s">
        <v>18</v>
      </c>
      <c r="I705" s="26"/>
      <c r="J705" s="26" t="s">
        <v>18</v>
      </c>
      <c r="K705" s="30"/>
      <c r="L705" s="26" t="str">
        <f t="shared" si="12"/>
        <v/>
      </c>
      <c r="M705" s="33"/>
      <c r="N705" s="33"/>
      <c r="O705" s="33"/>
      <c r="P705" s="33"/>
      <c r="S705" s="9"/>
    </row>
    <row r="706" spans="1:19" x14ac:dyDescent="0.25">
      <c r="A706" s="27" t="s">
        <v>403</v>
      </c>
      <c r="B706" s="27" t="s">
        <v>357</v>
      </c>
      <c r="C706" s="26">
        <v>69021</v>
      </c>
      <c r="D706" s="27" t="s">
        <v>416</v>
      </c>
      <c r="E706" s="28">
        <v>38.9</v>
      </c>
      <c r="F706" s="26">
        <v>5</v>
      </c>
      <c r="G706" s="29">
        <v>0.7</v>
      </c>
      <c r="H706" s="26" t="s">
        <v>18</v>
      </c>
      <c r="I706" s="26"/>
      <c r="J706" s="26" t="s">
        <v>18</v>
      </c>
      <c r="K706" s="30"/>
      <c r="L706" s="26" t="str">
        <f t="shared" si="12"/>
        <v/>
      </c>
      <c r="M706" s="33"/>
      <c r="N706" s="33"/>
      <c r="O706" s="33"/>
      <c r="P706" s="33"/>
      <c r="S706" s="9"/>
    </row>
    <row r="707" spans="1:19" x14ac:dyDescent="0.25">
      <c r="A707" s="27" t="s">
        <v>403</v>
      </c>
      <c r="B707" s="27" t="s">
        <v>357</v>
      </c>
      <c r="C707" s="26">
        <v>69022</v>
      </c>
      <c r="D707" s="27" t="s">
        <v>417</v>
      </c>
      <c r="E707" s="28">
        <v>38.9</v>
      </c>
      <c r="F707" s="26">
        <v>5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12"/>
        <v/>
      </c>
      <c r="M707" s="33"/>
      <c r="N707" s="33"/>
      <c r="O707" s="33"/>
      <c r="P707" s="33"/>
      <c r="S707" s="9"/>
    </row>
    <row r="708" spans="1:19" x14ac:dyDescent="0.25">
      <c r="A708" s="27" t="s">
        <v>403</v>
      </c>
      <c r="B708" s="27" t="s">
        <v>357</v>
      </c>
      <c r="C708" s="26">
        <v>69027</v>
      </c>
      <c r="D708" s="27" t="s">
        <v>418</v>
      </c>
      <c r="E708" s="28">
        <v>38.9</v>
      </c>
      <c r="F708" s="26">
        <v>5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12"/>
        <v/>
      </c>
      <c r="M708" s="33"/>
      <c r="N708" s="33"/>
      <c r="O708" s="33"/>
      <c r="P708" s="33"/>
      <c r="S708" s="9"/>
    </row>
    <row r="709" spans="1:19" x14ac:dyDescent="0.25">
      <c r="A709" s="27" t="s">
        <v>403</v>
      </c>
      <c r="B709" s="27" t="s">
        <v>357</v>
      </c>
      <c r="C709" s="26">
        <v>69028</v>
      </c>
      <c r="D709" s="27" t="s">
        <v>419</v>
      </c>
      <c r="E709" s="28">
        <v>38.9</v>
      </c>
      <c r="F709" s="26">
        <v>5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12"/>
        <v/>
      </c>
      <c r="M709" s="33"/>
      <c r="N709" s="33"/>
      <c r="O709" s="33"/>
      <c r="P709" s="33"/>
      <c r="S709" s="9"/>
    </row>
    <row r="710" spans="1:19" x14ac:dyDescent="0.25">
      <c r="A710" s="27" t="s">
        <v>403</v>
      </c>
      <c r="B710" s="27" t="s">
        <v>357</v>
      </c>
      <c r="C710" s="26">
        <v>69029</v>
      </c>
      <c r="D710" s="27" t="s">
        <v>420</v>
      </c>
      <c r="E710" s="28">
        <v>38.9</v>
      </c>
      <c r="F710" s="26">
        <v>5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12"/>
        <v/>
      </c>
      <c r="M710" s="33"/>
      <c r="N710" s="33"/>
      <c r="O710" s="33"/>
      <c r="P710" s="33"/>
      <c r="S710" s="9"/>
    </row>
    <row r="711" spans="1:19" x14ac:dyDescent="0.25">
      <c r="A711" s="27" t="s">
        <v>403</v>
      </c>
      <c r="B711" s="27" t="s">
        <v>357</v>
      </c>
      <c r="C711" s="26">
        <v>69031</v>
      </c>
      <c r="D711" s="27" t="s">
        <v>421</v>
      </c>
      <c r="E711" s="28">
        <v>38.9</v>
      </c>
      <c r="F711" s="26">
        <v>5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12"/>
        <v/>
      </c>
      <c r="M711" s="33"/>
      <c r="N711" s="33"/>
      <c r="O711" s="33"/>
      <c r="P711" s="33"/>
      <c r="S711" s="9"/>
    </row>
    <row r="712" spans="1:19" x14ac:dyDescent="0.25">
      <c r="A712" s="27" t="s">
        <v>403</v>
      </c>
      <c r="B712" s="27" t="s">
        <v>357</v>
      </c>
      <c r="C712" s="26">
        <v>84015</v>
      </c>
      <c r="D712" s="27" t="s">
        <v>422</v>
      </c>
      <c r="E712" s="28">
        <v>35.9</v>
      </c>
      <c r="F712" s="26">
        <v>5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12"/>
        <v/>
      </c>
      <c r="M712" s="33"/>
      <c r="N712" s="33"/>
      <c r="O712" s="33"/>
      <c r="P712" s="33"/>
      <c r="S712" s="9"/>
    </row>
    <row r="713" spans="1:19" x14ac:dyDescent="0.25">
      <c r="A713" s="27" t="s">
        <v>403</v>
      </c>
      <c r="B713" s="27" t="s">
        <v>357</v>
      </c>
      <c r="C713" s="26">
        <v>84018</v>
      </c>
      <c r="D713" s="27" t="s">
        <v>423</v>
      </c>
      <c r="E713" s="28">
        <v>35.9</v>
      </c>
      <c r="F713" s="26">
        <v>5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12"/>
        <v/>
      </c>
      <c r="M713" s="33"/>
      <c r="N713" s="33"/>
      <c r="O713" s="33"/>
      <c r="P713" s="33"/>
      <c r="S713" s="9"/>
    </row>
    <row r="714" spans="1:19" x14ac:dyDescent="0.25">
      <c r="A714" s="27" t="s">
        <v>403</v>
      </c>
      <c r="B714" s="27" t="s">
        <v>357</v>
      </c>
      <c r="C714" s="26">
        <v>84022</v>
      </c>
      <c r="D714" s="27" t="s">
        <v>424</v>
      </c>
      <c r="E714" s="28">
        <v>35.9</v>
      </c>
      <c r="F714" s="26">
        <v>5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12"/>
        <v/>
      </c>
      <c r="M714" s="33"/>
      <c r="N714" s="33"/>
      <c r="O714" s="33"/>
      <c r="P714" s="33"/>
      <c r="S714" s="9"/>
    </row>
    <row r="715" spans="1:19" x14ac:dyDescent="0.25">
      <c r="A715" s="27" t="s">
        <v>403</v>
      </c>
      <c r="B715" s="27" t="s">
        <v>357</v>
      </c>
      <c r="C715" s="26">
        <v>84028</v>
      </c>
      <c r="D715" s="27" t="s">
        <v>425</v>
      </c>
      <c r="E715" s="28">
        <v>35.9</v>
      </c>
      <c r="F715" s="26">
        <v>5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12"/>
        <v/>
      </c>
      <c r="M715" s="33"/>
      <c r="N715" s="33"/>
      <c r="O715" s="33"/>
      <c r="P715" s="33"/>
      <c r="S715" s="9"/>
    </row>
    <row r="716" spans="1:19" x14ac:dyDescent="0.25">
      <c r="A716" s="27" t="s">
        <v>403</v>
      </c>
      <c r="B716" s="27" t="s">
        <v>357</v>
      </c>
      <c r="C716" s="26">
        <v>84029</v>
      </c>
      <c r="D716" s="27" t="s">
        <v>426</v>
      </c>
      <c r="E716" s="28">
        <v>30.5</v>
      </c>
      <c r="F716" s="26">
        <v>4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12"/>
        <v/>
      </c>
      <c r="M716" s="33"/>
      <c r="N716" s="33"/>
      <c r="O716" s="33"/>
      <c r="P716" s="33"/>
      <c r="S716" s="9"/>
    </row>
    <row r="717" spans="1:19" x14ac:dyDescent="0.25">
      <c r="A717" s="27" t="s">
        <v>403</v>
      </c>
      <c r="B717" s="27" t="s">
        <v>357</v>
      </c>
      <c r="C717" s="26">
        <v>84031</v>
      </c>
      <c r="D717" s="27" t="s">
        <v>427</v>
      </c>
      <c r="E717" s="28">
        <v>35.9</v>
      </c>
      <c r="F717" s="26">
        <v>5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12"/>
        <v/>
      </c>
      <c r="M717" s="33"/>
      <c r="N717" s="33"/>
      <c r="O717" s="33"/>
      <c r="P717" s="33"/>
      <c r="S717" s="9"/>
    </row>
    <row r="718" spans="1:19" x14ac:dyDescent="0.25">
      <c r="A718" s="27" t="s">
        <v>403</v>
      </c>
      <c r="B718" s="27" t="s">
        <v>357</v>
      </c>
      <c r="C718" s="26">
        <v>84032</v>
      </c>
      <c r="D718" s="27" t="s">
        <v>428</v>
      </c>
      <c r="E718" s="28">
        <v>30.5</v>
      </c>
      <c r="F718" s="26">
        <v>4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12"/>
        <v/>
      </c>
      <c r="M718" s="33"/>
      <c r="N718" s="33"/>
      <c r="O718" s="33"/>
      <c r="P718" s="33"/>
      <c r="S718" s="9"/>
    </row>
    <row r="719" spans="1:19" x14ac:dyDescent="0.25">
      <c r="A719" s="27" t="s">
        <v>403</v>
      </c>
      <c r="B719" s="27" t="s">
        <v>357</v>
      </c>
      <c r="C719" s="26">
        <v>84033</v>
      </c>
      <c r="D719" s="27" t="s">
        <v>429</v>
      </c>
      <c r="E719" s="28">
        <v>35.9</v>
      </c>
      <c r="F719" s="26">
        <v>5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12"/>
        <v/>
      </c>
      <c r="M719" s="33"/>
      <c r="N719" s="33"/>
      <c r="O719" s="33"/>
      <c r="P719" s="33"/>
      <c r="S719" s="9"/>
    </row>
    <row r="720" spans="1:19" x14ac:dyDescent="0.25">
      <c r="A720" s="27" t="s">
        <v>403</v>
      </c>
      <c r="B720" s="27" t="s">
        <v>357</v>
      </c>
      <c r="C720" s="26">
        <v>84035</v>
      </c>
      <c r="D720" s="27" t="s">
        <v>430</v>
      </c>
      <c r="E720" s="28">
        <v>30.5</v>
      </c>
      <c r="F720" s="26">
        <v>4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12"/>
        <v/>
      </c>
      <c r="M720" s="33"/>
      <c r="N720" s="33"/>
      <c r="O720" s="33"/>
      <c r="P720" s="33"/>
      <c r="S720" s="9"/>
    </row>
    <row r="721" spans="1:19" x14ac:dyDescent="0.25">
      <c r="A721" s="27" t="s">
        <v>403</v>
      </c>
      <c r="B721" s="27" t="s">
        <v>357</v>
      </c>
      <c r="C721" s="26">
        <v>84039</v>
      </c>
      <c r="D721" s="27" t="s">
        <v>431</v>
      </c>
      <c r="E721" s="28">
        <v>35.9</v>
      </c>
      <c r="F721" s="26">
        <v>5</v>
      </c>
      <c r="G721" s="29">
        <v>0.7</v>
      </c>
      <c r="H721" s="26" t="s">
        <v>18</v>
      </c>
      <c r="I721" s="26"/>
      <c r="J721" s="26" t="s">
        <v>18</v>
      </c>
      <c r="K721" s="30"/>
      <c r="L721" s="26" t="str">
        <f t="shared" si="12"/>
        <v/>
      </c>
      <c r="M721" s="33"/>
      <c r="N721" s="33"/>
      <c r="O721" s="33"/>
      <c r="P721" s="33"/>
      <c r="S721" s="9"/>
    </row>
    <row r="722" spans="1:19" x14ac:dyDescent="0.25">
      <c r="A722" s="27" t="s">
        <v>403</v>
      </c>
      <c r="B722" s="27" t="s">
        <v>357</v>
      </c>
      <c r="C722" s="26">
        <v>84042</v>
      </c>
      <c r="D722" s="27" t="s">
        <v>432</v>
      </c>
      <c r="E722" s="28">
        <v>35.9</v>
      </c>
      <c r="F722" s="26">
        <v>5</v>
      </c>
      <c r="G722" s="29">
        <v>0.7</v>
      </c>
      <c r="H722" s="26" t="s">
        <v>18</v>
      </c>
      <c r="I722" s="26"/>
      <c r="J722" s="26" t="s">
        <v>18</v>
      </c>
      <c r="K722" s="30"/>
      <c r="L722" s="26" t="str">
        <f t="shared" si="12"/>
        <v/>
      </c>
      <c r="M722" s="33"/>
      <c r="N722" s="33"/>
      <c r="O722" s="33"/>
      <c r="P722" s="33"/>
      <c r="S722" s="9"/>
    </row>
    <row r="723" spans="1:19" x14ac:dyDescent="0.25">
      <c r="A723" s="27" t="s">
        <v>403</v>
      </c>
      <c r="B723" s="27" t="s">
        <v>357</v>
      </c>
      <c r="C723" s="26">
        <v>69093</v>
      </c>
      <c r="D723" s="27" t="s">
        <v>433</v>
      </c>
      <c r="E723" s="28">
        <v>25.9</v>
      </c>
      <c r="F723" s="26">
        <v>3</v>
      </c>
      <c r="G723" s="29">
        <v>0.7</v>
      </c>
      <c r="H723" s="26" t="s">
        <v>18</v>
      </c>
      <c r="I723" s="26"/>
      <c r="J723" s="26" t="s">
        <v>18</v>
      </c>
      <c r="K723" s="30"/>
      <c r="L723" s="26" t="str">
        <f t="shared" si="12"/>
        <v/>
      </c>
      <c r="M723" s="33"/>
      <c r="N723" s="33"/>
      <c r="O723" s="33"/>
      <c r="P723" s="33"/>
      <c r="S723" s="9"/>
    </row>
    <row r="724" spans="1:19" x14ac:dyDescent="0.25">
      <c r="A724" s="27" t="s">
        <v>403</v>
      </c>
      <c r="B724" s="27" t="s">
        <v>357</v>
      </c>
      <c r="C724" s="26">
        <v>69094</v>
      </c>
      <c r="D724" s="27" t="s">
        <v>434</v>
      </c>
      <c r="E724" s="28">
        <v>25.9</v>
      </c>
      <c r="F724" s="26">
        <v>3</v>
      </c>
      <c r="G724" s="29">
        <v>0.7</v>
      </c>
      <c r="H724" s="26" t="s">
        <v>18</v>
      </c>
      <c r="I724" s="26"/>
      <c r="J724" s="26" t="s">
        <v>18</v>
      </c>
      <c r="K724" s="30"/>
      <c r="L724" s="26" t="str">
        <f t="shared" si="12"/>
        <v/>
      </c>
      <c r="M724" s="33"/>
      <c r="N724" s="33"/>
      <c r="O724" s="33"/>
      <c r="P724" s="33"/>
      <c r="S724" s="9"/>
    </row>
    <row r="725" spans="1:19" x14ac:dyDescent="0.25">
      <c r="A725" s="27" t="s">
        <v>403</v>
      </c>
      <c r="B725" s="27" t="s">
        <v>357</v>
      </c>
      <c r="C725" s="26">
        <v>69095</v>
      </c>
      <c r="D725" s="27" t="s">
        <v>435</v>
      </c>
      <c r="E725" s="28">
        <v>25.9</v>
      </c>
      <c r="F725" s="26">
        <v>3</v>
      </c>
      <c r="G725" s="29">
        <v>0.7</v>
      </c>
      <c r="H725" s="26" t="s">
        <v>18</v>
      </c>
      <c r="I725" s="26"/>
      <c r="J725" s="26" t="s">
        <v>18</v>
      </c>
      <c r="K725" s="30"/>
      <c r="L725" s="26" t="str">
        <f t="shared" si="12"/>
        <v/>
      </c>
      <c r="M725" s="33"/>
      <c r="N725" s="33"/>
      <c r="O725" s="33"/>
      <c r="P725" s="33"/>
      <c r="S725" s="9"/>
    </row>
    <row r="726" spans="1:19" x14ac:dyDescent="0.25">
      <c r="A726" s="27" t="s">
        <v>403</v>
      </c>
      <c r="B726" s="27" t="s">
        <v>357</v>
      </c>
      <c r="C726" s="26">
        <v>69096</v>
      </c>
      <c r="D726" s="27" t="s">
        <v>436</v>
      </c>
      <c r="E726" s="28">
        <v>25.9</v>
      </c>
      <c r="F726" s="26">
        <v>3</v>
      </c>
      <c r="G726" s="29">
        <v>0.7</v>
      </c>
      <c r="H726" s="26" t="s">
        <v>18</v>
      </c>
      <c r="I726" s="26"/>
      <c r="J726" s="26" t="s">
        <v>18</v>
      </c>
      <c r="K726" s="30"/>
      <c r="L726" s="26" t="str">
        <f t="shared" si="12"/>
        <v/>
      </c>
      <c r="M726" s="33"/>
      <c r="N726" s="33"/>
      <c r="O726" s="33"/>
      <c r="P726" s="33"/>
      <c r="S726" s="9"/>
    </row>
    <row r="727" spans="1:19" x14ac:dyDescent="0.25">
      <c r="A727" s="27" t="s">
        <v>403</v>
      </c>
      <c r="B727" s="27" t="s">
        <v>357</v>
      </c>
      <c r="C727" s="26">
        <v>69097</v>
      </c>
      <c r="D727" s="27" t="s">
        <v>437</v>
      </c>
      <c r="E727" s="28">
        <v>25.9</v>
      </c>
      <c r="F727" s="26">
        <v>3</v>
      </c>
      <c r="G727" s="29">
        <v>0.7</v>
      </c>
      <c r="H727" s="26" t="s">
        <v>18</v>
      </c>
      <c r="I727" s="26"/>
      <c r="J727" s="26" t="s">
        <v>18</v>
      </c>
      <c r="K727" s="30"/>
      <c r="L727" s="26" t="str">
        <f t="shared" si="12"/>
        <v/>
      </c>
      <c r="M727" s="33"/>
      <c r="N727" s="33"/>
      <c r="O727" s="33"/>
      <c r="P727" s="33"/>
      <c r="S727" s="9"/>
    </row>
    <row r="728" spans="1:19" x14ac:dyDescent="0.25">
      <c r="A728" s="27" t="s">
        <v>403</v>
      </c>
      <c r="B728" s="27" t="s">
        <v>357</v>
      </c>
      <c r="C728" s="26">
        <v>84231</v>
      </c>
      <c r="D728" s="27" t="s">
        <v>438</v>
      </c>
      <c r="E728" s="28">
        <v>49.9</v>
      </c>
      <c r="F728" s="26">
        <v>6</v>
      </c>
      <c r="G728" s="29">
        <v>0.7</v>
      </c>
      <c r="H728" s="26" t="s">
        <v>18</v>
      </c>
      <c r="I728" s="26"/>
      <c r="J728" s="26" t="s">
        <v>18</v>
      </c>
      <c r="K728" s="30"/>
      <c r="L728" s="26" t="str">
        <f t="shared" si="12"/>
        <v/>
      </c>
      <c r="M728" s="33"/>
      <c r="N728" s="33"/>
      <c r="O728" s="33"/>
      <c r="P728" s="33"/>
      <c r="S728" s="9"/>
    </row>
    <row r="729" spans="1:19" x14ac:dyDescent="0.25">
      <c r="A729" s="27" t="s">
        <v>403</v>
      </c>
      <c r="B729" s="27" t="s">
        <v>357</v>
      </c>
      <c r="C729" s="26">
        <v>84232</v>
      </c>
      <c r="D729" s="27" t="s">
        <v>439</v>
      </c>
      <c r="E729" s="28">
        <v>49.9</v>
      </c>
      <c r="F729" s="26">
        <v>6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12"/>
        <v/>
      </c>
      <c r="M729" s="33"/>
      <c r="N729" s="33"/>
      <c r="O729" s="33"/>
      <c r="P729" s="33"/>
      <c r="S729" s="9"/>
    </row>
    <row r="730" spans="1:19" x14ac:dyDescent="0.25">
      <c r="A730" s="27" t="s">
        <v>403</v>
      </c>
      <c r="B730" s="27" t="s">
        <v>357</v>
      </c>
      <c r="C730" s="26">
        <v>84233</v>
      </c>
      <c r="D730" s="27" t="s">
        <v>440</v>
      </c>
      <c r="E730" s="28">
        <v>49.9</v>
      </c>
      <c r="F730" s="26">
        <v>6</v>
      </c>
      <c r="G730" s="29">
        <v>0.7</v>
      </c>
      <c r="H730" s="26" t="s">
        <v>18</v>
      </c>
      <c r="I730" s="26"/>
      <c r="J730" s="26" t="s">
        <v>18</v>
      </c>
      <c r="K730" s="30"/>
      <c r="L730" s="26" t="str">
        <f t="shared" si="12"/>
        <v/>
      </c>
      <c r="M730" s="33"/>
      <c r="N730" s="33"/>
      <c r="O730" s="33"/>
      <c r="P730" s="33"/>
      <c r="S730" s="9"/>
    </row>
    <row r="731" spans="1:19" x14ac:dyDescent="0.25">
      <c r="A731" s="27" t="s">
        <v>403</v>
      </c>
      <c r="B731" s="27" t="s">
        <v>357</v>
      </c>
      <c r="C731" s="26">
        <v>84234</v>
      </c>
      <c r="D731" s="27" t="s">
        <v>441</v>
      </c>
      <c r="E731" s="28">
        <v>49.9</v>
      </c>
      <c r="F731" s="26">
        <v>6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12"/>
        <v/>
      </c>
      <c r="M731" s="33"/>
      <c r="N731" s="33"/>
      <c r="O731" s="33"/>
      <c r="P731" s="33"/>
      <c r="S731" s="9"/>
    </row>
    <row r="732" spans="1:19" x14ac:dyDescent="0.25">
      <c r="A732" s="27" t="s">
        <v>403</v>
      </c>
      <c r="B732" s="27" t="s">
        <v>357</v>
      </c>
      <c r="C732" s="26">
        <v>84235</v>
      </c>
      <c r="D732" s="27" t="s">
        <v>442</v>
      </c>
      <c r="E732" s="28">
        <v>49.9</v>
      </c>
      <c r="F732" s="26">
        <v>6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12"/>
        <v/>
      </c>
      <c r="M732" s="33"/>
      <c r="N732" s="33"/>
      <c r="O732" s="33"/>
      <c r="P732" s="33"/>
      <c r="S732" s="9"/>
    </row>
    <row r="733" spans="1:19" x14ac:dyDescent="0.25">
      <c r="A733" s="27" t="s">
        <v>403</v>
      </c>
      <c r="B733" s="27" t="s">
        <v>357</v>
      </c>
      <c r="C733" s="26">
        <v>84236</v>
      </c>
      <c r="D733" s="27" t="s">
        <v>443</v>
      </c>
      <c r="E733" s="28">
        <v>49.9</v>
      </c>
      <c r="F733" s="26">
        <v>6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12"/>
        <v/>
      </c>
      <c r="M733" s="33"/>
      <c r="N733" s="33"/>
      <c r="O733" s="33"/>
      <c r="P733" s="33"/>
      <c r="S733" s="9"/>
    </row>
    <row r="734" spans="1:19" x14ac:dyDescent="0.25">
      <c r="A734" s="27" t="s">
        <v>403</v>
      </c>
      <c r="B734" s="27" t="s">
        <v>357</v>
      </c>
      <c r="C734" s="26">
        <v>84237</v>
      </c>
      <c r="D734" s="27" t="s">
        <v>444</v>
      </c>
      <c r="E734" s="28">
        <v>49.9</v>
      </c>
      <c r="F734" s="26">
        <v>6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12"/>
        <v/>
      </c>
      <c r="M734" s="33"/>
      <c r="N734" s="33"/>
      <c r="O734" s="33"/>
      <c r="P734" s="33"/>
      <c r="S734" s="9"/>
    </row>
    <row r="735" spans="1:19" x14ac:dyDescent="0.25">
      <c r="A735" s="27" t="s">
        <v>403</v>
      </c>
      <c r="B735" s="27" t="s">
        <v>357</v>
      </c>
      <c r="C735" s="26">
        <v>84238</v>
      </c>
      <c r="D735" s="27" t="s">
        <v>445</v>
      </c>
      <c r="E735" s="28">
        <v>49.9</v>
      </c>
      <c r="F735" s="26">
        <v>6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12"/>
        <v/>
      </c>
      <c r="M735" s="33"/>
      <c r="N735" s="33"/>
      <c r="O735" s="33"/>
      <c r="P735" s="33"/>
      <c r="S735" s="9"/>
    </row>
    <row r="736" spans="1:19" x14ac:dyDescent="0.25">
      <c r="A736" s="27" t="s">
        <v>403</v>
      </c>
      <c r="B736" s="27" t="s">
        <v>357</v>
      </c>
      <c r="C736" s="26">
        <v>85236</v>
      </c>
      <c r="D736" s="27" t="s">
        <v>446</v>
      </c>
      <c r="E736" s="28">
        <v>37.6</v>
      </c>
      <c r="F736" s="26">
        <v>5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12"/>
        <v/>
      </c>
      <c r="M736" s="33"/>
      <c r="N736" s="33"/>
      <c r="O736" s="33"/>
      <c r="P736" s="33"/>
      <c r="S736" s="9"/>
    </row>
    <row r="737" spans="1:19" x14ac:dyDescent="0.25">
      <c r="A737" s="27" t="s">
        <v>403</v>
      </c>
      <c r="B737" s="27" t="s">
        <v>357</v>
      </c>
      <c r="C737" s="26">
        <v>81393</v>
      </c>
      <c r="D737" s="27" t="s">
        <v>447</v>
      </c>
      <c r="E737" s="28">
        <v>23.9</v>
      </c>
      <c r="F737" s="26">
        <v>3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12"/>
        <v/>
      </c>
      <c r="M737" s="33"/>
      <c r="N737" s="33"/>
      <c r="O737" s="33"/>
      <c r="P737" s="33"/>
      <c r="S737" s="9"/>
    </row>
    <row r="738" spans="1:19" x14ac:dyDescent="0.25">
      <c r="A738" s="27" t="s">
        <v>403</v>
      </c>
      <c r="B738" s="27" t="s">
        <v>357</v>
      </c>
      <c r="C738" s="26">
        <v>81398</v>
      </c>
      <c r="D738" s="27" t="s">
        <v>448</v>
      </c>
      <c r="E738" s="28">
        <v>23.9</v>
      </c>
      <c r="F738" s="26">
        <v>3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12"/>
        <v/>
      </c>
      <c r="M738" s="33"/>
      <c r="N738" s="33"/>
      <c r="O738" s="33"/>
      <c r="P738" s="33"/>
      <c r="S738" s="9"/>
    </row>
    <row r="739" spans="1:19" x14ac:dyDescent="0.25">
      <c r="A739" s="27" t="s">
        <v>403</v>
      </c>
      <c r="B739" s="27" t="s">
        <v>357</v>
      </c>
      <c r="C739" s="26">
        <v>81406</v>
      </c>
      <c r="D739" s="27" t="s">
        <v>449</v>
      </c>
      <c r="E739" s="28">
        <v>23.9</v>
      </c>
      <c r="F739" s="26">
        <v>3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12"/>
        <v/>
      </c>
      <c r="M739" s="33"/>
      <c r="N739" s="33"/>
      <c r="O739" s="33"/>
      <c r="P739" s="33"/>
      <c r="S739" s="9"/>
    </row>
    <row r="740" spans="1:19" x14ac:dyDescent="0.25">
      <c r="A740" s="27" t="s">
        <v>403</v>
      </c>
      <c r="B740" s="27" t="s">
        <v>357</v>
      </c>
      <c r="C740" s="26">
        <v>81415</v>
      </c>
      <c r="D740" s="27" t="s">
        <v>450</v>
      </c>
      <c r="E740" s="28">
        <v>23.9</v>
      </c>
      <c r="F740" s="26">
        <v>3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12"/>
        <v/>
      </c>
      <c r="M740" s="33"/>
      <c r="N740" s="33"/>
      <c r="O740" s="33"/>
      <c r="P740" s="33"/>
      <c r="S740" s="9"/>
    </row>
    <row r="741" spans="1:19" x14ac:dyDescent="0.25">
      <c r="A741" s="27" t="s">
        <v>403</v>
      </c>
      <c r="B741" s="27" t="s">
        <v>357</v>
      </c>
      <c r="C741" s="26">
        <v>81417</v>
      </c>
      <c r="D741" s="27" t="s">
        <v>451</v>
      </c>
      <c r="E741" s="28">
        <v>23.9</v>
      </c>
      <c r="F741" s="26">
        <v>3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12"/>
        <v/>
      </c>
      <c r="M741" s="33"/>
      <c r="N741" s="33"/>
      <c r="O741" s="33"/>
      <c r="P741" s="33"/>
      <c r="S741" s="9"/>
    </row>
    <row r="742" spans="1:19" x14ac:dyDescent="0.25">
      <c r="A742" s="27" t="s">
        <v>403</v>
      </c>
      <c r="B742" s="27" t="s">
        <v>357</v>
      </c>
      <c r="C742" s="26">
        <v>81420</v>
      </c>
      <c r="D742" s="27" t="s">
        <v>452</v>
      </c>
      <c r="E742" s="28">
        <v>23.9</v>
      </c>
      <c r="F742" s="26">
        <v>3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12"/>
        <v/>
      </c>
      <c r="M742" s="33"/>
      <c r="N742" s="33"/>
      <c r="O742" s="33"/>
      <c r="P742" s="33"/>
      <c r="S742" s="9"/>
    </row>
    <row r="743" spans="1:19" x14ac:dyDescent="0.25">
      <c r="A743" s="27" t="s">
        <v>403</v>
      </c>
      <c r="B743" s="27" t="s">
        <v>357</v>
      </c>
      <c r="C743" s="26">
        <v>81425</v>
      </c>
      <c r="D743" s="27" t="s">
        <v>453</v>
      </c>
      <c r="E743" s="28">
        <v>23.9</v>
      </c>
      <c r="F743" s="26">
        <v>3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12"/>
        <v/>
      </c>
      <c r="M743" s="33"/>
      <c r="N743" s="33"/>
      <c r="O743" s="33"/>
      <c r="P743" s="33"/>
      <c r="S743" s="9"/>
    </row>
    <row r="744" spans="1:19" x14ac:dyDescent="0.25">
      <c r="A744" s="27" t="s">
        <v>403</v>
      </c>
      <c r="B744" s="27" t="s">
        <v>357</v>
      </c>
      <c r="C744" s="26">
        <v>81427</v>
      </c>
      <c r="D744" s="27" t="s">
        <v>454</v>
      </c>
      <c r="E744" s="28">
        <v>23.9</v>
      </c>
      <c r="F744" s="26">
        <v>3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12"/>
        <v/>
      </c>
      <c r="M744" s="33"/>
      <c r="N744" s="33"/>
      <c r="O744" s="33"/>
      <c r="P744" s="33"/>
      <c r="S744" s="9"/>
    </row>
    <row r="745" spans="1:19" x14ac:dyDescent="0.25">
      <c r="A745" s="27" t="s">
        <v>403</v>
      </c>
      <c r="B745" s="27" t="s">
        <v>357</v>
      </c>
      <c r="C745" s="26">
        <v>83986</v>
      </c>
      <c r="D745" s="27" t="s">
        <v>455</v>
      </c>
      <c r="E745" s="28">
        <v>49.9</v>
      </c>
      <c r="F745" s="26">
        <v>6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12"/>
        <v/>
      </c>
      <c r="M745" s="33"/>
      <c r="N745" s="33"/>
      <c r="O745" s="33"/>
      <c r="P745" s="33"/>
      <c r="S745" s="9"/>
    </row>
    <row r="746" spans="1:19" x14ac:dyDescent="0.25">
      <c r="A746" s="27" t="s">
        <v>403</v>
      </c>
      <c r="B746" s="27" t="s">
        <v>357</v>
      </c>
      <c r="C746" s="26">
        <v>69100</v>
      </c>
      <c r="D746" s="27" t="s">
        <v>456</v>
      </c>
      <c r="E746" s="28">
        <v>29.9</v>
      </c>
      <c r="F746" s="26">
        <v>4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12"/>
        <v/>
      </c>
      <c r="M746" s="33"/>
      <c r="N746" s="33"/>
      <c r="O746" s="33"/>
      <c r="P746" s="33"/>
      <c r="S746" s="9"/>
    </row>
    <row r="747" spans="1:19" x14ac:dyDescent="0.25">
      <c r="A747" s="27" t="s">
        <v>403</v>
      </c>
      <c r="B747" s="27" t="s">
        <v>357</v>
      </c>
      <c r="C747" s="26">
        <v>83647</v>
      </c>
      <c r="D747" s="27" t="s">
        <v>457</v>
      </c>
      <c r="E747" s="28">
        <v>32.9</v>
      </c>
      <c r="F747" s="26">
        <v>4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12"/>
        <v/>
      </c>
      <c r="M747" s="33"/>
      <c r="N747" s="33"/>
      <c r="O747" s="33"/>
      <c r="P747" s="33"/>
      <c r="S747" s="9"/>
    </row>
    <row r="748" spans="1:19" x14ac:dyDescent="0.25">
      <c r="A748" s="27" t="s">
        <v>403</v>
      </c>
      <c r="B748" s="27" t="s">
        <v>357</v>
      </c>
      <c r="C748" s="26">
        <v>83648</v>
      </c>
      <c r="D748" s="27" t="s">
        <v>458</v>
      </c>
      <c r="E748" s="28">
        <v>14.9</v>
      </c>
      <c r="F748" s="26">
        <v>2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12"/>
        <v/>
      </c>
      <c r="M748" s="33"/>
      <c r="N748" s="33"/>
      <c r="O748" s="33"/>
      <c r="P748" s="33"/>
      <c r="S748" s="9"/>
    </row>
    <row r="749" spans="1:19" x14ac:dyDescent="0.25">
      <c r="A749" s="27" t="s">
        <v>403</v>
      </c>
      <c r="B749" s="27" t="s">
        <v>357</v>
      </c>
      <c r="C749" s="26">
        <v>83649</v>
      </c>
      <c r="D749" s="27" t="s">
        <v>459</v>
      </c>
      <c r="E749" s="28">
        <v>14.9</v>
      </c>
      <c r="F749" s="26">
        <v>2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12"/>
        <v/>
      </c>
      <c r="M749" s="33"/>
      <c r="N749" s="33"/>
      <c r="O749" s="33"/>
      <c r="P749" s="33"/>
      <c r="S749" s="9"/>
    </row>
    <row r="750" spans="1:19" x14ac:dyDescent="0.25">
      <c r="A750" s="27" t="s">
        <v>403</v>
      </c>
      <c r="B750" s="27" t="s">
        <v>357</v>
      </c>
      <c r="C750" s="26">
        <v>68983</v>
      </c>
      <c r="D750" s="27" t="s">
        <v>460</v>
      </c>
      <c r="E750" s="28">
        <v>29.9</v>
      </c>
      <c r="F750" s="26">
        <v>4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12"/>
        <v/>
      </c>
      <c r="M750" s="33"/>
      <c r="N750" s="33"/>
      <c r="O750" s="33"/>
      <c r="P750" s="33"/>
      <c r="S750" s="9"/>
    </row>
    <row r="751" spans="1:19" x14ac:dyDescent="0.25">
      <c r="A751" s="27" t="s">
        <v>403</v>
      </c>
      <c r="B751" s="27" t="s">
        <v>357</v>
      </c>
      <c r="C751" s="26">
        <v>68986</v>
      </c>
      <c r="D751" s="27" t="s">
        <v>461</v>
      </c>
      <c r="E751" s="28">
        <v>29.9</v>
      </c>
      <c r="F751" s="26">
        <v>4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12"/>
        <v/>
      </c>
      <c r="M751" s="33"/>
      <c r="N751" s="33"/>
      <c r="O751" s="33"/>
      <c r="P751" s="33"/>
      <c r="S751" s="9"/>
    </row>
    <row r="752" spans="1:19" x14ac:dyDescent="0.25">
      <c r="A752" s="27" t="s">
        <v>403</v>
      </c>
      <c r="B752" s="27" t="s">
        <v>357</v>
      </c>
      <c r="C752" s="26">
        <v>69000</v>
      </c>
      <c r="D752" s="27" t="s">
        <v>462</v>
      </c>
      <c r="E752" s="28">
        <v>40.700000000000003</v>
      </c>
      <c r="F752" s="26">
        <v>5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12"/>
        <v/>
      </c>
      <c r="M752" s="33"/>
      <c r="N752" s="33"/>
      <c r="O752" s="33"/>
      <c r="P752" s="33"/>
      <c r="S752" s="9"/>
    </row>
    <row r="753" spans="1:19" x14ac:dyDescent="0.25">
      <c r="A753" s="27" t="s">
        <v>403</v>
      </c>
      <c r="B753" s="27" t="s">
        <v>357</v>
      </c>
      <c r="C753" s="26">
        <v>69003</v>
      </c>
      <c r="D753" s="27" t="s">
        <v>463</v>
      </c>
      <c r="E753" s="28">
        <v>40.700000000000003</v>
      </c>
      <c r="F753" s="26">
        <v>5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12"/>
        <v/>
      </c>
      <c r="M753" s="33"/>
      <c r="N753" s="33"/>
      <c r="O753" s="33"/>
      <c r="P753" s="33"/>
      <c r="S753" s="9"/>
    </row>
    <row r="754" spans="1:19" x14ac:dyDescent="0.25">
      <c r="A754" s="27" t="s">
        <v>403</v>
      </c>
      <c r="B754" s="27" t="s">
        <v>357</v>
      </c>
      <c r="C754" s="26">
        <v>69004</v>
      </c>
      <c r="D754" s="27" t="s">
        <v>464</v>
      </c>
      <c r="E754" s="28">
        <v>40.700000000000003</v>
      </c>
      <c r="F754" s="26">
        <v>5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12"/>
        <v/>
      </c>
      <c r="M754" s="33"/>
      <c r="N754" s="33"/>
      <c r="O754" s="33"/>
      <c r="P754" s="33"/>
      <c r="S754" s="9"/>
    </row>
    <row r="755" spans="1:19" x14ac:dyDescent="0.25">
      <c r="A755" s="27" t="s">
        <v>403</v>
      </c>
      <c r="B755" s="27" t="s">
        <v>357</v>
      </c>
      <c r="C755" s="26">
        <v>69005</v>
      </c>
      <c r="D755" s="27" t="s">
        <v>465</v>
      </c>
      <c r="E755" s="28">
        <v>40.700000000000003</v>
      </c>
      <c r="F755" s="26">
        <v>5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12"/>
        <v/>
      </c>
      <c r="M755" s="33"/>
      <c r="N755" s="33"/>
      <c r="O755" s="33"/>
      <c r="P755" s="33"/>
      <c r="S755" s="9"/>
    </row>
    <row r="756" spans="1:19" x14ac:dyDescent="0.25">
      <c r="A756" s="27" t="s">
        <v>403</v>
      </c>
      <c r="B756" s="27" t="s">
        <v>357</v>
      </c>
      <c r="C756" s="26">
        <v>69006</v>
      </c>
      <c r="D756" s="27" t="s">
        <v>466</v>
      </c>
      <c r="E756" s="28">
        <v>40.700000000000003</v>
      </c>
      <c r="F756" s="26">
        <v>5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12"/>
        <v/>
      </c>
      <c r="M756" s="33"/>
      <c r="N756" s="33"/>
      <c r="O756" s="33"/>
      <c r="P756" s="33"/>
      <c r="S756" s="9"/>
    </row>
    <row r="757" spans="1:19" x14ac:dyDescent="0.25">
      <c r="A757" s="27" t="s">
        <v>403</v>
      </c>
      <c r="B757" s="27" t="s">
        <v>357</v>
      </c>
      <c r="C757" s="26">
        <v>69007</v>
      </c>
      <c r="D757" s="27" t="s">
        <v>467</v>
      </c>
      <c r="E757" s="28">
        <v>40.700000000000003</v>
      </c>
      <c r="F757" s="26">
        <v>5</v>
      </c>
      <c r="G757" s="29">
        <v>0.7</v>
      </c>
      <c r="H757" s="26" t="s">
        <v>18</v>
      </c>
      <c r="I757" s="26"/>
      <c r="J757" s="26" t="s">
        <v>18</v>
      </c>
      <c r="K757" s="30"/>
      <c r="L757" s="26" t="str">
        <f t="shared" si="12"/>
        <v/>
      </c>
      <c r="M757" s="33"/>
      <c r="N757" s="33"/>
      <c r="O757" s="33"/>
      <c r="P757" s="33"/>
      <c r="S757" s="9"/>
    </row>
    <row r="758" spans="1:19" x14ac:dyDescent="0.25">
      <c r="A758" s="27" t="s">
        <v>403</v>
      </c>
      <c r="B758" s="27" t="s">
        <v>357</v>
      </c>
      <c r="C758" s="26">
        <v>69060</v>
      </c>
      <c r="D758" s="27" t="s">
        <v>468</v>
      </c>
      <c r="E758" s="28">
        <v>40.700000000000003</v>
      </c>
      <c r="F758" s="26">
        <v>5</v>
      </c>
      <c r="G758" s="29">
        <v>0.7</v>
      </c>
      <c r="H758" s="26" t="s">
        <v>18</v>
      </c>
      <c r="I758" s="26"/>
      <c r="J758" s="26" t="s">
        <v>18</v>
      </c>
      <c r="K758" s="30"/>
      <c r="L758" s="26" t="str">
        <f t="shared" si="12"/>
        <v/>
      </c>
      <c r="M758" s="33"/>
      <c r="N758" s="33"/>
      <c r="O758" s="33"/>
      <c r="P758" s="33"/>
      <c r="S758" s="9"/>
    </row>
    <row r="759" spans="1:19" x14ac:dyDescent="0.25">
      <c r="A759" s="27" t="s">
        <v>403</v>
      </c>
      <c r="B759" s="27" t="s">
        <v>357</v>
      </c>
      <c r="C759" s="26">
        <v>87259</v>
      </c>
      <c r="D759" s="27" t="s">
        <v>469</v>
      </c>
      <c r="E759" s="28">
        <v>40.700000000000003</v>
      </c>
      <c r="F759" s="26">
        <v>5</v>
      </c>
      <c r="G759" s="29">
        <v>0.7</v>
      </c>
      <c r="H759" s="26" t="s">
        <v>18</v>
      </c>
      <c r="I759" s="26"/>
      <c r="J759" s="26" t="s">
        <v>18</v>
      </c>
      <c r="K759" s="30"/>
      <c r="L759" s="26" t="str">
        <f t="shared" ref="L759:L820" si="13">IFERROR(IF(OR(
IFERROR(FIND("AMOS",D759,1),0)&gt;=1,
A759="CRER PARA VER",
A759="NÃO INFORMADO",
B759="NÃO INFORMADO",
AND(B759="SABONETE",A759="TODODIA"),
IFERROR(FIND("DEMO",D759,1),0)&gt;=1,
AND(IFERROR(FIND("ROL",D759,1),0)&gt;=1,A759="TODODIA",B759="DESODORANTE"),
B759="PRESENTES",
I759="lançamento",
I759="pré-lançamento",I759="Vigente apenas neste ciclo",
G759=1
),"x",""),"")</f>
        <v/>
      </c>
      <c r="M759" s="33"/>
      <c r="N759" s="33"/>
      <c r="O759" s="33"/>
      <c r="P759" s="33"/>
      <c r="S759" s="9"/>
    </row>
    <row r="760" spans="1:19" x14ac:dyDescent="0.25">
      <c r="A760" s="27" t="s">
        <v>403</v>
      </c>
      <c r="B760" s="27" t="s">
        <v>357</v>
      </c>
      <c r="C760" s="26">
        <v>81301</v>
      </c>
      <c r="D760" s="27" t="s">
        <v>470</v>
      </c>
      <c r="E760" s="28">
        <v>23.9</v>
      </c>
      <c r="F760" s="26">
        <v>3</v>
      </c>
      <c r="G760" s="29">
        <v>0.7</v>
      </c>
      <c r="H760" s="26" t="s">
        <v>18</v>
      </c>
      <c r="I760" s="26"/>
      <c r="J760" s="26" t="s">
        <v>18</v>
      </c>
      <c r="K760" s="30"/>
      <c r="L760" s="26" t="str">
        <f t="shared" si="13"/>
        <v/>
      </c>
      <c r="M760" s="33"/>
      <c r="N760" s="33"/>
      <c r="O760" s="33"/>
      <c r="P760" s="33"/>
      <c r="S760" s="9"/>
    </row>
    <row r="761" spans="1:19" x14ac:dyDescent="0.25">
      <c r="A761" s="27" t="s">
        <v>403</v>
      </c>
      <c r="B761" s="27" t="s">
        <v>357</v>
      </c>
      <c r="C761" s="26">
        <v>81307</v>
      </c>
      <c r="D761" s="27" t="s">
        <v>471</v>
      </c>
      <c r="E761" s="28">
        <v>23.9</v>
      </c>
      <c r="F761" s="26">
        <v>3</v>
      </c>
      <c r="G761" s="29">
        <v>0.7</v>
      </c>
      <c r="H761" s="26" t="s">
        <v>18</v>
      </c>
      <c r="I761" s="26"/>
      <c r="J761" s="26" t="s">
        <v>18</v>
      </c>
      <c r="K761" s="30"/>
      <c r="L761" s="26" t="str">
        <f t="shared" si="13"/>
        <v/>
      </c>
      <c r="M761" s="33"/>
      <c r="N761" s="33"/>
      <c r="O761" s="33"/>
      <c r="P761" s="33"/>
      <c r="S761" s="9"/>
    </row>
    <row r="762" spans="1:19" x14ac:dyDescent="0.25">
      <c r="A762" s="27" t="s">
        <v>403</v>
      </c>
      <c r="B762" s="27" t="s">
        <v>357</v>
      </c>
      <c r="C762" s="26">
        <v>81308</v>
      </c>
      <c r="D762" s="27" t="s">
        <v>472</v>
      </c>
      <c r="E762" s="28">
        <v>23.9</v>
      </c>
      <c r="F762" s="26">
        <v>3</v>
      </c>
      <c r="G762" s="29">
        <v>0.7</v>
      </c>
      <c r="H762" s="26" t="s">
        <v>18</v>
      </c>
      <c r="I762" s="26"/>
      <c r="J762" s="26" t="s">
        <v>18</v>
      </c>
      <c r="K762" s="30"/>
      <c r="L762" s="26" t="str">
        <f t="shared" si="13"/>
        <v/>
      </c>
      <c r="M762" s="33"/>
      <c r="N762" s="33"/>
      <c r="O762" s="33"/>
      <c r="P762" s="33"/>
      <c r="S762" s="9"/>
    </row>
    <row r="763" spans="1:19" x14ac:dyDescent="0.25">
      <c r="A763" s="27" t="s">
        <v>403</v>
      </c>
      <c r="B763" s="27" t="s">
        <v>357</v>
      </c>
      <c r="C763" s="26">
        <v>81309</v>
      </c>
      <c r="D763" s="27" t="s">
        <v>473</v>
      </c>
      <c r="E763" s="28">
        <v>23.9</v>
      </c>
      <c r="F763" s="26">
        <v>3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13"/>
        <v/>
      </c>
      <c r="M763" s="33"/>
      <c r="N763" s="33"/>
      <c r="O763" s="33"/>
      <c r="P763" s="33"/>
      <c r="S763" s="9"/>
    </row>
    <row r="764" spans="1:19" x14ac:dyDescent="0.25">
      <c r="A764" s="27" t="s">
        <v>403</v>
      </c>
      <c r="B764" s="27" t="s">
        <v>357</v>
      </c>
      <c r="C764" s="26">
        <v>81310</v>
      </c>
      <c r="D764" s="27" t="s">
        <v>474</v>
      </c>
      <c r="E764" s="28">
        <v>23.9</v>
      </c>
      <c r="F764" s="26">
        <v>3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13"/>
        <v/>
      </c>
      <c r="M764" s="33"/>
      <c r="N764" s="33"/>
      <c r="O764" s="33"/>
      <c r="P764" s="33"/>
      <c r="S764" s="9"/>
    </row>
    <row r="765" spans="1:19" x14ac:dyDescent="0.25">
      <c r="A765" s="27" t="s">
        <v>403</v>
      </c>
      <c r="B765" s="27" t="s">
        <v>357</v>
      </c>
      <c r="C765" s="26">
        <v>81312</v>
      </c>
      <c r="D765" s="27" t="s">
        <v>475</v>
      </c>
      <c r="E765" s="28">
        <v>23.9</v>
      </c>
      <c r="F765" s="26">
        <v>3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13"/>
        <v/>
      </c>
      <c r="M765" s="33"/>
      <c r="N765" s="33"/>
      <c r="O765" s="33"/>
      <c r="P765" s="33"/>
      <c r="S765" s="9"/>
    </row>
    <row r="766" spans="1:19" x14ac:dyDescent="0.25">
      <c r="A766" s="27" t="s">
        <v>403</v>
      </c>
      <c r="B766" s="27" t="s">
        <v>357</v>
      </c>
      <c r="C766" s="26">
        <v>81314</v>
      </c>
      <c r="D766" s="27" t="s">
        <v>476</v>
      </c>
      <c r="E766" s="28">
        <v>23.9</v>
      </c>
      <c r="F766" s="26">
        <v>3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13"/>
        <v/>
      </c>
      <c r="M766" s="33"/>
      <c r="N766" s="33"/>
      <c r="O766" s="33"/>
      <c r="P766" s="33"/>
      <c r="S766" s="9"/>
    </row>
    <row r="767" spans="1:19" x14ac:dyDescent="0.25">
      <c r="A767" s="27" t="s">
        <v>403</v>
      </c>
      <c r="B767" s="27" t="s">
        <v>357</v>
      </c>
      <c r="C767" s="26">
        <v>81317</v>
      </c>
      <c r="D767" s="27" t="s">
        <v>477</v>
      </c>
      <c r="E767" s="28">
        <v>23.9</v>
      </c>
      <c r="F767" s="26">
        <v>3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si="13"/>
        <v/>
      </c>
      <c r="M767" s="33"/>
      <c r="N767" s="33"/>
      <c r="O767" s="33"/>
      <c r="P767" s="33"/>
      <c r="S767" s="9"/>
    </row>
    <row r="768" spans="1:19" x14ac:dyDescent="0.25">
      <c r="A768" s="27" t="s">
        <v>403</v>
      </c>
      <c r="B768" s="27" t="s">
        <v>357</v>
      </c>
      <c r="C768" s="26">
        <v>83650</v>
      </c>
      <c r="D768" s="27" t="s">
        <v>478</v>
      </c>
      <c r="E768" s="28">
        <v>39.9</v>
      </c>
      <c r="F768" s="26">
        <v>5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13"/>
        <v/>
      </c>
      <c r="M768" s="33"/>
      <c r="N768" s="33"/>
      <c r="O768" s="33"/>
      <c r="P768" s="33"/>
      <c r="S768" s="9"/>
    </row>
    <row r="769" spans="1:19" x14ac:dyDescent="0.25">
      <c r="A769" s="27" t="s">
        <v>403</v>
      </c>
      <c r="B769" s="27" t="s">
        <v>357</v>
      </c>
      <c r="C769" s="26">
        <v>68988</v>
      </c>
      <c r="D769" s="27" t="s">
        <v>479</v>
      </c>
      <c r="E769" s="28">
        <v>29.9</v>
      </c>
      <c r="F769" s="26">
        <v>4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13"/>
        <v/>
      </c>
      <c r="M769" s="33"/>
      <c r="N769" s="33"/>
      <c r="O769" s="33"/>
      <c r="P769" s="33"/>
      <c r="S769" s="9"/>
    </row>
    <row r="770" spans="1:19" x14ac:dyDescent="0.25">
      <c r="A770" s="27" t="s">
        <v>403</v>
      </c>
      <c r="B770" s="27" t="s">
        <v>357</v>
      </c>
      <c r="C770" s="26">
        <v>68989</v>
      </c>
      <c r="D770" s="27" t="s">
        <v>480</v>
      </c>
      <c r="E770" s="28">
        <v>29.9</v>
      </c>
      <c r="F770" s="26">
        <v>4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si="13"/>
        <v/>
      </c>
      <c r="M770" s="33"/>
      <c r="N770" s="33"/>
      <c r="O770" s="33"/>
      <c r="P770" s="33"/>
      <c r="S770" s="9"/>
    </row>
    <row r="771" spans="1:19" x14ac:dyDescent="0.25">
      <c r="A771" s="27" t="s">
        <v>403</v>
      </c>
      <c r="B771" s="27" t="s">
        <v>357</v>
      </c>
      <c r="C771" s="26">
        <v>68990</v>
      </c>
      <c r="D771" s="27" t="s">
        <v>481</v>
      </c>
      <c r="E771" s="28">
        <v>29.9</v>
      </c>
      <c r="F771" s="26">
        <v>4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13"/>
        <v/>
      </c>
      <c r="M771" s="33"/>
      <c r="N771" s="33"/>
      <c r="O771" s="33"/>
      <c r="P771" s="33"/>
      <c r="S771" s="9"/>
    </row>
    <row r="772" spans="1:19" x14ac:dyDescent="0.25">
      <c r="A772" s="27" t="s">
        <v>403</v>
      </c>
      <c r="B772" s="27" t="s">
        <v>357</v>
      </c>
      <c r="C772" s="26">
        <v>85235</v>
      </c>
      <c r="D772" s="27" t="s">
        <v>482</v>
      </c>
      <c r="E772" s="28">
        <v>37.6</v>
      </c>
      <c r="F772" s="26">
        <v>5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13"/>
        <v/>
      </c>
      <c r="M772" s="33"/>
      <c r="N772" s="33"/>
      <c r="O772" s="33"/>
      <c r="P772" s="33"/>
      <c r="S772" s="9"/>
    </row>
    <row r="773" spans="1:19" x14ac:dyDescent="0.25">
      <c r="A773" s="27" t="s">
        <v>403</v>
      </c>
      <c r="B773" s="27" t="s">
        <v>357</v>
      </c>
      <c r="C773" s="26">
        <v>81392</v>
      </c>
      <c r="D773" s="27" t="s">
        <v>483</v>
      </c>
      <c r="E773" s="28">
        <v>23.9</v>
      </c>
      <c r="F773" s="26">
        <v>3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13"/>
        <v/>
      </c>
      <c r="M773" s="33"/>
      <c r="N773" s="33"/>
      <c r="O773" s="33"/>
      <c r="P773" s="33"/>
      <c r="S773" s="9"/>
    </row>
    <row r="774" spans="1:19" x14ac:dyDescent="0.25">
      <c r="A774" s="27" t="s">
        <v>403</v>
      </c>
      <c r="B774" s="27" t="s">
        <v>357</v>
      </c>
      <c r="C774" s="26">
        <v>81412</v>
      </c>
      <c r="D774" s="27" t="s">
        <v>484</v>
      </c>
      <c r="E774" s="28">
        <v>23.8</v>
      </c>
      <c r="F774" s="26">
        <v>3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13"/>
        <v/>
      </c>
      <c r="M774" s="33"/>
      <c r="N774" s="33"/>
      <c r="O774" s="33"/>
      <c r="P774" s="33"/>
      <c r="S774" s="9"/>
    </row>
    <row r="775" spans="1:19" x14ac:dyDescent="0.25">
      <c r="A775" s="27" t="s">
        <v>403</v>
      </c>
      <c r="B775" s="27" t="s">
        <v>357</v>
      </c>
      <c r="C775" s="26">
        <v>81419</v>
      </c>
      <c r="D775" s="27" t="s">
        <v>485</v>
      </c>
      <c r="E775" s="28">
        <v>23.9</v>
      </c>
      <c r="F775" s="26">
        <v>3</v>
      </c>
      <c r="G775" s="29">
        <v>0.7</v>
      </c>
      <c r="H775" s="26" t="s">
        <v>18</v>
      </c>
      <c r="I775" s="26"/>
      <c r="J775" s="26" t="s">
        <v>18</v>
      </c>
      <c r="K775" s="30"/>
      <c r="L775" s="26" t="str">
        <f t="shared" si="13"/>
        <v/>
      </c>
      <c r="M775" s="33"/>
      <c r="N775" s="33"/>
      <c r="O775" s="33"/>
      <c r="P775" s="33"/>
      <c r="S775" s="9"/>
    </row>
    <row r="776" spans="1:19" x14ac:dyDescent="0.25">
      <c r="A776" s="27" t="s">
        <v>403</v>
      </c>
      <c r="B776" s="27" t="s">
        <v>357</v>
      </c>
      <c r="C776" s="26">
        <v>81426</v>
      </c>
      <c r="D776" s="27" t="s">
        <v>486</v>
      </c>
      <c r="E776" s="28">
        <v>23.9</v>
      </c>
      <c r="F776" s="26">
        <v>3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13"/>
        <v/>
      </c>
      <c r="M776" s="33"/>
      <c r="N776" s="33"/>
      <c r="O776" s="33"/>
      <c r="P776" s="33"/>
      <c r="S776" s="9"/>
    </row>
    <row r="777" spans="1:19" x14ac:dyDescent="0.25">
      <c r="A777" s="27" t="s">
        <v>403</v>
      </c>
      <c r="B777" s="27" t="s">
        <v>357</v>
      </c>
      <c r="C777" s="26">
        <v>89758</v>
      </c>
      <c r="D777" s="27" t="s">
        <v>487</v>
      </c>
      <c r="E777" s="28">
        <v>35.6</v>
      </c>
      <c r="F777" s="26">
        <v>5</v>
      </c>
      <c r="G777" s="29">
        <v>0.7</v>
      </c>
      <c r="H777" s="26" t="s">
        <v>18</v>
      </c>
      <c r="I777" s="26"/>
      <c r="J777" s="26" t="s">
        <v>18</v>
      </c>
      <c r="K777" s="30"/>
      <c r="L777" s="26" t="str">
        <f t="shared" si="13"/>
        <v/>
      </c>
      <c r="M777" s="33"/>
      <c r="N777" s="33"/>
      <c r="O777" s="33"/>
      <c r="P777" s="33"/>
      <c r="S777" s="9"/>
    </row>
    <row r="778" spans="1:19" x14ac:dyDescent="0.25">
      <c r="A778" s="27" t="s">
        <v>403</v>
      </c>
      <c r="B778" s="27" t="s">
        <v>357</v>
      </c>
      <c r="C778" s="26">
        <v>84023</v>
      </c>
      <c r="D778" s="27" t="s">
        <v>488</v>
      </c>
      <c r="E778" s="28">
        <v>30.5</v>
      </c>
      <c r="F778" s="26">
        <v>4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13"/>
        <v/>
      </c>
      <c r="M778" s="33"/>
      <c r="N778" s="33"/>
      <c r="O778" s="33"/>
      <c r="P778" s="33"/>
      <c r="S778" s="9"/>
    </row>
    <row r="779" spans="1:19" x14ac:dyDescent="0.25">
      <c r="A779" s="27" t="s">
        <v>403</v>
      </c>
      <c r="B779" s="27" t="s">
        <v>357</v>
      </c>
      <c r="C779" s="26">
        <v>85232</v>
      </c>
      <c r="D779" s="27" t="s">
        <v>489</v>
      </c>
      <c r="E779" s="28">
        <v>35.6</v>
      </c>
      <c r="F779" s="26">
        <v>5</v>
      </c>
      <c r="G779" s="29">
        <v>0.7</v>
      </c>
      <c r="H779" s="26" t="s">
        <v>18</v>
      </c>
      <c r="I779" s="26"/>
      <c r="J779" s="26" t="s">
        <v>18</v>
      </c>
      <c r="K779" s="30"/>
      <c r="L779" s="26" t="str">
        <f t="shared" si="13"/>
        <v/>
      </c>
      <c r="M779" s="33"/>
      <c r="N779" s="33"/>
      <c r="O779" s="33"/>
      <c r="P779" s="33"/>
      <c r="S779" s="9"/>
    </row>
    <row r="780" spans="1:19" x14ac:dyDescent="0.25">
      <c r="A780" s="27" t="s">
        <v>403</v>
      </c>
      <c r="B780" s="27" t="s">
        <v>357</v>
      </c>
      <c r="C780" s="26">
        <v>73256</v>
      </c>
      <c r="D780" s="27" t="s">
        <v>734</v>
      </c>
      <c r="E780" s="28">
        <v>29.9</v>
      </c>
      <c r="F780" s="26">
        <v>4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13"/>
        <v/>
      </c>
      <c r="M780" s="33"/>
      <c r="N780" s="33"/>
      <c r="O780" s="33"/>
      <c r="P780" s="33"/>
      <c r="S780" s="9"/>
    </row>
    <row r="781" spans="1:19" x14ac:dyDescent="0.25">
      <c r="A781" s="27" t="s">
        <v>403</v>
      </c>
      <c r="B781" s="27" t="s">
        <v>357</v>
      </c>
      <c r="C781" s="26">
        <v>73257</v>
      </c>
      <c r="D781" s="27" t="s">
        <v>735</v>
      </c>
      <c r="E781" s="28">
        <v>29.9</v>
      </c>
      <c r="F781" s="26">
        <v>4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13"/>
        <v/>
      </c>
      <c r="M781" s="33"/>
      <c r="N781" s="33"/>
      <c r="O781" s="33"/>
      <c r="P781" s="33"/>
      <c r="S781" s="9"/>
    </row>
    <row r="782" spans="1:19" x14ac:dyDescent="0.25">
      <c r="A782" s="27" t="s">
        <v>403</v>
      </c>
      <c r="B782" s="27" t="s">
        <v>357</v>
      </c>
      <c r="C782" s="26">
        <v>73258</v>
      </c>
      <c r="D782" s="27" t="s">
        <v>736</v>
      </c>
      <c r="E782" s="28">
        <v>29.9</v>
      </c>
      <c r="F782" s="26">
        <v>4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13"/>
        <v/>
      </c>
      <c r="M782" s="33"/>
      <c r="N782" s="33"/>
      <c r="O782" s="33"/>
      <c r="P782" s="33"/>
      <c r="S782" s="9"/>
    </row>
    <row r="783" spans="1:19" x14ac:dyDescent="0.25">
      <c r="A783" s="27" t="s">
        <v>403</v>
      </c>
      <c r="B783" s="27" t="s">
        <v>357</v>
      </c>
      <c r="C783" s="26">
        <v>73259</v>
      </c>
      <c r="D783" s="27" t="s">
        <v>737</v>
      </c>
      <c r="E783" s="28">
        <v>29.9</v>
      </c>
      <c r="F783" s="26">
        <v>4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13"/>
        <v/>
      </c>
      <c r="M783" s="33"/>
      <c r="N783" s="33"/>
      <c r="O783" s="33"/>
      <c r="P783" s="33"/>
      <c r="S783" s="9"/>
    </row>
    <row r="784" spans="1:19" x14ac:dyDescent="0.25">
      <c r="A784" s="27" t="s">
        <v>403</v>
      </c>
      <c r="B784" s="27" t="s">
        <v>357</v>
      </c>
      <c r="C784" s="26">
        <v>73260</v>
      </c>
      <c r="D784" s="27" t="s">
        <v>738</v>
      </c>
      <c r="E784" s="28">
        <v>29.9</v>
      </c>
      <c r="F784" s="26">
        <v>4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13"/>
        <v/>
      </c>
      <c r="M784" s="33"/>
      <c r="N784" s="33"/>
      <c r="O784" s="33"/>
      <c r="P784" s="33"/>
      <c r="S784" s="9"/>
    </row>
    <row r="785" spans="1:19" x14ac:dyDescent="0.25">
      <c r="A785" s="27" t="s">
        <v>403</v>
      </c>
      <c r="B785" s="27" t="s">
        <v>357</v>
      </c>
      <c r="C785" s="26">
        <v>69335</v>
      </c>
      <c r="D785" s="27" t="s">
        <v>743</v>
      </c>
      <c r="E785" s="28">
        <v>23.9</v>
      </c>
      <c r="F785" s="26">
        <v>3</v>
      </c>
      <c r="G785" s="29">
        <v>0.7</v>
      </c>
      <c r="H785" s="26" t="s">
        <v>18</v>
      </c>
      <c r="I785" s="26" t="s">
        <v>110</v>
      </c>
      <c r="J785" s="26" t="s">
        <v>18</v>
      </c>
      <c r="K785" s="30"/>
      <c r="L785" s="26" t="str">
        <f t="shared" si="13"/>
        <v/>
      </c>
      <c r="M785" s="33"/>
      <c r="N785" s="33"/>
      <c r="O785" s="33"/>
      <c r="P785" s="33"/>
      <c r="S785" s="9"/>
    </row>
    <row r="786" spans="1:19" x14ac:dyDescent="0.25">
      <c r="A786" s="27" t="s">
        <v>403</v>
      </c>
      <c r="B786" s="27" t="s">
        <v>357</v>
      </c>
      <c r="C786" s="26">
        <v>69337</v>
      </c>
      <c r="D786" s="27" t="s">
        <v>744</v>
      </c>
      <c r="E786" s="28">
        <v>29.9</v>
      </c>
      <c r="F786" s="26">
        <v>4</v>
      </c>
      <c r="G786" s="29">
        <v>0.7</v>
      </c>
      <c r="H786" s="26" t="s">
        <v>18</v>
      </c>
      <c r="I786" s="26" t="s">
        <v>110</v>
      </c>
      <c r="J786" s="26" t="s">
        <v>18</v>
      </c>
      <c r="K786" s="30"/>
      <c r="L786" s="26" t="str">
        <f t="shared" si="13"/>
        <v/>
      </c>
      <c r="M786" s="33"/>
      <c r="N786" s="33"/>
      <c r="O786" s="33"/>
      <c r="P786" s="33"/>
      <c r="S786" s="9"/>
    </row>
    <row r="787" spans="1:19" x14ac:dyDescent="0.25">
      <c r="A787" s="27" t="s">
        <v>403</v>
      </c>
      <c r="B787" s="27" t="s">
        <v>357</v>
      </c>
      <c r="C787" s="26">
        <v>69339</v>
      </c>
      <c r="D787" s="27" t="s">
        <v>745</v>
      </c>
      <c r="E787" s="28">
        <v>23.9</v>
      </c>
      <c r="F787" s="26">
        <v>3</v>
      </c>
      <c r="G787" s="29">
        <v>0.7</v>
      </c>
      <c r="H787" s="26" t="s">
        <v>18</v>
      </c>
      <c r="I787" s="26" t="s">
        <v>110</v>
      </c>
      <c r="J787" s="26" t="s">
        <v>18</v>
      </c>
      <c r="K787" s="30"/>
      <c r="L787" s="26" t="str">
        <f t="shared" si="13"/>
        <v/>
      </c>
      <c r="M787" s="33"/>
      <c r="N787" s="33"/>
      <c r="O787" s="33"/>
      <c r="P787" s="33"/>
      <c r="S787" s="9"/>
    </row>
    <row r="788" spans="1:19" x14ac:dyDescent="0.25">
      <c r="A788" s="27" t="s">
        <v>403</v>
      </c>
      <c r="B788" s="27" t="s">
        <v>357</v>
      </c>
      <c r="C788" s="26">
        <v>69341</v>
      </c>
      <c r="D788" s="27" t="s">
        <v>746</v>
      </c>
      <c r="E788" s="28">
        <v>23.9</v>
      </c>
      <c r="F788" s="26">
        <v>3</v>
      </c>
      <c r="G788" s="29">
        <v>0.7</v>
      </c>
      <c r="H788" s="26" t="s">
        <v>18</v>
      </c>
      <c r="I788" s="26" t="s">
        <v>110</v>
      </c>
      <c r="J788" s="26" t="s">
        <v>18</v>
      </c>
      <c r="K788" s="30"/>
      <c r="L788" s="26" t="str">
        <f t="shared" si="13"/>
        <v/>
      </c>
      <c r="M788" s="33"/>
      <c r="N788" s="33"/>
      <c r="O788" s="33"/>
      <c r="P788" s="33"/>
      <c r="S788" s="9"/>
    </row>
    <row r="789" spans="1:19" x14ac:dyDescent="0.25">
      <c r="A789" s="27" t="s">
        <v>403</v>
      </c>
      <c r="B789" s="27" t="s">
        <v>357</v>
      </c>
      <c r="C789" s="26">
        <v>69331</v>
      </c>
      <c r="D789" s="27" t="s">
        <v>747</v>
      </c>
      <c r="E789" s="28">
        <v>29.9</v>
      </c>
      <c r="F789" s="26">
        <v>4</v>
      </c>
      <c r="G789" s="29">
        <v>0.7</v>
      </c>
      <c r="H789" s="26" t="s">
        <v>18</v>
      </c>
      <c r="I789" s="26" t="s">
        <v>110</v>
      </c>
      <c r="J789" s="26" t="s">
        <v>18</v>
      </c>
      <c r="K789" s="30"/>
      <c r="L789" s="26" t="str">
        <f t="shared" si="13"/>
        <v/>
      </c>
      <c r="M789" s="33"/>
      <c r="N789" s="33"/>
      <c r="O789" s="33"/>
      <c r="P789" s="33"/>
      <c r="S789" s="9"/>
    </row>
    <row r="790" spans="1:19" x14ac:dyDescent="0.25">
      <c r="A790" s="27" t="s">
        <v>403</v>
      </c>
      <c r="B790" s="27" t="s">
        <v>357</v>
      </c>
      <c r="C790" s="26">
        <v>69333</v>
      </c>
      <c r="D790" s="27" t="s">
        <v>748</v>
      </c>
      <c r="E790" s="28">
        <v>29.9</v>
      </c>
      <c r="F790" s="26">
        <v>4</v>
      </c>
      <c r="G790" s="29">
        <v>0.7</v>
      </c>
      <c r="H790" s="26" t="s">
        <v>18</v>
      </c>
      <c r="I790" s="26" t="s">
        <v>110</v>
      </c>
      <c r="J790" s="26" t="s">
        <v>18</v>
      </c>
      <c r="K790" s="30"/>
      <c r="L790" s="26" t="str">
        <f t="shared" si="13"/>
        <v/>
      </c>
      <c r="M790" s="33"/>
      <c r="N790" s="33"/>
      <c r="O790" s="33"/>
      <c r="P790" s="33"/>
      <c r="S790" s="9"/>
    </row>
    <row r="791" spans="1:19" x14ac:dyDescent="0.25">
      <c r="A791" s="27" t="s">
        <v>403</v>
      </c>
      <c r="B791" s="27" t="s">
        <v>357</v>
      </c>
      <c r="C791" s="26">
        <v>84242</v>
      </c>
      <c r="D791" s="27" t="s">
        <v>939</v>
      </c>
      <c r="E791" s="28">
        <v>53.9</v>
      </c>
      <c r="F791" s="26">
        <v>7</v>
      </c>
      <c r="G791" s="29">
        <v>0.7</v>
      </c>
      <c r="H791" s="26" t="s">
        <v>18</v>
      </c>
      <c r="I791" s="26" t="s">
        <v>189</v>
      </c>
      <c r="J791" s="26" t="s">
        <v>18</v>
      </c>
      <c r="K791" s="30"/>
      <c r="L791" s="26" t="str">
        <f t="shared" si="13"/>
        <v>x</v>
      </c>
      <c r="M791" s="33"/>
      <c r="N791" s="33"/>
      <c r="O791" s="33"/>
      <c r="P791" s="33"/>
      <c r="S791" s="9"/>
    </row>
    <row r="792" spans="1:19" x14ac:dyDescent="0.25">
      <c r="A792" s="27" t="s">
        <v>403</v>
      </c>
      <c r="B792" s="27" t="s">
        <v>357</v>
      </c>
      <c r="C792" s="26">
        <v>84241</v>
      </c>
      <c r="D792" s="27" t="s">
        <v>940</v>
      </c>
      <c r="E792" s="28">
        <v>53.9</v>
      </c>
      <c r="F792" s="26">
        <v>7</v>
      </c>
      <c r="G792" s="29">
        <v>0.7</v>
      </c>
      <c r="H792" s="26" t="s">
        <v>18</v>
      </c>
      <c r="I792" s="26" t="s">
        <v>189</v>
      </c>
      <c r="J792" s="26" t="s">
        <v>18</v>
      </c>
      <c r="K792" s="30"/>
      <c r="L792" s="26" t="str">
        <f t="shared" si="13"/>
        <v>x</v>
      </c>
      <c r="M792" s="33"/>
      <c r="N792" s="33"/>
      <c r="O792" s="33"/>
      <c r="P792" s="33"/>
      <c r="S792" s="9"/>
    </row>
    <row r="793" spans="1:19" x14ac:dyDescent="0.25">
      <c r="A793" s="27" t="s">
        <v>490</v>
      </c>
      <c r="B793" s="27" t="s">
        <v>24</v>
      </c>
      <c r="C793" s="26">
        <v>81304</v>
      </c>
      <c r="D793" s="27" t="s">
        <v>491</v>
      </c>
      <c r="E793" s="28">
        <v>99.9</v>
      </c>
      <c r="F793" s="26">
        <v>18</v>
      </c>
      <c r="G793" s="29">
        <v>1</v>
      </c>
      <c r="H793" s="26" t="s">
        <v>18</v>
      </c>
      <c r="I793" s="26" t="s">
        <v>110</v>
      </c>
      <c r="J793" s="26" t="s">
        <v>18</v>
      </c>
      <c r="K793" s="30"/>
      <c r="L793" s="26" t="str">
        <f t="shared" si="13"/>
        <v>x</v>
      </c>
      <c r="M793" s="33"/>
      <c r="N793" s="33"/>
      <c r="O793" s="33"/>
      <c r="P793" s="33"/>
      <c r="S793" s="9"/>
    </row>
    <row r="794" spans="1:19" x14ac:dyDescent="0.25">
      <c r="A794" s="27" t="s">
        <v>492</v>
      </c>
      <c r="B794" s="27" t="s">
        <v>24</v>
      </c>
      <c r="C794" s="26">
        <v>71766</v>
      </c>
      <c r="D794" s="27" t="s">
        <v>493</v>
      </c>
      <c r="E794" s="28">
        <v>129.9</v>
      </c>
      <c r="F794" s="26">
        <v>17</v>
      </c>
      <c r="G794" s="29">
        <v>0.7</v>
      </c>
      <c r="H794" s="26" t="s">
        <v>18</v>
      </c>
      <c r="I794" s="26"/>
      <c r="J794" s="26" t="s">
        <v>18</v>
      </c>
      <c r="K794" s="30"/>
      <c r="L794" s="26" t="str">
        <f t="shared" si="13"/>
        <v/>
      </c>
      <c r="M794" s="33"/>
      <c r="N794" s="33"/>
      <c r="O794" s="33"/>
      <c r="P794" s="33"/>
      <c r="S794" s="9"/>
    </row>
    <row r="795" spans="1:19" x14ac:dyDescent="0.25">
      <c r="A795" s="27" t="s">
        <v>492</v>
      </c>
      <c r="B795" s="27" t="s">
        <v>24</v>
      </c>
      <c r="C795" s="26">
        <v>71773</v>
      </c>
      <c r="D795" s="27" t="s">
        <v>612</v>
      </c>
      <c r="E795" s="28">
        <v>129.9</v>
      </c>
      <c r="F795" s="26">
        <v>17</v>
      </c>
      <c r="G795" s="29">
        <v>0.7</v>
      </c>
      <c r="H795" s="26" t="s">
        <v>18</v>
      </c>
      <c r="I795" s="26"/>
      <c r="J795" s="26" t="s">
        <v>18</v>
      </c>
      <c r="K795" s="30"/>
      <c r="L795" s="26" t="str">
        <f t="shared" si="13"/>
        <v/>
      </c>
      <c r="M795" s="33"/>
      <c r="N795" s="33"/>
      <c r="O795" s="33"/>
      <c r="P795" s="33"/>
      <c r="S795" s="9"/>
    </row>
    <row r="796" spans="1:19" x14ac:dyDescent="0.25">
      <c r="A796" s="27" t="s">
        <v>494</v>
      </c>
      <c r="B796" s="27" t="s">
        <v>357</v>
      </c>
      <c r="C796" s="26">
        <v>90489</v>
      </c>
      <c r="D796" s="27" t="s">
        <v>509</v>
      </c>
      <c r="E796" s="28">
        <v>36.9</v>
      </c>
      <c r="F796" s="26">
        <v>5</v>
      </c>
      <c r="G796" s="29">
        <v>0.7</v>
      </c>
      <c r="H796" s="26" t="s">
        <v>18</v>
      </c>
      <c r="I796" s="26" t="s">
        <v>110</v>
      </c>
      <c r="J796" s="26" t="s">
        <v>18</v>
      </c>
      <c r="K796" s="30"/>
      <c r="L796" s="26" t="str">
        <f t="shared" si="13"/>
        <v/>
      </c>
      <c r="M796" s="33"/>
      <c r="N796" s="33"/>
      <c r="O796" s="33"/>
      <c r="P796" s="33"/>
      <c r="S796" s="9"/>
    </row>
    <row r="797" spans="1:19" x14ac:dyDescent="0.25">
      <c r="A797" s="27" t="s">
        <v>495</v>
      </c>
      <c r="B797" s="27" t="s">
        <v>80</v>
      </c>
      <c r="C797" s="26">
        <v>86939</v>
      </c>
      <c r="D797" s="27" t="s">
        <v>613</v>
      </c>
      <c r="E797" s="28">
        <v>29.9</v>
      </c>
      <c r="F797" s="26">
        <v>4</v>
      </c>
      <c r="G797" s="29">
        <v>0.7</v>
      </c>
      <c r="H797" s="26" t="s">
        <v>18</v>
      </c>
      <c r="I797" s="26"/>
      <c r="J797" s="26" t="s">
        <v>18</v>
      </c>
      <c r="K797" s="30"/>
      <c r="L797" s="26" t="str">
        <f t="shared" si="13"/>
        <v/>
      </c>
      <c r="M797" s="33"/>
      <c r="N797" s="33"/>
      <c r="O797" s="33"/>
      <c r="P797" s="33"/>
      <c r="S797" s="9"/>
    </row>
    <row r="798" spans="1:19" x14ac:dyDescent="0.25">
      <c r="A798" s="27" t="s">
        <v>495</v>
      </c>
      <c r="B798" s="27" t="s">
        <v>80</v>
      </c>
      <c r="C798" s="26">
        <v>86942</v>
      </c>
      <c r="D798" s="27" t="s">
        <v>496</v>
      </c>
      <c r="E798" s="28">
        <v>29.9</v>
      </c>
      <c r="F798" s="26">
        <v>4</v>
      </c>
      <c r="G798" s="29">
        <v>0.7</v>
      </c>
      <c r="H798" s="26" t="s">
        <v>18</v>
      </c>
      <c r="I798" s="26"/>
      <c r="J798" s="26" t="s">
        <v>18</v>
      </c>
      <c r="K798" s="30"/>
      <c r="L798" s="26" t="str">
        <f t="shared" si="13"/>
        <v/>
      </c>
      <c r="M798" s="33"/>
      <c r="N798" s="33"/>
      <c r="O798" s="33"/>
      <c r="P798" s="33"/>
      <c r="S798" s="9"/>
    </row>
    <row r="799" spans="1:19" x14ac:dyDescent="0.25">
      <c r="A799" s="27" t="s">
        <v>495</v>
      </c>
      <c r="B799" s="27" t="s">
        <v>80</v>
      </c>
      <c r="C799" s="26">
        <v>86951</v>
      </c>
      <c r="D799" s="27" t="s">
        <v>614</v>
      </c>
      <c r="E799" s="28">
        <v>34.5</v>
      </c>
      <c r="F799" s="26">
        <v>4</v>
      </c>
      <c r="G799" s="29">
        <v>0.7</v>
      </c>
      <c r="H799" s="26" t="s">
        <v>18</v>
      </c>
      <c r="I799" s="26"/>
      <c r="J799" s="26" t="s">
        <v>18</v>
      </c>
      <c r="K799" s="30"/>
      <c r="L799" s="26" t="str">
        <f t="shared" si="13"/>
        <v/>
      </c>
      <c r="M799" s="33"/>
      <c r="N799" s="33"/>
      <c r="O799" s="33"/>
      <c r="P799" s="33"/>
      <c r="S799" s="9"/>
    </row>
    <row r="800" spans="1:19" x14ac:dyDescent="0.25">
      <c r="A800" s="27" t="s">
        <v>495</v>
      </c>
      <c r="B800" s="27" t="s">
        <v>80</v>
      </c>
      <c r="C800" s="26">
        <v>86953</v>
      </c>
      <c r="D800" s="27" t="s">
        <v>615</v>
      </c>
      <c r="E800" s="28">
        <v>49.8</v>
      </c>
      <c r="F800" s="26">
        <v>6</v>
      </c>
      <c r="G800" s="29">
        <v>0.7</v>
      </c>
      <c r="H800" s="26" t="s">
        <v>18</v>
      </c>
      <c r="I800" s="26"/>
      <c r="J800" s="26" t="s">
        <v>18</v>
      </c>
      <c r="K800" s="30"/>
      <c r="L800" s="26" t="str">
        <f t="shared" si="13"/>
        <v/>
      </c>
      <c r="M800" s="33"/>
      <c r="N800" s="33"/>
      <c r="O800" s="33"/>
      <c r="P800" s="33"/>
      <c r="S800" s="9"/>
    </row>
    <row r="801" spans="1:19" x14ac:dyDescent="0.25">
      <c r="A801" s="27" t="s">
        <v>495</v>
      </c>
      <c r="B801" s="27" t="s">
        <v>80</v>
      </c>
      <c r="C801" s="26">
        <v>86955</v>
      </c>
      <c r="D801" s="27" t="s">
        <v>497</v>
      </c>
      <c r="E801" s="28">
        <v>49.8</v>
      </c>
      <c r="F801" s="26">
        <v>6</v>
      </c>
      <c r="G801" s="29">
        <v>0.7</v>
      </c>
      <c r="H801" s="26" t="s">
        <v>18</v>
      </c>
      <c r="I801" s="26"/>
      <c r="J801" s="26" t="s">
        <v>18</v>
      </c>
      <c r="K801" s="30"/>
      <c r="L801" s="26" t="str">
        <f t="shared" si="13"/>
        <v/>
      </c>
      <c r="M801" s="33"/>
      <c r="N801" s="33"/>
      <c r="O801" s="33"/>
      <c r="P801" s="33"/>
      <c r="S801" s="9"/>
    </row>
    <row r="802" spans="1:19" x14ac:dyDescent="0.25">
      <c r="A802" s="27" t="s">
        <v>495</v>
      </c>
      <c r="B802" s="27" t="s">
        <v>80</v>
      </c>
      <c r="C802" s="26">
        <v>86964</v>
      </c>
      <c r="D802" s="27" t="s">
        <v>498</v>
      </c>
      <c r="E802" s="28">
        <v>37.799999999999997</v>
      </c>
      <c r="F802" s="26">
        <v>5</v>
      </c>
      <c r="G802" s="29">
        <v>0.7</v>
      </c>
      <c r="H802" s="26" t="s">
        <v>18</v>
      </c>
      <c r="I802" s="26"/>
      <c r="J802" s="26" t="s">
        <v>18</v>
      </c>
      <c r="K802" s="30"/>
      <c r="L802" s="26" t="str">
        <f t="shared" si="13"/>
        <v/>
      </c>
      <c r="M802" s="33"/>
      <c r="N802" s="33"/>
      <c r="O802" s="33"/>
      <c r="P802" s="33"/>
      <c r="S802" s="9"/>
    </row>
    <row r="803" spans="1:19" x14ac:dyDescent="0.25">
      <c r="A803" s="27" t="s">
        <v>495</v>
      </c>
      <c r="B803" s="27" t="s">
        <v>80</v>
      </c>
      <c r="C803" s="26">
        <v>86966</v>
      </c>
      <c r="D803" s="27" t="s">
        <v>499</v>
      </c>
      <c r="E803" s="28">
        <v>34.5</v>
      </c>
      <c r="F803" s="26">
        <v>4</v>
      </c>
      <c r="G803" s="29">
        <v>0.7</v>
      </c>
      <c r="H803" s="26" t="s">
        <v>18</v>
      </c>
      <c r="I803" s="26"/>
      <c r="J803" s="26" t="s">
        <v>18</v>
      </c>
      <c r="K803" s="30"/>
      <c r="L803" s="26" t="str">
        <f t="shared" si="13"/>
        <v/>
      </c>
      <c r="M803" s="33"/>
      <c r="N803" s="33"/>
      <c r="O803" s="33"/>
      <c r="P803" s="33"/>
      <c r="S803" s="9"/>
    </row>
    <row r="804" spans="1:19" x14ac:dyDescent="0.25">
      <c r="A804" s="27" t="s">
        <v>495</v>
      </c>
      <c r="B804" s="27" t="s">
        <v>80</v>
      </c>
      <c r="C804" s="26">
        <v>89370</v>
      </c>
      <c r="D804" s="27" t="s">
        <v>616</v>
      </c>
      <c r="E804" s="28">
        <v>54.8</v>
      </c>
      <c r="F804" s="26">
        <v>7</v>
      </c>
      <c r="G804" s="29">
        <v>0.7</v>
      </c>
      <c r="H804" s="26" t="s">
        <v>18</v>
      </c>
      <c r="I804" s="26"/>
      <c r="J804" s="26" t="s">
        <v>18</v>
      </c>
      <c r="K804" s="30"/>
      <c r="L804" s="26" t="str">
        <f t="shared" si="13"/>
        <v/>
      </c>
      <c r="M804" s="33"/>
      <c r="N804" s="33"/>
      <c r="O804" s="33"/>
      <c r="P804" s="33"/>
      <c r="S804" s="9"/>
    </row>
    <row r="805" spans="1:19" x14ac:dyDescent="0.25">
      <c r="A805" s="27" t="s">
        <v>495</v>
      </c>
      <c r="B805" s="27" t="s">
        <v>80</v>
      </c>
      <c r="C805" s="26">
        <v>89368</v>
      </c>
      <c r="D805" s="27" t="s">
        <v>617</v>
      </c>
      <c r="E805" s="28">
        <v>54.8</v>
      </c>
      <c r="F805" s="26">
        <v>7</v>
      </c>
      <c r="G805" s="29">
        <v>0.7</v>
      </c>
      <c r="H805" s="26" t="s">
        <v>18</v>
      </c>
      <c r="I805" s="26"/>
      <c r="J805" s="26" t="s">
        <v>18</v>
      </c>
      <c r="K805" s="30"/>
      <c r="L805" s="26" t="str">
        <f t="shared" si="13"/>
        <v/>
      </c>
      <c r="M805" s="33"/>
      <c r="N805" s="33"/>
      <c r="O805" s="33"/>
      <c r="P805" s="33"/>
      <c r="S805" s="9"/>
    </row>
    <row r="806" spans="1:19" x14ac:dyDescent="0.25">
      <c r="A806" s="27" t="s">
        <v>495</v>
      </c>
      <c r="B806" s="27" t="s">
        <v>80</v>
      </c>
      <c r="C806" s="26">
        <v>86945</v>
      </c>
      <c r="D806" s="27" t="s">
        <v>500</v>
      </c>
      <c r="E806" s="28">
        <v>29.9</v>
      </c>
      <c r="F806" s="26">
        <v>4</v>
      </c>
      <c r="G806" s="29">
        <v>0.7</v>
      </c>
      <c r="H806" s="26" t="s">
        <v>18</v>
      </c>
      <c r="I806" s="26"/>
      <c r="J806" s="26" t="s">
        <v>18</v>
      </c>
      <c r="K806" s="30"/>
      <c r="L806" s="26" t="str">
        <f t="shared" si="13"/>
        <v/>
      </c>
      <c r="M806" s="33"/>
      <c r="N806" s="33"/>
      <c r="O806" s="33"/>
      <c r="P806" s="33"/>
      <c r="S806" s="9"/>
    </row>
    <row r="807" spans="1:19" x14ac:dyDescent="0.25">
      <c r="A807" s="27" t="s">
        <v>495</v>
      </c>
      <c r="B807" s="27" t="s">
        <v>80</v>
      </c>
      <c r="C807" s="26">
        <v>86946</v>
      </c>
      <c r="D807" s="27" t="s">
        <v>501</v>
      </c>
      <c r="E807" s="28">
        <v>29.9</v>
      </c>
      <c r="F807" s="26">
        <v>4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13"/>
        <v/>
      </c>
      <c r="M807" s="33"/>
      <c r="N807" s="33"/>
      <c r="O807" s="33"/>
      <c r="P807" s="33"/>
      <c r="S807" s="9"/>
    </row>
    <row r="808" spans="1:19" x14ac:dyDescent="0.25">
      <c r="A808" s="27" t="s">
        <v>495</v>
      </c>
      <c r="B808" s="27" t="s">
        <v>80</v>
      </c>
      <c r="C808" s="26">
        <v>86948</v>
      </c>
      <c r="D808" s="27" t="s">
        <v>502</v>
      </c>
      <c r="E808" s="28">
        <v>29.9</v>
      </c>
      <c r="F808" s="26">
        <v>4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13"/>
        <v/>
      </c>
      <c r="M808" s="33"/>
      <c r="N808" s="33"/>
      <c r="O808" s="33"/>
      <c r="P808" s="33"/>
      <c r="S808" s="9"/>
    </row>
    <row r="809" spans="1:19" x14ac:dyDescent="0.25">
      <c r="A809" s="27" t="s">
        <v>495</v>
      </c>
      <c r="B809" s="27" t="s">
        <v>80</v>
      </c>
      <c r="C809" s="26">
        <v>86958</v>
      </c>
      <c r="D809" s="27" t="s">
        <v>503</v>
      </c>
      <c r="E809" s="28">
        <v>49.8</v>
      </c>
      <c r="F809" s="26">
        <v>6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13"/>
        <v/>
      </c>
      <c r="M809" s="33"/>
      <c r="N809" s="33"/>
      <c r="O809" s="33"/>
      <c r="P809" s="33"/>
      <c r="S809" s="9"/>
    </row>
    <row r="810" spans="1:19" x14ac:dyDescent="0.25">
      <c r="A810" s="27" t="s">
        <v>495</v>
      </c>
      <c r="B810" s="27" t="s">
        <v>80</v>
      </c>
      <c r="C810" s="26">
        <v>86959</v>
      </c>
      <c r="D810" s="27" t="s">
        <v>504</v>
      </c>
      <c r="E810" s="28">
        <v>49.8</v>
      </c>
      <c r="F810" s="26">
        <v>6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13"/>
        <v/>
      </c>
      <c r="M810" s="33"/>
      <c r="N810" s="33"/>
      <c r="O810" s="33"/>
      <c r="P810" s="33"/>
      <c r="S810" s="9"/>
    </row>
    <row r="811" spans="1:19" x14ac:dyDescent="0.25">
      <c r="A811" s="27" t="s">
        <v>495</v>
      </c>
      <c r="B811" s="27" t="s">
        <v>80</v>
      </c>
      <c r="C811" s="26">
        <v>86963</v>
      </c>
      <c r="D811" s="27" t="s">
        <v>618</v>
      </c>
      <c r="E811" s="28">
        <v>37.799999999999997</v>
      </c>
      <c r="F811" s="26">
        <v>5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13"/>
        <v/>
      </c>
      <c r="M811" s="33"/>
      <c r="N811" s="33"/>
      <c r="O811" s="33"/>
      <c r="P811" s="33"/>
      <c r="S811" s="9"/>
    </row>
    <row r="812" spans="1:19" x14ac:dyDescent="0.25">
      <c r="A812" s="27" t="s">
        <v>495</v>
      </c>
      <c r="B812" s="27" t="s">
        <v>80</v>
      </c>
      <c r="C812" s="26">
        <v>86965</v>
      </c>
      <c r="D812" s="27" t="s">
        <v>505</v>
      </c>
      <c r="E812" s="28">
        <v>37.799999999999997</v>
      </c>
      <c r="F812" s="26">
        <v>5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13"/>
        <v/>
      </c>
      <c r="M812" s="33"/>
      <c r="N812" s="33"/>
      <c r="O812" s="33"/>
      <c r="P812" s="33"/>
      <c r="S812" s="9"/>
    </row>
    <row r="813" spans="1:19" x14ac:dyDescent="0.25">
      <c r="A813" s="27" t="s">
        <v>495</v>
      </c>
      <c r="B813" s="27" t="s">
        <v>80</v>
      </c>
      <c r="C813" s="26">
        <v>86968</v>
      </c>
      <c r="D813" s="27" t="s">
        <v>619</v>
      </c>
      <c r="E813" s="28">
        <v>34.5</v>
      </c>
      <c r="F813" s="26">
        <v>4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13"/>
        <v/>
      </c>
      <c r="M813" s="33"/>
      <c r="N813" s="33"/>
      <c r="O813" s="33"/>
      <c r="P813" s="33"/>
      <c r="S813" s="9"/>
    </row>
    <row r="814" spans="1:19" x14ac:dyDescent="0.25">
      <c r="A814" s="27" t="s">
        <v>495</v>
      </c>
      <c r="B814" s="27" t="s">
        <v>80</v>
      </c>
      <c r="C814" s="26">
        <v>86970</v>
      </c>
      <c r="D814" s="27" t="s">
        <v>506</v>
      </c>
      <c r="E814" s="28">
        <v>34.5</v>
      </c>
      <c r="F814" s="26">
        <v>4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13"/>
        <v/>
      </c>
      <c r="M814" s="33"/>
      <c r="N814" s="33"/>
      <c r="O814" s="33"/>
      <c r="P814" s="33"/>
      <c r="S814" s="9"/>
    </row>
    <row r="815" spans="1:19" x14ac:dyDescent="0.25">
      <c r="A815" s="27" t="s">
        <v>495</v>
      </c>
      <c r="B815" s="27" t="s">
        <v>80</v>
      </c>
      <c r="C815" s="26">
        <v>86972</v>
      </c>
      <c r="D815" s="27" t="s">
        <v>507</v>
      </c>
      <c r="E815" s="28">
        <v>34.5</v>
      </c>
      <c r="F815" s="26">
        <v>4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13"/>
        <v/>
      </c>
      <c r="M815" s="33"/>
      <c r="N815" s="33"/>
      <c r="O815" s="33"/>
      <c r="P815" s="33"/>
      <c r="S815" s="9"/>
    </row>
    <row r="816" spans="1:19" x14ac:dyDescent="0.25">
      <c r="A816" s="27" t="s">
        <v>495</v>
      </c>
      <c r="B816" s="27" t="s">
        <v>80</v>
      </c>
      <c r="C816" s="26">
        <v>89366</v>
      </c>
      <c r="D816" s="27" t="s">
        <v>508</v>
      </c>
      <c r="E816" s="28">
        <v>37.799999999999997</v>
      </c>
      <c r="F816" s="26">
        <v>5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13"/>
        <v/>
      </c>
      <c r="M816" s="33"/>
      <c r="N816" s="33"/>
      <c r="O816" s="33"/>
      <c r="P816" s="33"/>
      <c r="S816" s="9"/>
    </row>
    <row r="817" spans="1:19" x14ac:dyDescent="0.25">
      <c r="A817" s="27" t="s">
        <v>495</v>
      </c>
      <c r="B817" s="27" t="s">
        <v>80</v>
      </c>
      <c r="C817" s="26">
        <v>89361</v>
      </c>
      <c r="D817" s="27" t="s">
        <v>620</v>
      </c>
      <c r="E817" s="28">
        <v>54.8</v>
      </c>
      <c r="F817" s="26">
        <v>7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13"/>
        <v/>
      </c>
      <c r="M817" s="33"/>
      <c r="N817" s="33"/>
      <c r="O817" s="33"/>
      <c r="P817" s="33"/>
      <c r="S817" s="9"/>
    </row>
    <row r="818" spans="1:19" x14ac:dyDescent="0.25">
      <c r="A818" s="27" t="s">
        <v>495</v>
      </c>
      <c r="B818" s="27" t="s">
        <v>80</v>
      </c>
      <c r="C818" s="26">
        <v>86962</v>
      </c>
      <c r="D818" s="27" t="s">
        <v>534</v>
      </c>
      <c r="E818" s="28">
        <v>34.5</v>
      </c>
      <c r="F818" s="26">
        <v>4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13"/>
        <v/>
      </c>
      <c r="M818" s="33"/>
      <c r="N818" s="33"/>
      <c r="O818" s="33"/>
      <c r="P818" s="33"/>
    </row>
    <row r="819" spans="1:19" x14ac:dyDescent="0.25">
      <c r="A819" s="27" t="s">
        <v>495</v>
      </c>
      <c r="B819" s="27" t="s">
        <v>80</v>
      </c>
      <c r="C819" s="26">
        <v>89362</v>
      </c>
      <c r="D819" s="27" t="s">
        <v>535</v>
      </c>
      <c r="E819" s="28">
        <v>54.8</v>
      </c>
      <c r="F819" s="26">
        <v>7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13"/>
        <v/>
      </c>
      <c r="M819" s="33"/>
      <c r="N819" s="33"/>
      <c r="O819" s="33"/>
      <c r="P819" s="33"/>
    </row>
    <row r="820" spans="1:19" x14ac:dyDescent="0.25">
      <c r="A820" s="27" t="s">
        <v>495</v>
      </c>
      <c r="B820" s="27" t="s">
        <v>80</v>
      </c>
      <c r="C820" s="26">
        <v>89363</v>
      </c>
      <c r="D820" s="27" t="s">
        <v>536</v>
      </c>
      <c r="E820" s="28">
        <v>54.8</v>
      </c>
      <c r="F820" s="26">
        <v>7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13"/>
        <v/>
      </c>
      <c r="M820" s="33"/>
      <c r="N820" s="33"/>
      <c r="O820" s="33"/>
      <c r="P820" s="33"/>
    </row>
    <row r="821" spans="1:19" x14ac:dyDescent="0.25">
      <c r="A821" s="27" t="s">
        <v>495</v>
      </c>
      <c r="B821" s="27" t="s">
        <v>80</v>
      </c>
      <c r="C821" s="26">
        <v>86940</v>
      </c>
      <c r="D821" s="27" t="s">
        <v>621</v>
      </c>
      <c r="E821" s="28">
        <v>18.7</v>
      </c>
      <c r="F821" s="26">
        <v>2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ref="L821:L852" si="14">IFERROR(IF(OR(
IFERROR(FIND("AMOS",D821,1),0)&gt;=1,
A821="CRER PARA VER",
A821="NÃO INFORMADO",
B821="NÃO INFORMADO",
AND(B821="SABONETE",A821="TODODIA"),
IFERROR(FIND("DEMO",D821,1),0)&gt;=1,
AND(IFERROR(FIND("ROL",D821,1),0)&gt;=1,A821="TODODIA",B821="DESODORANTE"),
B821="PRESENTES",
I821="lançamento",
I821="pré-lançamento",I821="Vigente apenas neste ciclo",
G821=1
),"x",""),"")</f>
        <v/>
      </c>
      <c r="M821" s="33"/>
      <c r="N821" s="33"/>
      <c r="O821" s="33"/>
      <c r="P821" s="33"/>
    </row>
    <row r="822" spans="1:19" x14ac:dyDescent="0.25">
      <c r="A822" s="27" t="s">
        <v>495</v>
      </c>
      <c r="B822" s="27" t="s">
        <v>80</v>
      </c>
      <c r="C822" s="26">
        <v>86943</v>
      </c>
      <c r="D822" s="27" t="s">
        <v>576</v>
      </c>
      <c r="E822" s="28">
        <v>18.7</v>
      </c>
      <c r="F822" s="26">
        <v>2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14"/>
        <v/>
      </c>
      <c r="M822" s="33"/>
      <c r="N822" s="33"/>
      <c r="O822" s="33"/>
      <c r="P822" s="33"/>
    </row>
    <row r="823" spans="1:19" x14ac:dyDescent="0.25">
      <c r="A823" s="27" t="s">
        <v>495</v>
      </c>
      <c r="B823" s="27" t="s">
        <v>80</v>
      </c>
      <c r="C823" s="26">
        <v>86952</v>
      </c>
      <c r="D823" s="27" t="s">
        <v>622</v>
      </c>
      <c r="E823" s="28">
        <v>21.6</v>
      </c>
      <c r="F823" s="26">
        <v>3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14"/>
        <v/>
      </c>
      <c r="M823" s="33"/>
      <c r="N823" s="33"/>
      <c r="O823" s="33"/>
      <c r="P823" s="33"/>
    </row>
    <row r="824" spans="1:19" x14ac:dyDescent="0.25">
      <c r="A824" s="27" t="s">
        <v>495</v>
      </c>
      <c r="B824" s="27" t="s">
        <v>80</v>
      </c>
      <c r="C824" s="26">
        <v>86954</v>
      </c>
      <c r="D824" s="27" t="s">
        <v>623</v>
      </c>
      <c r="E824" s="28">
        <v>31.3</v>
      </c>
      <c r="F824" s="26">
        <v>4</v>
      </c>
      <c r="G824" s="29">
        <v>0.7</v>
      </c>
      <c r="H824" s="26" t="s">
        <v>18</v>
      </c>
      <c r="I824" s="26"/>
      <c r="J824" s="26" t="s">
        <v>18</v>
      </c>
      <c r="K824" s="30"/>
      <c r="L824" s="26" t="str">
        <f t="shared" si="14"/>
        <v/>
      </c>
      <c r="M824" s="33"/>
      <c r="N824" s="33"/>
      <c r="O824" s="33"/>
      <c r="P824" s="33"/>
    </row>
    <row r="825" spans="1:19" x14ac:dyDescent="0.25">
      <c r="A825" s="27" t="s">
        <v>495</v>
      </c>
      <c r="B825" s="27" t="s">
        <v>80</v>
      </c>
      <c r="C825" s="26">
        <v>86956</v>
      </c>
      <c r="D825" s="27" t="s">
        <v>577</v>
      </c>
      <c r="E825" s="28">
        <v>31.3</v>
      </c>
      <c r="F825" s="26">
        <v>4</v>
      </c>
      <c r="G825" s="29">
        <v>0.7</v>
      </c>
      <c r="H825" s="26" t="s">
        <v>18</v>
      </c>
      <c r="I825" s="26"/>
      <c r="J825" s="26" t="s">
        <v>18</v>
      </c>
      <c r="K825" s="30"/>
      <c r="L825" s="26" t="str">
        <f t="shared" si="14"/>
        <v/>
      </c>
      <c r="M825" s="33"/>
      <c r="N825" s="33"/>
      <c r="O825" s="33"/>
      <c r="P825" s="33"/>
    </row>
    <row r="826" spans="1:19" x14ac:dyDescent="0.25">
      <c r="A826" s="27" t="s">
        <v>495</v>
      </c>
      <c r="B826" s="27" t="s">
        <v>80</v>
      </c>
      <c r="C826" s="26">
        <v>86967</v>
      </c>
      <c r="D826" s="27" t="s">
        <v>578</v>
      </c>
      <c r="E826" s="28">
        <v>21.6</v>
      </c>
      <c r="F826" s="26">
        <v>3</v>
      </c>
      <c r="G826" s="29">
        <v>0.7</v>
      </c>
      <c r="H826" s="26" t="s">
        <v>18</v>
      </c>
      <c r="I826" s="26"/>
      <c r="J826" s="26" t="s">
        <v>18</v>
      </c>
      <c r="K826" s="30"/>
      <c r="L826" s="26" t="str">
        <f t="shared" si="14"/>
        <v/>
      </c>
      <c r="M826" s="33"/>
      <c r="N826" s="33"/>
      <c r="O826" s="33"/>
      <c r="P826" s="33"/>
      <c r="S826" s="9"/>
    </row>
    <row r="827" spans="1:19" x14ac:dyDescent="0.25">
      <c r="A827" s="27" t="s">
        <v>495</v>
      </c>
      <c r="B827" s="27" t="s">
        <v>80</v>
      </c>
      <c r="C827" s="26">
        <v>86944</v>
      </c>
      <c r="D827" s="27" t="s">
        <v>624</v>
      </c>
      <c r="E827" s="28">
        <v>18.7</v>
      </c>
      <c r="F827" s="26">
        <v>2</v>
      </c>
      <c r="G827" s="29">
        <v>0.7</v>
      </c>
      <c r="H827" s="26" t="s">
        <v>18</v>
      </c>
      <c r="I827" s="26"/>
      <c r="J827" s="26" t="s">
        <v>18</v>
      </c>
      <c r="K827" s="30"/>
      <c r="L827" s="26" t="str">
        <f t="shared" si="14"/>
        <v/>
      </c>
      <c r="M827" s="33"/>
      <c r="N827" s="33"/>
      <c r="O827" s="33"/>
      <c r="P827" s="33"/>
    </row>
    <row r="828" spans="1:19" x14ac:dyDescent="0.25">
      <c r="A828" s="27" t="s">
        <v>495</v>
      </c>
      <c r="B828" s="27" t="s">
        <v>80</v>
      </c>
      <c r="C828" s="26">
        <v>86947</v>
      </c>
      <c r="D828" s="27" t="s">
        <v>625</v>
      </c>
      <c r="E828" s="28">
        <v>18.7</v>
      </c>
      <c r="F828" s="26">
        <v>2</v>
      </c>
      <c r="G828" s="29">
        <v>0.7</v>
      </c>
      <c r="H828" s="26" t="s">
        <v>18</v>
      </c>
      <c r="I828" s="26"/>
      <c r="J828" s="26" t="s">
        <v>18</v>
      </c>
      <c r="K828" s="30"/>
      <c r="L828" s="26" t="str">
        <f t="shared" si="14"/>
        <v/>
      </c>
      <c r="M828" s="33"/>
      <c r="N828" s="33"/>
      <c r="O828" s="33"/>
      <c r="P828" s="33"/>
    </row>
    <row r="829" spans="1:19" x14ac:dyDescent="0.25">
      <c r="A829" s="27" t="s">
        <v>495</v>
      </c>
      <c r="B829" s="27" t="s">
        <v>80</v>
      </c>
      <c r="C829" s="26">
        <v>86949</v>
      </c>
      <c r="D829" s="27" t="s">
        <v>626</v>
      </c>
      <c r="E829" s="28">
        <v>18.7</v>
      </c>
      <c r="F829" s="26">
        <v>2</v>
      </c>
      <c r="G829" s="29">
        <v>0.7</v>
      </c>
      <c r="H829" s="26" t="s">
        <v>18</v>
      </c>
      <c r="I829" s="26"/>
      <c r="J829" s="26" t="s">
        <v>18</v>
      </c>
      <c r="K829" s="30"/>
      <c r="L829" s="26" t="str">
        <f t="shared" si="14"/>
        <v/>
      </c>
      <c r="M829" s="33"/>
      <c r="N829" s="33"/>
      <c r="O829" s="33"/>
      <c r="P829" s="33"/>
    </row>
    <row r="830" spans="1:19" x14ac:dyDescent="0.25">
      <c r="A830" s="27" t="s">
        <v>495</v>
      </c>
      <c r="B830" s="27" t="s">
        <v>80</v>
      </c>
      <c r="C830" s="26">
        <v>86957</v>
      </c>
      <c r="D830" s="27" t="s">
        <v>627</v>
      </c>
      <c r="E830" s="28">
        <v>31.3</v>
      </c>
      <c r="F830" s="26">
        <v>4</v>
      </c>
      <c r="G830" s="29">
        <v>0.7</v>
      </c>
      <c r="H830" s="26" t="s">
        <v>18</v>
      </c>
      <c r="I830" s="26"/>
      <c r="J830" s="26" t="s">
        <v>18</v>
      </c>
      <c r="K830" s="30"/>
      <c r="L830" s="26" t="str">
        <f t="shared" si="14"/>
        <v/>
      </c>
      <c r="M830" s="33"/>
      <c r="N830" s="33"/>
      <c r="O830" s="33"/>
      <c r="P830" s="33"/>
    </row>
    <row r="831" spans="1:19" x14ac:dyDescent="0.25">
      <c r="A831" s="27" t="s">
        <v>495</v>
      </c>
      <c r="B831" s="27" t="s">
        <v>80</v>
      </c>
      <c r="C831" s="26">
        <v>86960</v>
      </c>
      <c r="D831" s="27" t="s">
        <v>628</v>
      </c>
      <c r="E831" s="28">
        <v>31.3</v>
      </c>
      <c r="F831" s="26">
        <v>4</v>
      </c>
      <c r="G831" s="29">
        <v>0.7</v>
      </c>
      <c r="H831" s="26" t="s">
        <v>18</v>
      </c>
      <c r="I831" s="26"/>
      <c r="J831" s="26" t="s">
        <v>18</v>
      </c>
      <c r="K831" s="30"/>
      <c r="L831" s="26" t="str">
        <f t="shared" si="14"/>
        <v/>
      </c>
      <c r="M831" s="33"/>
      <c r="N831" s="33"/>
      <c r="O831" s="33"/>
      <c r="P831" s="33"/>
    </row>
    <row r="832" spans="1:19" x14ac:dyDescent="0.25">
      <c r="A832" s="27" t="s">
        <v>495</v>
      </c>
      <c r="B832" s="27" t="s">
        <v>80</v>
      </c>
      <c r="C832" s="26">
        <v>86961</v>
      </c>
      <c r="D832" s="27" t="s">
        <v>629</v>
      </c>
      <c r="E832" s="28">
        <v>21.6</v>
      </c>
      <c r="F832" s="26">
        <v>3</v>
      </c>
      <c r="G832" s="29">
        <v>0.7</v>
      </c>
      <c r="H832" s="26" t="s">
        <v>18</v>
      </c>
      <c r="I832" s="26"/>
      <c r="J832" s="26" t="s">
        <v>18</v>
      </c>
      <c r="K832" s="30"/>
      <c r="L832" s="26" t="str">
        <f t="shared" si="14"/>
        <v/>
      </c>
      <c r="M832" s="33"/>
      <c r="N832" s="33"/>
      <c r="O832" s="33"/>
      <c r="P832" s="33"/>
    </row>
    <row r="833" spans="1:19" x14ac:dyDescent="0.25">
      <c r="A833" s="27" t="s">
        <v>495</v>
      </c>
      <c r="B833" s="27" t="s">
        <v>80</v>
      </c>
      <c r="C833" s="26">
        <v>86969</v>
      </c>
      <c r="D833" s="27" t="s">
        <v>630</v>
      </c>
      <c r="E833" s="28">
        <v>21.6</v>
      </c>
      <c r="F833" s="26">
        <v>3</v>
      </c>
      <c r="G833" s="29">
        <v>0.7</v>
      </c>
      <c r="H833" s="26" t="s">
        <v>18</v>
      </c>
      <c r="I833" s="26"/>
      <c r="J833" s="26" t="s">
        <v>18</v>
      </c>
      <c r="K833" s="30"/>
      <c r="L833" s="26" t="str">
        <f t="shared" si="14"/>
        <v/>
      </c>
      <c r="M833" s="33"/>
      <c r="N833" s="33"/>
      <c r="O833" s="33"/>
      <c r="P833" s="33"/>
    </row>
    <row r="834" spans="1:19" x14ac:dyDescent="0.25">
      <c r="A834" s="27" t="s">
        <v>495</v>
      </c>
      <c r="B834" s="27" t="s">
        <v>80</v>
      </c>
      <c r="C834" s="26">
        <v>86971</v>
      </c>
      <c r="D834" s="27" t="s">
        <v>631</v>
      </c>
      <c r="E834" s="28">
        <v>21.6</v>
      </c>
      <c r="F834" s="26">
        <v>3</v>
      </c>
      <c r="G834" s="29">
        <v>0.7</v>
      </c>
      <c r="H834" s="26" t="s">
        <v>18</v>
      </c>
      <c r="I834" s="26"/>
      <c r="J834" s="26" t="s">
        <v>18</v>
      </c>
      <c r="K834" s="30"/>
      <c r="L834" s="26" t="str">
        <f t="shared" si="14"/>
        <v/>
      </c>
      <c r="M834" s="33"/>
      <c r="N834" s="33"/>
      <c r="O834" s="33"/>
      <c r="P834" s="33"/>
      <c r="S834" s="9"/>
    </row>
    <row r="835" spans="1:19" x14ac:dyDescent="0.25">
      <c r="A835" s="27" t="s">
        <v>495</v>
      </c>
      <c r="B835" s="27" t="s">
        <v>80</v>
      </c>
      <c r="C835" s="26">
        <v>86973</v>
      </c>
      <c r="D835" s="27" t="s">
        <v>632</v>
      </c>
      <c r="E835" s="28">
        <v>21.6</v>
      </c>
      <c r="F835" s="26">
        <v>3</v>
      </c>
      <c r="G835" s="29">
        <v>0.7</v>
      </c>
      <c r="H835" s="26" t="s">
        <v>18</v>
      </c>
      <c r="I835" s="26"/>
      <c r="J835" s="26" t="s">
        <v>18</v>
      </c>
      <c r="K835" s="30"/>
      <c r="L835" s="26" t="str">
        <f t="shared" si="14"/>
        <v/>
      </c>
      <c r="M835" s="33"/>
      <c r="N835" s="33"/>
      <c r="O835" s="33"/>
      <c r="P835" s="33"/>
      <c r="S835" s="9"/>
    </row>
    <row r="836" spans="1:19" x14ac:dyDescent="0.25">
      <c r="A836" s="27" t="s">
        <v>495</v>
      </c>
      <c r="B836" s="27" t="s">
        <v>80</v>
      </c>
      <c r="C836" s="26">
        <v>86941</v>
      </c>
      <c r="D836" s="27" t="s">
        <v>684</v>
      </c>
      <c r="E836" s="28">
        <v>32.9</v>
      </c>
      <c r="F836" s="26">
        <v>4</v>
      </c>
      <c r="G836" s="29">
        <v>0.7</v>
      </c>
      <c r="H836" s="26" t="s">
        <v>18</v>
      </c>
      <c r="I836" s="26"/>
      <c r="J836" s="26" t="s">
        <v>18</v>
      </c>
      <c r="K836" s="30"/>
      <c r="L836" s="26" t="str">
        <f t="shared" si="14"/>
        <v/>
      </c>
      <c r="M836" s="33"/>
      <c r="N836" s="33"/>
      <c r="O836" s="33"/>
      <c r="P836" s="33"/>
      <c r="S836" s="9"/>
    </row>
    <row r="837" spans="1:19" x14ac:dyDescent="0.25">
      <c r="A837" s="27" t="s">
        <v>495</v>
      </c>
      <c r="B837" s="27" t="s">
        <v>80</v>
      </c>
      <c r="C837" s="26">
        <v>86950</v>
      </c>
      <c r="D837" s="27" t="s">
        <v>685</v>
      </c>
      <c r="E837" s="28">
        <v>32.9</v>
      </c>
      <c r="F837" s="26">
        <v>4</v>
      </c>
      <c r="G837" s="29">
        <v>0.7</v>
      </c>
      <c r="H837" s="26" t="s">
        <v>18</v>
      </c>
      <c r="I837" s="26"/>
      <c r="J837" s="26" t="s">
        <v>18</v>
      </c>
      <c r="K837" s="30"/>
      <c r="L837" s="26" t="str">
        <f t="shared" si="14"/>
        <v/>
      </c>
      <c r="M837" s="33"/>
      <c r="N837" s="33"/>
      <c r="O837" s="33"/>
      <c r="P837" s="33"/>
      <c r="S837" s="9"/>
    </row>
    <row r="838" spans="1:19" x14ac:dyDescent="0.25">
      <c r="A838" s="27" t="s">
        <v>495</v>
      </c>
      <c r="B838" s="27" t="s">
        <v>80</v>
      </c>
      <c r="C838" s="26">
        <v>89371</v>
      </c>
      <c r="D838" s="27" t="s">
        <v>686</v>
      </c>
      <c r="E838" s="28">
        <v>49.8</v>
      </c>
      <c r="F838" s="26">
        <v>6</v>
      </c>
      <c r="G838" s="29">
        <v>0.7</v>
      </c>
      <c r="H838" s="26" t="s">
        <v>18</v>
      </c>
      <c r="I838" s="26"/>
      <c r="J838" s="26" t="s">
        <v>18</v>
      </c>
      <c r="K838" s="30"/>
      <c r="L838" s="26" t="str">
        <f t="shared" si="14"/>
        <v/>
      </c>
      <c r="M838" s="33"/>
      <c r="N838" s="33"/>
      <c r="O838" s="33"/>
      <c r="P838" s="33"/>
      <c r="S838" s="9"/>
    </row>
    <row r="839" spans="1:19" x14ac:dyDescent="0.25">
      <c r="A839" s="27" t="s">
        <v>495</v>
      </c>
      <c r="B839" s="27" t="s">
        <v>80</v>
      </c>
      <c r="C839" s="26">
        <v>89372</v>
      </c>
      <c r="D839" s="27" t="s">
        <v>687</v>
      </c>
      <c r="E839" s="28">
        <v>54.8</v>
      </c>
      <c r="F839" s="26">
        <v>7</v>
      </c>
      <c r="G839" s="29">
        <v>0.7</v>
      </c>
      <c r="H839" s="26" t="s">
        <v>18</v>
      </c>
      <c r="I839" s="26"/>
      <c r="J839" s="26" t="s">
        <v>18</v>
      </c>
      <c r="K839" s="30"/>
      <c r="L839" s="26" t="str">
        <f t="shared" si="14"/>
        <v/>
      </c>
      <c r="M839" s="33"/>
      <c r="N839" s="33"/>
      <c r="O839" s="33"/>
      <c r="P839" s="33"/>
      <c r="S839" s="9"/>
    </row>
    <row r="840" spans="1:19" x14ac:dyDescent="0.25">
      <c r="A840" s="27" t="s">
        <v>495</v>
      </c>
      <c r="B840" s="27" t="s">
        <v>80</v>
      </c>
      <c r="C840" s="26">
        <v>89367</v>
      </c>
      <c r="D840" s="27" t="s">
        <v>721</v>
      </c>
      <c r="E840" s="28">
        <v>49.8</v>
      </c>
      <c r="F840" s="26">
        <v>6</v>
      </c>
      <c r="G840" s="29">
        <v>0.7</v>
      </c>
      <c r="H840" s="26" t="s">
        <v>18</v>
      </c>
      <c r="I840" s="26"/>
      <c r="J840" s="26" t="s">
        <v>18</v>
      </c>
      <c r="K840" s="30"/>
      <c r="L840" s="26" t="str">
        <f t="shared" si="14"/>
        <v/>
      </c>
      <c r="M840" s="33"/>
      <c r="N840" s="33"/>
      <c r="O840" s="33"/>
      <c r="P840" s="33"/>
      <c r="S840" s="9"/>
    </row>
    <row r="841" spans="1:19" x14ac:dyDescent="0.25">
      <c r="A841" s="27" t="s">
        <v>495</v>
      </c>
      <c r="B841" s="27" t="s">
        <v>80</v>
      </c>
      <c r="C841" s="26">
        <v>94061</v>
      </c>
      <c r="D841" s="27" t="s">
        <v>941</v>
      </c>
      <c r="E841" s="28">
        <v>82.7</v>
      </c>
      <c r="F841" s="26">
        <v>11</v>
      </c>
      <c r="G841" s="29">
        <v>0.7</v>
      </c>
      <c r="H841" s="26" t="s">
        <v>18</v>
      </c>
      <c r="I841" s="26" t="s">
        <v>19</v>
      </c>
      <c r="J841" s="26" t="s">
        <v>18</v>
      </c>
      <c r="K841" s="30"/>
      <c r="L841" s="26" t="str">
        <f t="shared" si="14"/>
        <v>x</v>
      </c>
      <c r="M841" s="33"/>
      <c r="N841" s="33"/>
      <c r="O841" s="33"/>
      <c r="P841" s="33"/>
      <c r="S841" s="9"/>
    </row>
    <row r="842" spans="1:19" x14ac:dyDescent="0.25">
      <c r="A842" s="27" t="s">
        <v>495</v>
      </c>
      <c r="B842" s="27" t="s">
        <v>80</v>
      </c>
      <c r="C842" s="26">
        <v>94062</v>
      </c>
      <c r="D842" s="27" t="s">
        <v>942</v>
      </c>
      <c r="E842" s="28">
        <v>82.7</v>
      </c>
      <c r="F842" s="26">
        <v>11</v>
      </c>
      <c r="G842" s="29">
        <v>0.7</v>
      </c>
      <c r="H842" s="26" t="s">
        <v>18</v>
      </c>
      <c r="I842" s="26" t="s">
        <v>19</v>
      </c>
      <c r="J842" s="26" t="s">
        <v>18</v>
      </c>
      <c r="K842" s="30"/>
      <c r="L842" s="26" t="str">
        <f t="shared" si="14"/>
        <v>x</v>
      </c>
      <c r="M842" s="33"/>
      <c r="N842" s="33"/>
      <c r="O842" s="33"/>
      <c r="P842" s="33"/>
      <c r="S842" s="9"/>
    </row>
    <row r="843" spans="1:19" x14ac:dyDescent="0.25">
      <c r="A843" s="27" t="s">
        <v>495</v>
      </c>
      <c r="B843" s="27" t="s">
        <v>80</v>
      </c>
      <c r="C843" s="26">
        <v>94063</v>
      </c>
      <c r="D843" s="27" t="s">
        <v>943</v>
      </c>
      <c r="E843" s="28">
        <v>82.7</v>
      </c>
      <c r="F843" s="26">
        <v>11</v>
      </c>
      <c r="G843" s="29">
        <v>0.7</v>
      </c>
      <c r="H843" s="26" t="s">
        <v>18</v>
      </c>
      <c r="I843" s="26" t="s">
        <v>19</v>
      </c>
      <c r="J843" s="26" t="s">
        <v>18</v>
      </c>
      <c r="K843" s="30"/>
      <c r="L843" s="26" t="str">
        <f t="shared" si="14"/>
        <v>x</v>
      </c>
      <c r="M843" s="33"/>
      <c r="N843" s="33"/>
      <c r="O843" s="33"/>
      <c r="P843" s="33"/>
      <c r="S843" s="9"/>
    </row>
    <row r="844" spans="1:19" x14ac:dyDescent="0.25">
      <c r="A844" s="27" t="s">
        <v>495</v>
      </c>
      <c r="B844" s="27" t="s">
        <v>80</v>
      </c>
      <c r="C844" s="26">
        <v>94064</v>
      </c>
      <c r="D844" s="27" t="s">
        <v>944</v>
      </c>
      <c r="E844" s="28">
        <v>82.7</v>
      </c>
      <c r="F844" s="26">
        <v>11</v>
      </c>
      <c r="G844" s="29">
        <v>0.7</v>
      </c>
      <c r="H844" s="26" t="s">
        <v>18</v>
      </c>
      <c r="I844" s="26" t="s">
        <v>19</v>
      </c>
      <c r="J844" s="26" t="s">
        <v>18</v>
      </c>
      <c r="K844" s="30"/>
      <c r="L844" s="26" t="str">
        <f t="shared" si="14"/>
        <v>x</v>
      </c>
      <c r="M844" s="33"/>
      <c r="N844" s="33"/>
      <c r="O844" s="33"/>
      <c r="P844" s="33"/>
      <c r="S844" s="9"/>
    </row>
    <row r="845" spans="1:19" x14ac:dyDescent="0.25">
      <c r="A845" s="27" t="s">
        <v>690</v>
      </c>
      <c r="B845" s="27" t="s">
        <v>24</v>
      </c>
      <c r="C845" s="26">
        <v>76516</v>
      </c>
      <c r="D845" s="27" t="s">
        <v>720</v>
      </c>
      <c r="E845" s="28">
        <v>99.9</v>
      </c>
      <c r="F845" s="26">
        <v>13</v>
      </c>
      <c r="G845" s="29">
        <v>0.7</v>
      </c>
      <c r="H845" s="26" t="s">
        <v>18</v>
      </c>
      <c r="I845" s="26" t="s">
        <v>110</v>
      </c>
      <c r="J845" s="26" t="s">
        <v>18</v>
      </c>
      <c r="K845" s="30"/>
      <c r="L845" s="26" t="str">
        <f t="shared" si="14"/>
        <v/>
      </c>
      <c r="M845" s="33"/>
      <c r="N845" s="33"/>
      <c r="O845" s="33"/>
      <c r="P845" s="33"/>
      <c r="S845" s="9"/>
    </row>
    <row r="846" spans="1:19" x14ac:dyDescent="0.25">
      <c r="A846" s="27" t="s">
        <v>955</v>
      </c>
      <c r="B846" s="27" t="s">
        <v>136</v>
      </c>
      <c r="C846" s="26">
        <v>94195</v>
      </c>
      <c r="D846" s="27" t="s">
        <v>953</v>
      </c>
      <c r="E846" s="28">
        <v>16</v>
      </c>
      <c r="F846" s="26">
        <v>2</v>
      </c>
      <c r="G846" s="29">
        <v>0.7</v>
      </c>
      <c r="H846" s="26" t="s">
        <v>18</v>
      </c>
      <c r="I846" s="26" t="s">
        <v>189</v>
      </c>
      <c r="J846" s="26" t="s">
        <v>18</v>
      </c>
      <c r="K846" s="30"/>
      <c r="L846" s="26" t="str">
        <f t="shared" si="14"/>
        <v>x</v>
      </c>
      <c r="M846" s="33"/>
      <c r="N846" s="33"/>
      <c r="O846" s="33"/>
      <c r="P846" s="33"/>
      <c r="S846" s="9"/>
    </row>
    <row r="847" spans="1:19" x14ac:dyDescent="0.25">
      <c r="A847" s="27" t="s">
        <v>494</v>
      </c>
      <c r="B847" s="27" t="s">
        <v>357</v>
      </c>
      <c r="C847" s="26">
        <v>86365</v>
      </c>
      <c r="D847" s="27" t="s">
        <v>954</v>
      </c>
      <c r="E847" s="28">
        <v>15.9</v>
      </c>
      <c r="F847" s="26">
        <v>2</v>
      </c>
      <c r="G847" s="29">
        <v>0.7</v>
      </c>
      <c r="H847" s="26" t="s">
        <v>18</v>
      </c>
      <c r="I847" s="26"/>
      <c r="J847" s="26" t="s">
        <v>18</v>
      </c>
      <c r="K847" s="30"/>
      <c r="L847" s="26" t="str">
        <f t="shared" si="14"/>
        <v/>
      </c>
      <c r="M847" s="33"/>
      <c r="N847" s="33"/>
      <c r="O847" s="33"/>
      <c r="P847" s="33"/>
      <c r="S847" s="9"/>
    </row>
    <row r="848" spans="1:19" x14ac:dyDescent="0.25">
      <c r="A848" s="27" t="s">
        <v>157</v>
      </c>
      <c r="B848" s="27" t="s">
        <v>24</v>
      </c>
      <c r="C848" s="26">
        <v>41806</v>
      </c>
      <c r="D848" s="27" t="s">
        <v>965</v>
      </c>
      <c r="E848" s="28">
        <v>196</v>
      </c>
      <c r="F848" s="26">
        <v>25</v>
      </c>
      <c r="G848" s="29">
        <v>0.7</v>
      </c>
      <c r="H848" s="26" t="s">
        <v>18</v>
      </c>
      <c r="I848" s="26" t="s">
        <v>110</v>
      </c>
      <c r="J848" s="26" t="s">
        <v>18</v>
      </c>
      <c r="K848" s="30"/>
      <c r="L848" s="26" t="str">
        <f t="shared" si="14"/>
        <v/>
      </c>
      <c r="M848" s="33"/>
      <c r="N848" s="33"/>
      <c r="O848" s="33"/>
      <c r="P848" s="33"/>
      <c r="S848" s="9"/>
    </row>
    <row r="849" spans="1:19" x14ac:dyDescent="0.25">
      <c r="A849" s="27" t="s">
        <v>6</v>
      </c>
      <c r="B849" s="27" t="s">
        <v>6</v>
      </c>
      <c r="C849" s="26">
        <v>84719</v>
      </c>
      <c r="D849" s="27" t="s">
        <v>966</v>
      </c>
      <c r="E849" s="28">
        <v>420.16</v>
      </c>
      <c r="F849" s="26">
        <v>83</v>
      </c>
      <c r="G849" s="29">
        <v>1</v>
      </c>
      <c r="H849" s="26" t="s">
        <v>18</v>
      </c>
      <c r="I849" s="26"/>
      <c r="J849" s="26" t="s">
        <v>18</v>
      </c>
      <c r="K849" s="30" t="s">
        <v>1076</v>
      </c>
      <c r="L849" s="26" t="str">
        <f t="shared" si="14"/>
        <v>x</v>
      </c>
      <c r="M849" s="33"/>
      <c r="N849" s="33"/>
      <c r="O849" s="33"/>
      <c r="P849" s="33"/>
      <c r="S849" s="9"/>
    </row>
    <row r="850" spans="1:19" x14ac:dyDescent="0.25">
      <c r="A850" s="27" t="s">
        <v>6</v>
      </c>
      <c r="B850" s="27" t="s">
        <v>6</v>
      </c>
      <c r="C850" s="26">
        <v>84726</v>
      </c>
      <c r="D850" s="27" t="s">
        <v>967</v>
      </c>
      <c r="E850" s="28">
        <v>427.7</v>
      </c>
      <c r="F850" s="26">
        <v>84</v>
      </c>
      <c r="G850" s="29">
        <v>1</v>
      </c>
      <c r="H850" s="26" t="s">
        <v>18</v>
      </c>
      <c r="I850" s="26"/>
      <c r="J850" s="26" t="s">
        <v>18</v>
      </c>
      <c r="K850" s="30" t="s">
        <v>1077</v>
      </c>
      <c r="L850" s="26" t="str">
        <f t="shared" si="14"/>
        <v>x</v>
      </c>
      <c r="M850" s="33"/>
      <c r="N850" s="33"/>
      <c r="O850" s="33"/>
      <c r="P850" s="33"/>
      <c r="S850" s="9"/>
    </row>
    <row r="851" spans="1:19" x14ac:dyDescent="0.25">
      <c r="A851" s="27" t="s">
        <v>6</v>
      </c>
      <c r="B851" s="27" t="s">
        <v>6</v>
      </c>
      <c r="C851" s="26">
        <v>880</v>
      </c>
      <c r="D851" s="27" t="s">
        <v>1074</v>
      </c>
      <c r="E851" s="28">
        <v>5</v>
      </c>
      <c r="F851" s="26">
        <f>IF(C851=90366,50,IF(C851=78747,4,VLOOKUP(E851*G851,[2]Planilha1!$A:$C,3,1)))</f>
        <v>1</v>
      </c>
      <c r="G851" s="29">
        <v>0.7</v>
      </c>
      <c r="H851" s="26" t="s">
        <v>18</v>
      </c>
      <c r="I851" s="26" t="s">
        <v>19</v>
      </c>
      <c r="J851" s="26" t="s">
        <v>18</v>
      </c>
      <c r="K851" s="30"/>
      <c r="L851" s="26" t="str">
        <f t="shared" si="14"/>
        <v>x</v>
      </c>
      <c r="M851" s="33"/>
      <c r="N851" s="33"/>
      <c r="O851" s="33"/>
      <c r="P851" s="33"/>
      <c r="S851" s="9"/>
    </row>
    <row r="852" spans="1:19" x14ac:dyDescent="0.25">
      <c r="A852" s="27" t="s">
        <v>356</v>
      </c>
      <c r="B852" s="27" t="s">
        <v>357</v>
      </c>
      <c r="C852" s="26">
        <v>6622</v>
      </c>
      <c r="D852" s="27" t="s">
        <v>1075</v>
      </c>
      <c r="E852" s="28">
        <v>263.2</v>
      </c>
      <c r="F852" s="26">
        <f>IF(C852=90366,50,IF(C852=78747,4,VLOOKUP(E852*G852,[2]Planilha1!$A:$C,3,1)))</f>
        <v>34</v>
      </c>
      <c r="G852" s="29">
        <v>0.7</v>
      </c>
      <c r="H852" s="26" t="s">
        <v>18</v>
      </c>
      <c r="I852" s="26" t="s">
        <v>19</v>
      </c>
      <c r="J852" s="26" t="s">
        <v>18</v>
      </c>
      <c r="K852" s="30"/>
      <c r="L852" s="26" t="str">
        <f t="shared" si="14"/>
        <v>x</v>
      </c>
      <c r="M852" s="33"/>
      <c r="N852" s="33"/>
      <c r="O852" s="33"/>
      <c r="P852" s="33"/>
      <c r="S852" s="9"/>
    </row>
    <row r="853" spans="1:19" x14ac:dyDescent="0.25">
      <c r="C853" s="9"/>
      <c r="E853" s="9"/>
      <c r="F853" s="9"/>
      <c r="H853" s="9"/>
      <c r="I853" s="9"/>
      <c r="J853" s="9"/>
      <c r="L853" s="9"/>
      <c r="M853" s="33"/>
      <c r="N853" s="33"/>
      <c r="O853" s="33"/>
      <c r="P853" s="33"/>
      <c r="Q853" s="9"/>
      <c r="R853" s="9"/>
      <c r="S853" s="9"/>
    </row>
  </sheetData>
  <autoFilter ref="A1:L852" xr:uid="{899CE654-1987-4A77-BAEE-006831BE1F14}"/>
  <pageMargins left="0.511811024" right="0.511811024" top="0.78740157499999996" bottom="0.78740157499999996" header="0.31496062000000002" footer="0.31496062000000002"/>
  <pageSetup paperSize="9" orientation="portrait" r:id="rId1"/>
  <customProperties>
    <customPr name="SheetOptions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62"/>
  <sheetViews>
    <sheetView topLeftCell="E1" zoomScaleNormal="100" workbookViewId="0">
      <pane ySplit="1" topLeftCell="A2" activePane="bottomLeft" state="frozen"/>
      <selection activeCell="F1" sqref="F1"/>
      <selection pane="bottomLeft" activeCell="M2" sqref="M2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35.4257812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551</v>
      </c>
    </row>
    <row r="2" spans="1:19" s="31" customFormat="1" x14ac:dyDescent="0.25">
      <c r="A2" s="27" t="s">
        <v>5</v>
      </c>
      <c r="B2" s="27" t="s">
        <v>6</v>
      </c>
      <c r="C2" s="26">
        <v>25003</v>
      </c>
      <c r="D2" s="27" t="s">
        <v>726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33"/>
      <c r="N2" s="33"/>
      <c r="O2" s="33"/>
      <c r="P2" s="33"/>
      <c r="Q2" s="13"/>
      <c r="R2" s="13"/>
      <c r="S2" s="32"/>
    </row>
    <row r="3" spans="1:19" s="31" customFormat="1" x14ac:dyDescent="0.25">
      <c r="A3" s="27" t="s">
        <v>5</v>
      </c>
      <c r="B3" s="27" t="s">
        <v>6</v>
      </c>
      <c r="C3" s="26">
        <v>25004</v>
      </c>
      <c r="D3" s="27" t="s">
        <v>739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">
        <v>5</v>
      </c>
      <c r="B4" s="27" t="s">
        <v>6</v>
      </c>
      <c r="C4" s="26">
        <v>25005</v>
      </c>
      <c r="D4" s="27" t="s">
        <v>775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si="0"/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0"/>
        <v/>
      </c>
      <c r="M5" s="33"/>
      <c r="N5" s="33"/>
      <c r="O5" s="33"/>
      <c r="P5" s="33"/>
    </row>
    <row r="6" spans="1:19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 t="s">
        <v>110</v>
      </c>
      <c r="J6" s="26" t="s">
        <v>18</v>
      </c>
      <c r="K6" s="30"/>
      <c r="L6" s="26" t="str">
        <f t="shared" si="0"/>
        <v/>
      </c>
      <c r="M6" s="33"/>
      <c r="N6" s="33"/>
      <c r="O6" s="33"/>
      <c r="P6" s="33"/>
    </row>
    <row r="7" spans="1:19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 t="s">
        <v>110</v>
      </c>
      <c r="J7" s="26" t="s">
        <v>18</v>
      </c>
      <c r="K7" s="30"/>
      <c r="L7" s="26" t="str">
        <f t="shared" si="0"/>
        <v/>
      </c>
      <c r="M7" s="33"/>
      <c r="N7" s="33"/>
      <c r="O7" s="33"/>
      <c r="P7" s="33"/>
    </row>
    <row r="8" spans="1:19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0"/>
        <v/>
      </c>
      <c r="M8" s="33"/>
      <c r="N8" s="33"/>
      <c r="O8" s="33"/>
      <c r="P8" s="33"/>
    </row>
    <row r="9" spans="1:19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0"/>
        <v/>
      </c>
      <c r="M9" s="33"/>
      <c r="N9" s="33"/>
      <c r="O9" s="33"/>
      <c r="P9" s="33"/>
    </row>
    <row r="10" spans="1:19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0"/>
        <v/>
      </c>
      <c r="M10" s="33"/>
      <c r="N10" s="33"/>
      <c r="O10" s="33"/>
      <c r="P10" s="33"/>
    </row>
    <row r="11" spans="1:19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0"/>
        <v/>
      </c>
      <c r="M11" s="33"/>
      <c r="N11" s="33"/>
      <c r="O11" s="33"/>
      <c r="P11" s="33"/>
    </row>
    <row r="12" spans="1:19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0"/>
        <v/>
      </c>
      <c r="M12" s="33"/>
      <c r="N12" s="33"/>
      <c r="O12" s="33"/>
      <c r="P12" s="33"/>
    </row>
    <row r="13" spans="1:19" x14ac:dyDescent="0.25">
      <c r="A13" s="27" t="s">
        <v>33</v>
      </c>
      <c r="B13" s="27" t="s">
        <v>34</v>
      </c>
      <c r="C13" s="26">
        <v>74855</v>
      </c>
      <c r="D13" s="27" t="s">
        <v>662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0"/>
        <v/>
      </c>
      <c r="M13" s="33"/>
      <c r="N13" s="33"/>
      <c r="O13" s="33"/>
      <c r="P13" s="33"/>
    </row>
    <row r="14" spans="1:19" x14ac:dyDescent="0.25">
      <c r="A14" s="27" t="s">
        <v>33</v>
      </c>
      <c r="B14" s="27" t="s">
        <v>34</v>
      </c>
      <c r="C14" s="26">
        <v>74860</v>
      </c>
      <c r="D14" s="27" t="s">
        <v>663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0"/>
        <v/>
      </c>
      <c r="M14" s="33"/>
      <c r="N14" s="33"/>
      <c r="O14" s="33"/>
      <c r="P14" s="33"/>
    </row>
    <row r="15" spans="1:19" x14ac:dyDescent="0.25">
      <c r="A15" s="27" t="s">
        <v>33</v>
      </c>
      <c r="B15" s="27" t="s">
        <v>34</v>
      </c>
      <c r="C15" s="26">
        <v>88431</v>
      </c>
      <c r="D15" s="27" t="s">
        <v>896</v>
      </c>
      <c r="E15" s="28">
        <v>22.8</v>
      </c>
      <c r="F15" s="26">
        <v>3</v>
      </c>
      <c r="G15" s="29">
        <v>0.7</v>
      </c>
      <c r="H15" s="26" t="s">
        <v>18</v>
      </c>
      <c r="I15" s="26" t="s">
        <v>189</v>
      </c>
      <c r="J15" s="26" t="s">
        <v>18</v>
      </c>
      <c r="K15" s="30"/>
      <c r="L15" s="26" t="str">
        <f t="shared" si="0"/>
        <v>x</v>
      </c>
      <c r="M15" s="33"/>
      <c r="N15" s="33"/>
      <c r="O15" s="33"/>
      <c r="P15" s="33"/>
    </row>
    <row r="16" spans="1:19" x14ac:dyDescent="0.25">
      <c r="A16" s="27" t="s">
        <v>33</v>
      </c>
      <c r="B16" s="27" t="s">
        <v>34</v>
      </c>
      <c r="C16" s="26">
        <v>88453</v>
      </c>
      <c r="D16" s="27" t="s">
        <v>897</v>
      </c>
      <c r="E16" s="28">
        <v>32.200000000000003</v>
      </c>
      <c r="F16" s="26">
        <v>4</v>
      </c>
      <c r="G16" s="29">
        <v>0.7</v>
      </c>
      <c r="H16" s="26" t="s">
        <v>18</v>
      </c>
      <c r="I16" s="26" t="s">
        <v>189</v>
      </c>
      <c r="J16" s="26" t="s">
        <v>18</v>
      </c>
      <c r="K16" s="30"/>
      <c r="L16" s="26" t="str">
        <f t="shared" si="0"/>
        <v>x</v>
      </c>
      <c r="M16" s="33"/>
      <c r="N16" s="33"/>
      <c r="O16" s="33"/>
      <c r="P16" s="33"/>
    </row>
    <row r="17" spans="1:16" x14ac:dyDescent="0.25">
      <c r="A17" s="27" t="s">
        <v>33</v>
      </c>
      <c r="B17" s="27" t="s">
        <v>34</v>
      </c>
      <c r="C17" s="26">
        <v>88454</v>
      </c>
      <c r="D17" s="27" t="s">
        <v>898</v>
      </c>
      <c r="E17" s="28">
        <v>32.200000000000003</v>
      </c>
      <c r="F17" s="26">
        <v>4</v>
      </c>
      <c r="G17" s="29">
        <v>0.7</v>
      </c>
      <c r="H17" s="26" t="s">
        <v>18</v>
      </c>
      <c r="I17" s="26" t="s">
        <v>189</v>
      </c>
      <c r="J17" s="26" t="s">
        <v>18</v>
      </c>
      <c r="K17" s="30"/>
      <c r="L17" s="26" t="str">
        <f t="shared" si="0"/>
        <v>x</v>
      </c>
      <c r="M17" s="33"/>
      <c r="N17" s="33"/>
      <c r="O17" s="33"/>
      <c r="P17" s="33"/>
    </row>
    <row r="18" spans="1:16" x14ac:dyDescent="0.25">
      <c r="A18" s="27" t="s">
        <v>33</v>
      </c>
      <c r="B18" s="27" t="s">
        <v>34</v>
      </c>
      <c r="C18" s="26">
        <v>88455</v>
      </c>
      <c r="D18" s="27" t="s">
        <v>899</v>
      </c>
      <c r="E18" s="28">
        <v>22.8</v>
      </c>
      <c r="F18" s="26">
        <v>3</v>
      </c>
      <c r="G18" s="29">
        <v>0.7</v>
      </c>
      <c r="H18" s="26" t="s">
        <v>18</v>
      </c>
      <c r="I18" s="26" t="s">
        <v>189</v>
      </c>
      <c r="J18" s="26" t="s">
        <v>18</v>
      </c>
      <c r="K18" s="30"/>
      <c r="L18" s="26" t="str">
        <f t="shared" si="0"/>
        <v>x</v>
      </c>
      <c r="M18" s="33"/>
      <c r="N18" s="33"/>
      <c r="O18" s="33"/>
      <c r="P18" s="33"/>
    </row>
    <row r="19" spans="1:16" x14ac:dyDescent="0.25">
      <c r="A19" s="27" t="s">
        <v>33</v>
      </c>
      <c r="B19" s="27" t="s">
        <v>24</v>
      </c>
      <c r="C19" s="26">
        <v>71600</v>
      </c>
      <c r="D19" s="27" t="s">
        <v>664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0"/>
        <v/>
      </c>
      <c r="M19" s="33"/>
      <c r="N19" s="33"/>
      <c r="O19" s="33"/>
      <c r="P19" s="33"/>
    </row>
    <row r="20" spans="1:16" x14ac:dyDescent="0.25">
      <c r="A20" s="27" t="s">
        <v>33</v>
      </c>
      <c r="B20" s="27" t="s">
        <v>24</v>
      </c>
      <c r="C20" s="26">
        <v>71601</v>
      </c>
      <c r="D20" s="27" t="s">
        <v>665</v>
      </c>
      <c r="E20" s="28">
        <v>124.9</v>
      </c>
      <c r="F20" s="26">
        <v>16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0"/>
        <v/>
      </c>
      <c r="M20" s="33"/>
      <c r="N20" s="33"/>
      <c r="O20" s="33"/>
      <c r="P20" s="33"/>
    </row>
    <row r="21" spans="1:16" x14ac:dyDescent="0.25">
      <c r="A21" s="27" t="s">
        <v>33</v>
      </c>
      <c r="B21" s="27" t="s">
        <v>24</v>
      </c>
      <c r="C21" s="26">
        <v>73452</v>
      </c>
      <c r="D21" s="27" t="s">
        <v>581</v>
      </c>
      <c r="E21" s="28">
        <v>49.9</v>
      </c>
      <c r="F21" s="26">
        <v>6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0"/>
        <v/>
      </c>
      <c r="M21" s="33"/>
      <c r="N21" s="33"/>
      <c r="O21" s="33"/>
      <c r="P21" s="33"/>
    </row>
    <row r="22" spans="1:16" x14ac:dyDescent="0.25">
      <c r="A22" s="27" t="s">
        <v>33</v>
      </c>
      <c r="B22" s="27" t="s">
        <v>24</v>
      </c>
      <c r="C22" s="26">
        <v>71602</v>
      </c>
      <c r="D22" s="27" t="s">
        <v>707</v>
      </c>
      <c r="E22" s="28">
        <v>124.9</v>
      </c>
      <c r="F22" s="26">
        <v>16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0"/>
        <v/>
      </c>
      <c r="M22" s="33"/>
      <c r="N22" s="33"/>
      <c r="O22" s="33"/>
      <c r="P22" s="33"/>
    </row>
    <row r="23" spans="1:16" x14ac:dyDescent="0.25">
      <c r="A23" s="27" t="s">
        <v>33</v>
      </c>
      <c r="B23" s="27" t="s">
        <v>24</v>
      </c>
      <c r="C23" s="26">
        <v>71603</v>
      </c>
      <c r="D23" s="27" t="s">
        <v>708</v>
      </c>
      <c r="E23" s="28">
        <v>124.9</v>
      </c>
      <c r="F23" s="26">
        <v>16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0"/>
        <v/>
      </c>
      <c r="M23" s="33"/>
      <c r="N23" s="33"/>
      <c r="O23" s="33"/>
      <c r="P23" s="33"/>
    </row>
    <row r="24" spans="1:16" x14ac:dyDescent="0.25">
      <c r="A24" s="27" t="s">
        <v>35</v>
      </c>
      <c r="B24" s="27" t="s">
        <v>36</v>
      </c>
      <c r="C24" s="26">
        <v>57985</v>
      </c>
      <c r="D24" s="27" t="s">
        <v>37</v>
      </c>
      <c r="E24" s="28">
        <v>104.8</v>
      </c>
      <c r="F24" s="26">
        <v>13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0"/>
        <v/>
      </c>
      <c r="M24" s="33"/>
      <c r="N24" s="33"/>
      <c r="O24" s="33"/>
      <c r="P24" s="33"/>
    </row>
    <row r="25" spans="1:16" x14ac:dyDescent="0.25">
      <c r="A25" s="27" t="s">
        <v>35</v>
      </c>
      <c r="B25" s="27" t="s">
        <v>36</v>
      </c>
      <c r="C25" s="26">
        <v>57986</v>
      </c>
      <c r="D25" s="27" t="s">
        <v>38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0"/>
        <v/>
      </c>
      <c r="M25" s="33"/>
      <c r="N25" s="33"/>
      <c r="O25" s="33"/>
      <c r="P25" s="33"/>
    </row>
    <row r="26" spans="1:16" x14ac:dyDescent="0.25">
      <c r="A26" s="27" t="s">
        <v>35</v>
      </c>
      <c r="B26" s="27" t="s">
        <v>36</v>
      </c>
      <c r="C26" s="26">
        <v>57987</v>
      </c>
      <c r="D26" s="27" t="s">
        <v>39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0"/>
        <v/>
      </c>
      <c r="M26" s="33"/>
      <c r="N26" s="33"/>
      <c r="O26" s="33"/>
      <c r="P26" s="33"/>
    </row>
    <row r="27" spans="1:16" x14ac:dyDescent="0.25">
      <c r="A27" s="27" t="s">
        <v>35</v>
      </c>
      <c r="B27" s="27" t="s">
        <v>36</v>
      </c>
      <c r="C27" s="26">
        <v>57992</v>
      </c>
      <c r="D27" s="27" t="s">
        <v>40</v>
      </c>
      <c r="E27" s="28">
        <v>73.900000000000006</v>
      </c>
      <c r="F27" s="26">
        <v>9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0"/>
        <v/>
      </c>
      <c r="M27" s="33"/>
      <c r="N27" s="33"/>
      <c r="O27" s="33"/>
      <c r="P27" s="33"/>
    </row>
    <row r="28" spans="1:16" x14ac:dyDescent="0.25">
      <c r="A28" s="27" t="s">
        <v>35</v>
      </c>
      <c r="B28" s="27" t="s">
        <v>36</v>
      </c>
      <c r="C28" s="26">
        <v>57993</v>
      </c>
      <c r="D28" s="27" t="s">
        <v>41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0"/>
        <v/>
      </c>
      <c r="M28" s="33"/>
      <c r="N28" s="33"/>
      <c r="O28" s="33"/>
      <c r="P28" s="33"/>
    </row>
    <row r="29" spans="1:16" x14ac:dyDescent="0.25">
      <c r="A29" s="27" t="s">
        <v>35</v>
      </c>
      <c r="B29" s="27" t="s">
        <v>36</v>
      </c>
      <c r="C29" s="26">
        <v>57994</v>
      </c>
      <c r="D29" s="27" t="s">
        <v>42</v>
      </c>
      <c r="E29" s="28">
        <v>104.8</v>
      </c>
      <c r="F29" s="26">
        <v>13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0"/>
        <v/>
      </c>
      <c r="M29" s="33"/>
      <c r="N29" s="33"/>
      <c r="O29" s="33"/>
      <c r="P29" s="33"/>
    </row>
    <row r="30" spans="1:16" x14ac:dyDescent="0.25">
      <c r="A30" s="27" t="s">
        <v>35</v>
      </c>
      <c r="B30" s="27" t="s">
        <v>36</v>
      </c>
      <c r="C30" s="26">
        <v>57995</v>
      </c>
      <c r="D30" s="27" t="s">
        <v>43</v>
      </c>
      <c r="E30" s="28">
        <v>73.900000000000006</v>
      </c>
      <c r="F30" s="26">
        <v>9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0"/>
        <v/>
      </c>
      <c r="M30" s="33"/>
      <c r="N30" s="33"/>
      <c r="O30" s="33"/>
      <c r="P30" s="33"/>
    </row>
    <row r="31" spans="1:16" x14ac:dyDescent="0.25">
      <c r="A31" s="27" t="s">
        <v>35</v>
      </c>
      <c r="B31" s="27" t="s">
        <v>36</v>
      </c>
      <c r="C31" s="26">
        <v>57996</v>
      </c>
      <c r="D31" s="27" t="s">
        <v>44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0"/>
        <v/>
      </c>
      <c r="M31" s="33"/>
      <c r="N31" s="33"/>
      <c r="O31" s="33"/>
      <c r="P31" s="33"/>
    </row>
    <row r="32" spans="1:16" x14ac:dyDescent="0.25">
      <c r="A32" s="27" t="s">
        <v>35</v>
      </c>
      <c r="B32" s="27" t="s">
        <v>36</v>
      </c>
      <c r="C32" s="26">
        <v>57997</v>
      </c>
      <c r="D32" s="27" t="s">
        <v>45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0"/>
        <v/>
      </c>
      <c r="M32" s="33"/>
      <c r="N32" s="33"/>
      <c r="O32" s="33"/>
      <c r="P32" s="33"/>
    </row>
    <row r="33" spans="1:16" x14ac:dyDescent="0.25">
      <c r="A33" s="27" t="s">
        <v>35</v>
      </c>
      <c r="B33" s="27" t="s">
        <v>36</v>
      </c>
      <c r="C33" s="26">
        <v>57998</v>
      </c>
      <c r="D33" s="27" t="s">
        <v>46</v>
      </c>
      <c r="E33" s="28">
        <v>73.900000000000006</v>
      </c>
      <c r="F33" s="26">
        <v>9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0"/>
        <v/>
      </c>
      <c r="M33" s="33"/>
      <c r="N33" s="33"/>
      <c r="O33" s="33"/>
      <c r="P33" s="33"/>
    </row>
    <row r="34" spans="1:16" x14ac:dyDescent="0.25">
      <c r="A34" s="27" t="s">
        <v>35</v>
      </c>
      <c r="B34" s="27" t="s">
        <v>36</v>
      </c>
      <c r="C34" s="26">
        <v>57999</v>
      </c>
      <c r="D34" s="27" t="s">
        <v>47</v>
      </c>
      <c r="E34" s="28">
        <v>104.8</v>
      </c>
      <c r="F34" s="26">
        <v>13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0"/>
        <v/>
      </c>
      <c r="M34" s="33"/>
      <c r="N34" s="33"/>
      <c r="O34" s="33"/>
      <c r="P34" s="33"/>
    </row>
    <row r="35" spans="1:16" x14ac:dyDescent="0.25">
      <c r="A35" s="27" t="s">
        <v>35</v>
      </c>
      <c r="B35" s="27" t="s">
        <v>36</v>
      </c>
      <c r="C35" s="26">
        <v>58002</v>
      </c>
      <c r="D35" s="27" t="s">
        <v>48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0"/>
        <v/>
      </c>
      <c r="M35" s="33"/>
      <c r="N35" s="33"/>
      <c r="O35" s="33"/>
      <c r="P35" s="33"/>
    </row>
    <row r="36" spans="1:16" x14ac:dyDescent="0.25">
      <c r="A36" s="27" t="s">
        <v>35</v>
      </c>
      <c r="B36" s="27" t="s">
        <v>36</v>
      </c>
      <c r="C36" s="26">
        <v>58003</v>
      </c>
      <c r="D36" s="27" t="s">
        <v>49</v>
      </c>
      <c r="E36" s="28">
        <v>73.900000000000006</v>
      </c>
      <c r="F36" s="26">
        <v>9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0"/>
        <v/>
      </c>
      <c r="M36" s="33"/>
      <c r="N36" s="33"/>
      <c r="O36" s="33"/>
      <c r="P36" s="33"/>
    </row>
    <row r="37" spans="1:16" x14ac:dyDescent="0.25">
      <c r="A37" s="27" t="s">
        <v>35</v>
      </c>
      <c r="B37" s="27" t="s">
        <v>36</v>
      </c>
      <c r="C37" s="26">
        <v>58004</v>
      </c>
      <c r="D37" s="27" t="s">
        <v>50</v>
      </c>
      <c r="E37" s="28">
        <v>104.8</v>
      </c>
      <c r="F37" s="26">
        <v>13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0"/>
        <v/>
      </c>
      <c r="M37" s="33"/>
      <c r="N37" s="33"/>
      <c r="O37" s="33"/>
      <c r="P37" s="33"/>
    </row>
    <row r="38" spans="1:16" x14ac:dyDescent="0.25">
      <c r="A38" s="27" t="s">
        <v>35</v>
      </c>
      <c r="B38" s="27" t="s">
        <v>36</v>
      </c>
      <c r="C38" s="26">
        <v>58005</v>
      </c>
      <c r="D38" s="27" t="s">
        <v>51</v>
      </c>
      <c r="E38" s="28">
        <v>73.900000000000006</v>
      </c>
      <c r="F38" s="26">
        <v>9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0"/>
        <v/>
      </c>
      <c r="M38" s="33"/>
      <c r="N38" s="33"/>
      <c r="O38" s="33"/>
      <c r="P38" s="33"/>
    </row>
    <row r="39" spans="1:16" x14ac:dyDescent="0.25">
      <c r="A39" s="27" t="s">
        <v>35</v>
      </c>
      <c r="B39" s="27" t="s">
        <v>36</v>
      </c>
      <c r="C39" s="26">
        <v>58006</v>
      </c>
      <c r="D39" s="27" t="s">
        <v>52</v>
      </c>
      <c r="E39" s="28">
        <v>104.8</v>
      </c>
      <c r="F39" s="26">
        <v>13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0"/>
        <v/>
      </c>
      <c r="M39" s="33"/>
      <c r="N39" s="33"/>
      <c r="O39" s="33"/>
      <c r="P39" s="33"/>
    </row>
    <row r="40" spans="1:16" x14ac:dyDescent="0.25">
      <c r="A40" s="27" t="s">
        <v>35</v>
      </c>
      <c r="B40" s="27" t="s">
        <v>36</v>
      </c>
      <c r="C40" s="26">
        <v>59053</v>
      </c>
      <c r="D40" s="27" t="s">
        <v>53</v>
      </c>
      <c r="E40" s="28">
        <v>59.9</v>
      </c>
      <c r="F40" s="26">
        <v>8</v>
      </c>
      <c r="G40" s="29">
        <v>0.7</v>
      </c>
      <c r="H40" s="26" t="s">
        <v>18</v>
      </c>
      <c r="I40" s="26" t="s">
        <v>110</v>
      </c>
      <c r="J40" s="26" t="s">
        <v>18</v>
      </c>
      <c r="K40" s="30"/>
      <c r="L40" s="26" t="str">
        <f t="shared" si="0"/>
        <v/>
      </c>
      <c r="M40" s="33"/>
      <c r="N40" s="33"/>
      <c r="O40" s="33"/>
      <c r="P40" s="33"/>
    </row>
    <row r="41" spans="1:16" x14ac:dyDescent="0.25">
      <c r="A41" s="27" t="s">
        <v>35</v>
      </c>
      <c r="B41" s="27" t="s">
        <v>36</v>
      </c>
      <c r="C41" s="26">
        <v>59054</v>
      </c>
      <c r="D41" s="27" t="s">
        <v>54</v>
      </c>
      <c r="E41" s="28">
        <v>59.9</v>
      </c>
      <c r="F41" s="26">
        <v>8</v>
      </c>
      <c r="G41" s="29">
        <v>0.7</v>
      </c>
      <c r="H41" s="26" t="s">
        <v>18</v>
      </c>
      <c r="I41" s="26" t="s">
        <v>110</v>
      </c>
      <c r="J41" s="26" t="s">
        <v>18</v>
      </c>
      <c r="K41" s="30"/>
      <c r="L41" s="26" t="str">
        <f t="shared" si="0"/>
        <v/>
      </c>
      <c r="M41" s="33"/>
      <c r="N41" s="33"/>
      <c r="O41" s="33"/>
      <c r="P41" s="33"/>
    </row>
    <row r="42" spans="1:16" x14ac:dyDescent="0.25">
      <c r="A42" s="27" t="s">
        <v>35</v>
      </c>
      <c r="B42" s="27" t="s">
        <v>36</v>
      </c>
      <c r="C42" s="26">
        <v>59058</v>
      </c>
      <c r="D42" s="27" t="s">
        <v>55</v>
      </c>
      <c r="E42" s="28">
        <v>54.9</v>
      </c>
      <c r="F42" s="26">
        <v>7</v>
      </c>
      <c r="G42" s="29">
        <v>0.7</v>
      </c>
      <c r="H42" s="26" t="s">
        <v>18</v>
      </c>
      <c r="I42" s="26" t="s">
        <v>110</v>
      </c>
      <c r="J42" s="26" t="s">
        <v>18</v>
      </c>
      <c r="K42" s="30"/>
      <c r="L42" s="26" t="str">
        <f t="shared" si="0"/>
        <v/>
      </c>
      <c r="M42" s="33"/>
      <c r="N42" s="33"/>
      <c r="O42" s="33"/>
      <c r="P42" s="33"/>
    </row>
    <row r="43" spans="1:16" x14ac:dyDescent="0.25">
      <c r="A43" s="27" t="s">
        <v>35</v>
      </c>
      <c r="B43" s="27" t="s">
        <v>36</v>
      </c>
      <c r="C43" s="26">
        <v>59363</v>
      </c>
      <c r="D43" s="27" t="s">
        <v>56</v>
      </c>
      <c r="E43" s="28">
        <v>63.5</v>
      </c>
      <c r="F43" s="26">
        <v>8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0"/>
        <v/>
      </c>
      <c r="M43" s="33"/>
      <c r="N43" s="33"/>
      <c r="O43" s="33"/>
      <c r="P43" s="33"/>
    </row>
    <row r="44" spans="1:16" x14ac:dyDescent="0.25">
      <c r="A44" s="27" t="s">
        <v>35</v>
      </c>
      <c r="B44" s="27" t="s">
        <v>36</v>
      </c>
      <c r="C44" s="26">
        <v>59364</v>
      </c>
      <c r="D44" s="27" t="s">
        <v>57</v>
      </c>
      <c r="E44" s="28">
        <v>53.8</v>
      </c>
      <c r="F44" s="26">
        <v>7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0"/>
        <v/>
      </c>
      <c r="M44" s="33"/>
      <c r="N44" s="33"/>
      <c r="O44" s="33"/>
      <c r="P44" s="33"/>
    </row>
    <row r="45" spans="1:16" x14ac:dyDescent="0.25">
      <c r="A45" s="27" t="s">
        <v>35</v>
      </c>
      <c r="B45" s="27" t="s">
        <v>36</v>
      </c>
      <c r="C45" s="26">
        <v>59366</v>
      </c>
      <c r="D45" s="27" t="s">
        <v>58</v>
      </c>
      <c r="E45" s="28">
        <v>104.8</v>
      </c>
      <c r="F45" s="26">
        <v>13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0"/>
        <v/>
      </c>
      <c r="M45" s="33"/>
      <c r="N45" s="33"/>
      <c r="O45" s="33"/>
      <c r="P45" s="33"/>
    </row>
    <row r="46" spans="1:16" x14ac:dyDescent="0.25">
      <c r="A46" s="27" t="s">
        <v>35</v>
      </c>
      <c r="B46" s="27" t="s">
        <v>36</v>
      </c>
      <c r="C46" s="26">
        <v>59367</v>
      </c>
      <c r="D46" s="27" t="s">
        <v>59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0"/>
        <v/>
      </c>
      <c r="M46" s="33"/>
      <c r="N46" s="33"/>
      <c r="O46" s="33"/>
      <c r="P46" s="33"/>
    </row>
    <row r="47" spans="1:16" x14ac:dyDescent="0.25">
      <c r="A47" s="27" t="s">
        <v>35</v>
      </c>
      <c r="B47" s="27" t="s">
        <v>36</v>
      </c>
      <c r="C47" s="26">
        <v>59370</v>
      </c>
      <c r="D47" s="27" t="s">
        <v>60</v>
      </c>
      <c r="E47" s="28">
        <v>104.8</v>
      </c>
      <c r="F47" s="26">
        <v>13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0"/>
        <v/>
      </c>
      <c r="M47" s="33"/>
      <c r="N47" s="33"/>
      <c r="O47" s="33"/>
      <c r="P47" s="33"/>
    </row>
    <row r="48" spans="1:16" x14ac:dyDescent="0.25">
      <c r="A48" s="27" t="s">
        <v>35</v>
      </c>
      <c r="B48" s="27" t="s">
        <v>36</v>
      </c>
      <c r="C48" s="26">
        <v>59371</v>
      </c>
      <c r="D48" s="27" t="s">
        <v>61</v>
      </c>
      <c r="E48" s="28">
        <v>44.9</v>
      </c>
      <c r="F48" s="26">
        <v>6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0"/>
        <v/>
      </c>
      <c r="M48" s="33"/>
      <c r="N48" s="33"/>
      <c r="O48" s="33"/>
      <c r="P48" s="33"/>
    </row>
    <row r="49" spans="1:16" x14ac:dyDescent="0.25">
      <c r="A49" s="27" t="s">
        <v>35</v>
      </c>
      <c r="B49" s="27" t="s">
        <v>36</v>
      </c>
      <c r="C49" s="26">
        <v>59372</v>
      </c>
      <c r="D49" s="27" t="s">
        <v>62</v>
      </c>
      <c r="E49" s="28">
        <v>44.9</v>
      </c>
      <c r="F49" s="26">
        <v>6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0"/>
        <v/>
      </c>
      <c r="M49" s="33"/>
      <c r="N49" s="33"/>
      <c r="O49" s="33"/>
      <c r="P49" s="33"/>
    </row>
    <row r="50" spans="1:16" x14ac:dyDescent="0.25">
      <c r="A50" s="27" t="s">
        <v>35</v>
      </c>
      <c r="B50" s="27" t="s">
        <v>36</v>
      </c>
      <c r="C50" s="26">
        <v>59373</v>
      </c>
      <c r="D50" s="27" t="s">
        <v>63</v>
      </c>
      <c r="E50" s="28">
        <v>128.5</v>
      </c>
      <c r="F50" s="26">
        <v>16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0"/>
        <v/>
      </c>
      <c r="M50" s="33"/>
      <c r="N50" s="33"/>
      <c r="O50" s="33"/>
      <c r="P50" s="33"/>
    </row>
    <row r="51" spans="1:16" x14ac:dyDescent="0.25">
      <c r="A51" s="27" t="s">
        <v>35</v>
      </c>
      <c r="B51" s="27" t="s">
        <v>36</v>
      </c>
      <c r="C51" s="26">
        <v>59374</v>
      </c>
      <c r="D51" s="27" t="s">
        <v>64</v>
      </c>
      <c r="E51" s="28">
        <v>53.8</v>
      </c>
      <c r="F51" s="26">
        <v>7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0"/>
        <v/>
      </c>
      <c r="M51" s="33"/>
      <c r="N51" s="33"/>
      <c r="O51" s="33"/>
      <c r="P51" s="33"/>
    </row>
    <row r="52" spans="1:16" x14ac:dyDescent="0.25">
      <c r="A52" s="27" t="s">
        <v>35</v>
      </c>
      <c r="B52" s="27" t="s">
        <v>36</v>
      </c>
      <c r="C52" s="26">
        <v>59375</v>
      </c>
      <c r="D52" s="27" t="s">
        <v>65</v>
      </c>
      <c r="E52" s="28">
        <v>63.5</v>
      </c>
      <c r="F52" s="26">
        <v>8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0"/>
        <v/>
      </c>
      <c r="M52" s="33"/>
      <c r="N52" s="33"/>
      <c r="O52" s="33"/>
      <c r="P52" s="33"/>
    </row>
    <row r="53" spans="1:16" x14ac:dyDescent="0.25">
      <c r="A53" s="27" t="s">
        <v>35</v>
      </c>
      <c r="B53" s="27" t="s">
        <v>36</v>
      </c>
      <c r="C53" s="26">
        <v>61255</v>
      </c>
      <c r="D53" s="27" t="s">
        <v>66</v>
      </c>
      <c r="E53" s="28">
        <v>37.799999999999997</v>
      </c>
      <c r="F53" s="26">
        <v>5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0"/>
        <v/>
      </c>
      <c r="M53" s="33"/>
      <c r="N53" s="33"/>
      <c r="O53" s="33"/>
      <c r="P53" s="33"/>
    </row>
    <row r="54" spans="1:16" x14ac:dyDescent="0.25">
      <c r="A54" s="27" t="s">
        <v>35</v>
      </c>
      <c r="B54" s="27" t="s">
        <v>36</v>
      </c>
      <c r="C54" s="26">
        <v>61263</v>
      </c>
      <c r="D54" s="27" t="s">
        <v>67</v>
      </c>
      <c r="E54" s="28">
        <v>53.8</v>
      </c>
      <c r="F54" s="26">
        <v>7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0"/>
        <v/>
      </c>
      <c r="M54" s="33"/>
      <c r="N54" s="33"/>
      <c r="O54" s="33"/>
      <c r="P54" s="33"/>
    </row>
    <row r="55" spans="1:16" x14ac:dyDescent="0.25">
      <c r="A55" s="27" t="s">
        <v>35</v>
      </c>
      <c r="B55" s="27" t="s">
        <v>36</v>
      </c>
      <c r="C55" s="26">
        <v>66926</v>
      </c>
      <c r="D55" s="27" t="s">
        <v>68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0"/>
        <v/>
      </c>
      <c r="M55" s="33"/>
      <c r="N55" s="33"/>
      <c r="O55" s="33"/>
      <c r="P55" s="33"/>
    </row>
    <row r="56" spans="1:16" x14ac:dyDescent="0.25">
      <c r="A56" s="27" t="s">
        <v>35</v>
      </c>
      <c r="B56" s="27" t="s">
        <v>36</v>
      </c>
      <c r="C56" s="26">
        <v>68542</v>
      </c>
      <c r="D56" s="27" t="s">
        <v>69</v>
      </c>
      <c r="E56" s="28">
        <v>78.400000000000006</v>
      </c>
      <c r="F56" s="26">
        <v>10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0"/>
        <v/>
      </c>
      <c r="M56" s="33"/>
      <c r="N56" s="33"/>
      <c r="O56" s="33"/>
      <c r="P56" s="33"/>
    </row>
    <row r="57" spans="1:16" x14ac:dyDescent="0.25">
      <c r="A57" s="27" t="s">
        <v>35</v>
      </c>
      <c r="B57" s="27" t="s">
        <v>36</v>
      </c>
      <c r="C57" s="26">
        <v>69059</v>
      </c>
      <c r="D57" s="27" t="s">
        <v>70</v>
      </c>
      <c r="E57" s="28">
        <v>53.8</v>
      </c>
      <c r="F57" s="26">
        <v>7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0"/>
        <v/>
      </c>
      <c r="M57" s="33"/>
      <c r="N57" s="33"/>
      <c r="O57" s="33"/>
      <c r="P57" s="33"/>
    </row>
    <row r="58" spans="1:16" x14ac:dyDescent="0.25">
      <c r="A58" s="27" t="s">
        <v>35</v>
      </c>
      <c r="B58" s="27" t="s">
        <v>36</v>
      </c>
      <c r="C58" s="26">
        <v>69058</v>
      </c>
      <c r="D58" s="27" t="s">
        <v>71</v>
      </c>
      <c r="E58" s="28">
        <v>37.799999999999997</v>
      </c>
      <c r="F58" s="26">
        <v>5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0"/>
        <v/>
      </c>
      <c r="M58" s="33"/>
      <c r="N58" s="33"/>
      <c r="O58" s="33"/>
      <c r="P58" s="33"/>
    </row>
    <row r="59" spans="1:16" x14ac:dyDescent="0.25">
      <c r="A59" s="27" t="s">
        <v>35</v>
      </c>
      <c r="B59" s="27" t="s">
        <v>36</v>
      </c>
      <c r="C59" s="26">
        <v>80060</v>
      </c>
      <c r="D59" s="27" t="s">
        <v>72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0"/>
        <v/>
      </c>
      <c r="M59" s="33"/>
      <c r="N59" s="33"/>
      <c r="O59" s="33"/>
      <c r="P59" s="33"/>
    </row>
    <row r="60" spans="1:16" x14ac:dyDescent="0.25">
      <c r="A60" s="27" t="s">
        <v>35</v>
      </c>
      <c r="B60" s="27" t="s">
        <v>36</v>
      </c>
      <c r="C60" s="26">
        <v>69049</v>
      </c>
      <c r="D60" s="27" t="s">
        <v>73</v>
      </c>
      <c r="E60" s="28">
        <v>89</v>
      </c>
      <c r="F60" s="26">
        <v>11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0"/>
        <v/>
      </c>
      <c r="M60" s="33"/>
      <c r="N60" s="33"/>
      <c r="O60" s="33"/>
      <c r="P60" s="33"/>
    </row>
    <row r="61" spans="1:16" x14ac:dyDescent="0.25">
      <c r="A61" s="27" t="s">
        <v>35</v>
      </c>
      <c r="B61" s="27" t="s">
        <v>36</v>
      </c>
      <c r="C61" s="26">
        <v>89247</v>
      </c>
      <c r="D61" s="27" t="s">
        <v>74</v>
      </c>
      <c r="E61" s="28">
        <v>89</v>
      </c>
      <c r="F61" s="26">
        <v>11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0"/>
        <v/>
      </c>
      <c r="M61" s="33"/>
      <c r="N61" s="33"/>
      <c r="O61" s="33"/>
      <c r="P61" s="33"/>
    </row>
    <row r="62" spans="1:16" x14ac:dyDescent="0.25">
      <c r="A62" s="27" t="s">
        <v>35</v>
      </c>
      <c r="B62" s="27" t="s">
        <v>36</v>
      </c>
      <c r="C62" s="26">
        <v>80062</v>
      </c>
      <c r="D62" s="27" t="s">
        <v>75</v>
      </c>
      <c r="E62" s="28">
        <v>58.8</v>
      </c>
      <c r="F62" s="26">
        <v>8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0"/>
        <v/>
      </c>
      <c r="M62" s="33"/>
      <c r="N62" s="33"/>
      <c r="O62" s="33"/>
      <c r="P62" s="33"/>
    </row>
    <row r="63" spans="1:16" x14ac:dyDescent="0.25">
      <c r="A63" s="27" t="s">
        <v>35</v>
      </c>
      <c r="B63" s="27" t="s">
        <v>36</v>
      </c>
      <c r="C63" s="26">
        <v>91849</v>
      </c>
      <c r="D63" s="27" t="s">
        <v>76</v>
      </c>
      <c r="E63" s="28">
        <v>128.5</v>
      </c>
      <c r="F63" s="26">
        <v>16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0"/>
        <v/>
      </c>
      <c r="M63" s="33"/>
      <c r="N63" s="33"/>
      <c r="O63" s="33"/>
      <c r="P63" s="33"/>
    </row>
    <row r="64" spans="1:16" x14ac:dyDescent="0.25">
      <c r="A64" s="27" t="s">
        <v>35</v>
      </c>
      <c r="B64" s="27" t="s">
        <v>36</v>
      </c>
      <c r="C64" s="26">
        <v>91819</v>
      </c>
      <c r="D64" s="27" t="s">
        <v>510</v>
      </c>
      <c r="E64" s="28">
        <v>91.9</v>
      </c>
      <c r="F64" s="26">
        <v>12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0"/>
        <v/>
      </c>
      <c r="M64" s="33"/>
      <c r="N64" s="33"/>
      <c r="O64" s="33"/>
      <c r="P64" s="33"/>
    </row>
    <row r="65" spans="1:16" x14ac:dyDescent="0.25">
      <c r="A65" s="27" t="s">
        <v>35</v>
      </c>
      <c r="B65" s="27" t="s">
        <v>36</v>
      </c>
      <c r="C65" s="26">
        <v>69720</v>
      </c>
      <c r="D65" s="27" t="s">
        <v>553</v>
      </c>
      <c r="E65" s="28">
        <v>62.8</v>
      </c>
      <c r="F65" s="26">
        <v>8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0"/>
        <v/>
      </c>
      <c r="M65" s="33"/>
      <c r="N65" s="33"/>
      <c r="O65" s="33"/>
      <c r="P65" s="33"/>
    </row>
    <row r="66" spans="1:16" x14ac:dyDescent="0.25">
      <c r="A66" s="27" t="s">
        <v>35</v>
      </c>
      <c r="B66" s="27" t="s">
        <v>36</v>
      </c>
      <c r="C66" s="26">
        <v>69721</v>
      </c>
      <c r="D66" s="27" t="s">
        <v>554</v>
      </c>
      <c r="E66" s="28">
        <v>79</v>
      </c>
      <c r="F66" s="26">
        <v>10</v>
      </c>
      <c r="G66" s="29">
        <v>0.7</v>
      </c>
      <c r="H66" s="26" t="s">
        <v>18</v>
      </c>
      <c r="I66" s="26"/>
      <c r="J66" s="26" t="s">
        <v>18</v>
      </c>
      <c r="K66" s="30"/>
      <c r="L66" s="26" t="str">
        <f t="shared" ref="L66:L129" si="1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/>
      </c>
      <c r="M66" s="33"/>
      <c r="N66" s="33"/>
      <c r="O66" s="33"/>
      <c r="P66" s="33"/>
    </row>
    <row r="67" spans="1:16" x14ac:dyDescent="0.25">
      <c r="A67" s="27" t="s">
        <v>35</v>
      </c>
      <c r="B67" s="27" t="s">
        <v>36</v>
      </c>
      <c r="C67" s="26">
        <v>69723</v>
      </c>
      <c r="D67" s="27" t="s">
        <v>555</v>
      </c>
      <c r="E67" s="28">
        <v>149.9</v>
      </c>
      <c r="F67" s="26">
        <v>19</v>
      </c>
      <c r="G67" s="29">
        <v>0.7</v>
      </c>
      <c r="H67" s="26" t="s">
        <v>18</v>
      </c>
      <c r="I67" s="26"/>
      <c r="J67" s="26" t="s">
        <v>18</v>
      </c>
      <c r="K67" s="30"/>
      <c r="L67" s="26" t="str">
        <f t="shared" si="1"/>
        <v/>
      </c>
      <c r="M67" s="33"/>
      <c r="N67" s="33"/>
      <c r="O67" s="33"/>
      <c r="P67" s="33"/>
    </row>
    <row r="68" spans="1:16" x14ac:dyDescent="0.25">
      <c r="A68" s="27" t="s">
        <v>35</v>
      </c>
      <c r="B68" s="27" t="s">
        <v>36</v>
      </c>
      <c r="C68" s="26">
        <v>69724</v>
      </c>
      <c r="D68" s="27" t="s">
        <v>633</v>
      </c>
      <c r="E68" s="28">
        <v>149.9</v>
      </c>
      <c r="F68" s="26">
        <v>19</v>
      </c>
      <c r="G68" s="29">
        <v>0.7</v>
      </c>
      <c r="H68" s="26" t="s">
        <v>18</v>
      </c>
      <c r="I68" s="26"/>
      <c r="J68" s="26" t="s">
        <v>18</v>
      </c>
      <c r="K68" s="30"/>
      <c r="L68" s="26" t="str">
        <f t="shared" si="1"/>
        <v/>
      </c>
      <c r="M68" s="33"/>
      <c r="N68" s="33"/>
      <c r="O68" s="33"/>
      <c r="P68" s="33"/>
    </row>
    <row r="69" spans="1:16" x14ac:dyDescent="0.25">
      <c r="A69" s="27" t="s">
        <v>35</v>
      </c>
      <c r="B69" s="27" t="s">
        <v>36</v>
      </c>
      <c r="C69" s="26">
        <v>69722</v>
      </c>
      <c r="D69" s="27" t="s">
        <v>709</v>
      </c>
      <c r="E69" s="28">
        <v>53.8</v>
      </c>
      <c r="F69" s="26">
        <v>7</v>
      </c>
      <c r="G69" s="29">
        <v>0.7</v>
      </c>
      <c r="H69" s="26" t="s">
        <v>18</v>
      </c>
      <c r="I69" s="26"/>
      <c r="J69" s="26" t="s">
        <v>18</v>
      </c>
      <c r="K69" s="30"/>
      <c r="L69" s="26" t="str">
        <f t="shared" si="1"/>
        <v/>
      </c>
      <c r="M69" s="33"/>
      <c r="N69" s="33"/>
      <c r="O69" s="33"/>
      <c r="P69" s="33"/>
    </row>
    <row r="70" spans="1:16" x14ac:dyDescent="0.25">
      <c r="A70" s="48" t="s">
        <v>35</v>
      </c>
      <c r="B70" s="48" t="s">
        <v>36</v>
      </c>
      <c r="C70" s="49">
        <v>69725</v>
      </c>
      <c r="D70" s="48" t="s">
        <v>900</v>
      </c>
      <c r="E70" s="50">
        <v>69</v>
      </c>
      <c r="F70" s="49">
        <v>9</v>
      </c>
      <c r="G70" s="51">
        <v>0.7</v>
      </c>
      <c r="H70" s="49" t="s">
        <v>18</v>
      </c>
      <c r="I70" s="49" t="s">
        <v>19</v>
      </c>
      <c r="J70" s="49" t="s">
        <v>18</v>
      </c>
      <c r="K70" s="52" t="s">
        <v>947</v>
      </c>
      <c r="L70" s="49" t="str">
        <f t="shared" si="1"/>
        <v>x</v>
      </c>
      <c r="M70" s="33"/>
      <c r="N70" s="33"/>
      <c r="O70" s="33"/>
      <c r="P70" s="33"/>
    </row>
    <row r="71" spans="1:16" x14ac:dyDescent="0.25">
      <c r="A71" s="48" t="s">
        <v>35</v>
      </c>
      <c r="B71" s="48" t="s">
        <v>36</v>
      </c>
      <c r="C71" s="49">
        <v>69726</v>
      </c>
      <c r="D71" s="48" t="s">
        <v>901</v>
      </c>
      <c r="E71" s="50">
        <v>69</v>
      </c>
      <c r="F71" s="49">
        <v>9</v>
      </c>
      <c r="G71" s="51">
        <v>0.7</v>
      </c>
      <c r="H71" s="49" t="s">
        <v>18</v>
      </c>
      <c r="I71" s="49" t="s">
        <v>19</v>
      </c>
      <c r="J71" s="49" t="s">
        <v>18</v>
      </c>
      <c r="K71" s="52" t="s">
        <v>947</v>
      </c>
      <c r="L71" s="49" t="str">
        <f t="shared" si="1"/>
        <v>x</v>
      </c>
      <c r="M71" s="33"/>
      <c r="N71" s="33"/>
      <c r="O71" s="33"/>
      <c r="P71" s="33"/>
    </row>
    <row r="72" spans="1:16" x14ac:dyDescent="0.25">
      <c r="A72" s="48" t="s">
        <v>35</v>
      </c>
      <c r="B72" s="48" t="s">
        <v>36</v>
      </c>
      <c r="C72" s="49">
        <v>69727</v>
      </c>
      <c r="D72" s="48" t="s">
        <v>902</v>
      </c>
      <c r="E72" s="50">
        <v>69</v>
      </c>
      <c r="F72" s="49">
        <v>9</v>
      </c>
      <c r="G72" s="51">
        <v>0.7</v>
      </c>
      <c r="H72" s="49" t="s">
        <v>18</v>
      </c>
      <c r="I72" s="49" t="s">
        <v>19</v>
      </c>
      <c r="J72" s="49" t="s">
        <v>18</v>
      </c>
      <c r="K72" s="52" t="s">
        <v>947</v>
      </c>
      <c r="L72" s="49" t="str">
        <f t="shared" si="1"/>
        <v>x</v>
      </c>
      <c r="M72" s="33"/>
      <c r="N72" s="33"/>
      <c r="O72" s="33"/>
      <c r="P72" s="33"/>
    </row>
    <row r="73" spans="1:16" x14ac:dyDescent="0.25">
      <c r="A73" s="27" t="s">
        <v>77</v>
      </c>
      <c r="B73" s="27" t="s">
        <v>77</v>
      </c>
      <c r="C73" s="26">
        <v>72498</v>
      </c>
      <c r="D73" s="27" t="s">
        <v>78</v>
      </c>
      <c r="E73" s="28">
        <v>27.9</v>
      </c>
      <c r="F73" s="26">
        <v>5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1"/>
        <v>x</v>
      </c>
      <c r="M73" s="33"/>
      <c r="N73" s="33"/>
      <c r="O73" s="33"/>
      <c r="P73" s="33"/>
    </row>
    <row r="74" spans="1:16" x14ac:dyDescent="0.25">
      <c r="A74" s="27" t="s">
        <v>77</v>
      </c>
      <c r="B74" s="27" t="s">
        <v>77</v>
      </c>
      <c r="C74" s="26">
        <v>72499</v>
      </c>
      <c r="D74" s="27" t="s">
        <v>79</v>
      </c>
      <c r="E74" s="28">
        <v>34.9</v>
      </c>
      <c r="F74" s="26">
        <v>6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1"/>
        <v>x</v>
      </c>
      <c r="M74" s="33"/>
      <c r="N74" s="33"/>
      <c r="O74" s="33"/>
      <c r="P74" s="33"/>
    </row>
    <row r="75" spans="1:16" x14ac:dyDescent="0.25">
      <c r="A75" s="27" t="s">
        <v>77</v>
      </c>
      <c r="B75" s="27" t="s">
        <v>77</v>
      </c>
      <c r="C75" s="26">
        <v>73710</v>
      </c>
      <c r="D75" s="27" t="s">
        <v>556</v>
      </c>
      <c r="E75" s="28">
        <v>29.9</v>
      </c>
      <c r="F75" s="26">
        <v>5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1"/>
        <v>x</v>
      </c>
      <c r="M75" s="33"/>
      <c r="N75" s="33"/>
      <c r="O75" s="33"/>
      <c r="P75" s="33"/>
    </row>
    <row r="76" spans="1:16" x14ac:dyDescent="0.25">
      <c r="A76" s="27" t="s">
        <v>77</v>
      </c>
      <c r="B76" s="27" t="s">
        <v>77</v>
      </c>
      <c r="C76" s="26">
        <v>74858</v>
      </c>
      <c r="D76" s="27" t="s">
        <v>582</v>
      </c>
      <c r="E76" s="28">
        <v>36.9</v>
      </c>
      <c r="F76" s="26">
        <v>7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1"/>
        <v>x</v>
      </c>
      <c r="M76" s="33"/>
      <c r="N76" s="33"/>
      <c r="O76" s="33"/>
      <c r="P76" s="33"/>
    </row>
    <row r="77" spans="1:16" x14ac:dyDescent="0.25">
      <c r="A77" s="27" t="s">
        <v>77</v>
      </c>
      <c r="B77" s="27" t="s">
        <v>77</v>
      </c>
      <c r="C77" s="26">
        <v>74244</v>
      </c>
      <c r="D77" s="27" t="s">
        <v>634</v>
      </c>
      <c r="E77" s="28">
        <v>4.4000000000000004</v>
      </c>
      <c r="F77" s="26">
        <v>1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1"/>
        <v>x</v>
      </c>
      <c r="M77" s="33"/>
      <c r="N77" s="33"/>
      <c r="O77" s="33"/>
      <c r="P77" s="33"/>
    </row>
    <row r="78" spans="1:16" x14ac:dyDescent="0.25">
      <c r="A78" s="27" t="s">
        <v>77</v>
      </c>
      <c r="B78" s="27" t="s">
        <v>77</v>
      </c>
      <c r="C78" s="26">
        <v>74245</v>
      </c>
      <c r="D78" s="27" t="s">
        <v>635</v>
      </c>
      <c r="E78" s="28">
        <v>3.5</v>
      </c>
      <c r="F78" s="26">
        <v>1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1"/>
        <v>x</v>
      </c>
      <c r="M78" s="33"/>
      <c r="N78" s="33"/>
      <c r="O78" s="33"/>
      <c r="P78" s="33"/>
    </row>
    <row r="79" spans="1:16" x14ac:dyDescent="0.25">
      <c r="A79" s="27" t="s">
        <v>77</v>
      </c>
      <c r="B79" s="27" t="s">
        <v>77</v>
      </c>
      <c r="C79" s="26">
        <v>74971</v>
      </c>
      <c r="D79" s="27" t="s">
        <v>636</v>
      </c>
      <c r="E79" s="28">
        <v>14.9</v>
      </c>
      <c r="F79" s="26">
        <v>3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1"/>
        <v>x</v>
      </c>
      <c r="M79" s="33"/>
      <c r="N79" s="33"/>
      <c r="O79" s="33"/>
      <c r="P79" s="33"/>
    </row>
    <row r="80" spans="1:16" x14ac:dyDescent="0.25">
      <c r="A80" s="27" t="s">
        <v>77</v>
      </c>
      <c r="B80" s="27" t="s">
        <v>77</v>
      </c>
      <c r="C80" s="26">
        <v>76445</v>
      </c>
      <c r="D80" s="27" t="s">
        <v>637</v>
      </c>
      <c r="E80" s="28">
        <v>11.9</v>
      </c>
      <c r="F80" s="26">
        <v>2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1"/>
        <v>x</v>
      </c>
      <c r="M80" s="33"/>
      <c r="N80" s="33"/>
      <c r="O80" s="33"/>
      <c r="P80" s="33"/>
    </row>
    <row r="81" spans="1:16" x14ac:dyDescent="0.25">
      <c r="A81" s="27" t="s">
        <v>77</v>
      </c>
      <c r="B81" s="27" t="s">
        <v>77</v>
      </c>
      <c r="C81" s="26">
        <v>76446</v>
      </c>
      <c r="D81" s="27" t="s">
        <v>638</v>
      </c>
      <c r="E81" s="28">
        <v>3.5</v>
      </c>
      <c r="F81" s="26">
        <v>1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1"/>
        <v>x</v>
      </c>
      <c r="M81" s="33"/>
      <c r="N81" s="33"/>
      <c r="O81" s="33"/>
      <c r="P81" s="33"/>
    </row>
    <row r="82" spans="1:16" x14ac:dyDescent="0.25">
      <c r="A82" s="27" t="s">
        <v>77</v>
      </c>
      <c r="B82" s="27" t="s">
        <v>77</v>
      </c>
      <c r="C82" s="26">
        <v>76447</v>
      </c>
      <c r="D82" s="27" t="s">
        <v>639</v>
      </c>
      <c r="E82" s="28">
        <v>3.5</v>
      </c>
      <c r="F82" s="26">
        <v>1</v>
      </c>
      <c r="G82" s="29">
        <v>1</v>
      </c>
      <c r="H82" s="26" t="s">
        <v>18</v>
      </c>
      <c r="I82" s="26"/>
      <c r="J82" s="26" t="s">
        <v>18</v>
      </c>
      <c r="K82" s="30"/>
      <c r="L82" s="26" t="str">
        <f t="shared" si="1"/>
        <v>x</v>
      </c>
      <c r="M82" s="33"/>
      <c r="N82" s="33"/>
      <c r="O82" s="33"/>
      <c r="P82" s="33"/>
    </row>
    <row r="83" spans="1:16" x14ac:dyDescent="0.25">
      <c r="A83" s="27" t="s">
        <v>77</v>
      </c>
      <c r="B83" s="27" t="s">
        <v>77</v>
      </c>
      <c r="C83" s="26">
        <v>73680</v>
      </c>
      <c r="D83" s="27" t="s">
        <v>691</v>
      </c>
      <c r="E83" s="28">
        <v>59.9</v>
      </c>
      <c r="F83" s="26">
        <v>11</v>
      </c>
      <c r="G83" s="29">
        <v>1</v>
      </c>
      <c r="H83" s="26" t="s">
        <v>18</v>
      </c>
      <c r="I83" s="26"/>
      <c r="J83" s="26" t="s">
        <v>18</v>
      </c>
      <c r="K83" s="30"/>
      <c r="L83" s="26" t="str">
        <f t="shared" si="1"/>
        <v>x</v>
      </c>
      <c r="M83" s="33"/>
      <c r="N83" s="33"/>
      <c r="O83" s="33"/>
      <c r="P83" s="33"/>
    </row>
    <row r="84" spans="1:16" x14ac:dyDescent="0.25">
      <c r="A84" s="27" t="s">
        <v>77</v>
      </c>
      <c r="B84" s="27" t="s">
        <v>77</v>
      </c>
      <c r="C84" s="26">
        <v>74246</v>
      </c>
      <c r="D84" s="27" t="s">
        <v>710</v>
      </c>
      <c r="E84" s="28">
        <v>29.9</v>
      </c>
      <c r="F84" s="26">
        <v>5</v>
      </c>
      <c r="G84" s="29">
        <v>1</v>
      </c>
      <c r="H84" s="26" t="s">
        <v>18</v>
      </c>
      <c r="I84" s="26"/>
      <c r="J84" s="26" t="s">
        <v>18</v>
      </c>
      <c r="K84" s="30"/>
      <c r="L84" s="26" t="str">
        <f t="shared" si="1"/>
        <v>x</v>
      </c>
      <c r="M84" s="33"/>
      <c r="N84" s="33"/>
      <c r="O84" s="33"/>
      <c r="P84" s="33"/>
    </row>
    <row r="85" spans="1:16" x14ac:dyDescent="0.25">
      <c r="A85" s="27" t="s">
        <v>77</v>
      </c>
      <c r="B85" s="27" t="s">
        <v>77</v>
      </c>
      <c r="C85" s="26">
        <v>77021</v>
      </c>
      <c r="D85" s="27" t="s">
        <v>711</v>
      </c>
      <c r="E85" s="28">
        <v>34.9</v>
      </c>
      <c r="F85" s="26">
        <v>6</v>
      </c>
      <c r="G85" s="29">
        <v>1</v>
      </c>
      <c r="H85" s="26" t="s">
        <v>18</v>
      </c>
      <c r="I85" s="26"/>
      <c r="J85" s="26" t="s">
        <v>18</v>
      </c>
      <c r="K85" s="30"/>
      <c r="L85" s="26" t="str">
        <f t="shared" si="1"/>
        <v>x</v>
      </c>
      <c r="M85" s="33"/>
      <c r="N85" s="33"/>
      <c r="O85" s="33"/>
      <c r="P85" s="33"/>
    </row>
    <row r="86" spans="1:16" x14ac:dyDescent="0.25">
      <c r="A86" s="27" t="s">
        <v>77</v>
      </c>
      <c r="B86" s="27" t="s">
        <v>77</v>
      </c>
      <c r="C86" s="26">
        <v>77022</v>
      </c>
      <c r="D86" s="27" t="s">
        <v>712</v>
      </c>
      <c r="E86" s="28">
        <v>10.9</v>
      </c>
      <c r="F86" s="26">
        <v>2</v>
      </c>
      <c r="G86" s="29">
        <v>1</v>
      </c>
      <c r="H86" s="26" t="s">
        <v>18</v>
      </c>
      <c r="I86" s="26"/>
      <c r="J86" s="26" t="s">
        <v>18</v>
      </c>
      <c r="K86" s="30"/>
      <c r="L86" s="26" t="str">
        <f t="shared" si="1"/>
        <v>x</v>
      </c>
      <c r="M86" s="33"/>
      <c r="N86" s="33"/>
      <c r="O86" s="33"/>
      <c r="P86" s="33"/>
    </row>
    <row r="87" spans="1:16" x14ac:dyDescent="0.25">
      <c r="A87" s="27" t="s">
        <v>77</v>
      </c>
      <c r="B87" s="27" t="s">
        <v>77</v>
      </c>
      <c r="C87" s="26">
        <v>83242</v>
      </c>
      <c r="D87" s="27" t="s">
        <v>727</v>
      </c>
      <c r="E87" s="28">
        <v>22.9</v>
      </c>
      <c r="F87" s="26">
        <v>4</v>
      </c>
      <c r="G87" s="29">
        <v>1</v>
      </c>
      <c r="H87" s="26" t="s">
        <v>18</v>
      </c>
      <c r="I87" s="26"/>
      <c r="J87" s="26" t="s">
        <v>18</v>
      </c>
      <c r="K87" s="30"/>
      <c r="L87" s="26" t="str">
        <f t="shared" si="1"/>
        <v>x</v>
      </c>
      <c r="M87" s="33"/>
      <c r="N87" s="33"/>
      <c r="O87" s="33"/>
      <c r="P87" s="33"/>
    </row>
    <row r="88" spans="1:16" x14ac:dyDescent="0.25">
      <c r="A88" s="27" t="s">
        <v>77</v>
      </c>
      <c r="B88" s="27" t="s">
        <v>77</v>
      </c>
      <c r="C88" s="26">
        <v>77023</v>
      </c>
      <c r="D88" s="27" t="s">
        <v>740</v>
      </c>
      <c r="E88" s="28">
        <v>99.9</v>
      </c>
      <c r="F88" s="26">
        <v>18</v>
      </c>
      <c r="G88" s="29">
        <v>1</v>
      </c>
      <c r="H88" s="26" t="s">
        <v>18</v>
      </c>
      <c r="I88" s="26"/>
      <c r="J88" s="26" t="s">
        <v>18</v>
      </c>
      <c r="K88" s="30"/>
      <c r="L88" s="26" t="str">
        <f t="shared" si="1"/>
        <v>x</v>
      </c>
      <c r="M88" s="33"/>
      <c r="N88" s="33"/>
      <c r="O88" s="33"/>
      <c r="P88" s="33"/>
    </row>
    <row r="89" spans="1:16" x14ac:dyDescent="0.25">
      <c r="A89" s="27" t="s">
        <v>77</v>
      </c>
      <c r="B89" s="27" t="s">
        <v>77</v>
      </c>
      <c r="C89" s="26">
        <v>77027</v>
      </c>
      <c r="D89" s="27" t="s">
        <v>741</v>
      </c>
      <c r="E89" s="28">
        <v>19.899999999999999</v>
      </c>
      <c r="F89" s="26">
        <v>4</v>
      </c>
      <c r="G89" s="29">
        <v>1</v>
      </c>
      <c r="H89" s="26" t="s">
        <v>18</v>
      </c>
      <c r="I89" s="26"/>
      <c r="J89" s="26" t="s">
        <v>18</v>
      </c>
      <c r="K89" s="30"/>
      <c r="L89" s="26" t="str">
        <f t="shared" si="1"/>
        <v>x</v>
      </c>
      <c r="M89" s="33"/>
      <c r="N89" s="33"/>
      <c r="O89" s="33"/>
      <c r="P89" s="33"/>
    </row>
    <row r="90" spans="1:16" x14ac:dyDescent="0.25">
      <c r="A90" s="27" t="s">
        <v>77</v>
      </c>
      <c r="B90" s="27" t="s">
        <v>77</v>
      </c>
      <c r="C90" s="26">
        <v>93268</v>
      </c>
      <c r="D90" s="27" t="s">
        <v>904</v>
      </c>
      <c r="E90" s="28">
        <v>59.9</v>
      </c>
      <c r="F90" s="26">
        <v>11</v>
      </c>
      <c r="G90" s="29">
        <v>1</v>
      </c>
      <c r="H90" s="26" t="s">
        <v>18</v>
      </c>
      <c r="I90" s="26" t="s">
        <v>19</v>
      </c>
      <c r="J90" s="26" t="s">
        <v>18</v>
      </c>
      <c r="K90" s="30"/>
      <c r="L90" s="26" t="str">
        <f t="shared" si="1"/>
        <v>x</v>
      </c>
      <c r="M90" s="33"/>
      <c r="N90" s="33"/>
      <c r="O90" s="33"/>
      <c r="P90" s="33"/>
    </row>
    <row r="91" spans="1:16" x14ac:dyDescent="0.25">
      <c r="A91" s="27" t="s">
        <v>21</v>
      </c>
      <c r="B91" s="27" t="s">
        <v>80</v>
      </c>
      <c r="C91" s="26">
        <v>62891</v>
      </c>
      <c r="D91" s="27" t="s">
        <v>81</v>
      </c>
      <c r="E91" s="28">
        <v>34.799999999999997</v>
      </c>
      <c r="F91" s="26">
        <v>4</v>
      </c>
      <c r="G91" s="29">
        <v>0.7</v>
      </c>
      <c r="H91" s="26" t="s">
        <v>18</v>
      </c>
      <c r="I91" s="26"/>
      <c r="J91" s="26" t="s">
        <v>18</v>
      </c>
      <c r="K91" s="30"/>
      <c r="L91" s="26" t="str">
        <f t="shared" si="1"/>
        <v/>
      </c>
      <c r="M91" s="33"/>
      <c r="N91" s="33"/>
      <c r="O91" s="33"/>
      <c r="P91" s="33"/>
    </row>
    <row r="92" spans="1:16" x14ac:dyDescent="0.25">
      <c r="A92" s="27" t="s">
        <v>21</v>
      </c>
      <c r="B92" s="27" t="s">
        <v>80</v>
      </c>
      <c r="C92" s="26">
        <v>62899</v>
      </c>
      <c r="D92" s="27" t="s">
        <v>82</v>
      </c>
      <c r="E92" s="28">
        <v>29.6</v>
      </c>
      <c r="F92" s="26">
        <v>4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1"/>
        <v/>
      </c>
      <c r="M92" s="33"/>
      <c r="N92" s="33"/>
      <c r="O92" s="33"/>
      <c r="P92" s="33"/>
    </row>
    <row r="93" spans="1:16" x14ac:dyDescent="0.25">
      <c r="A93" s="27" t="s">
        <v>21</v>
      </c>
      <c r="B93" s="27" t="s">
        <v>80</v>
      </c>
      <c r="C93" s="26">
        <v>62918</v>
      </c>
      <c r="D93" s="27" t="s">
        <v>83</v>
      </c>
      <c r="E93" s="28">
        <v>31.8</v>
      </c>
      <c r="F93" s="26">
        <v>4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1"/>
        <v/>
      </c>
      <c r="M93" s="33"/>
      <c r="N93" s="33"/>
      <c r="O93" s="33"/>
      <c r="P93" s="33"/>
    </row>
    <row r="94" spans="1:16" x14ac:dyDescent="0.25">
      <c r="A94" s="27" t="s">
        <v>21</v>
      </c>
      <c r="B94" s="27" t="s">
        <v>80</v>
      </c>
      <c r="C94" s="26">
        <v>62927</v>
      </c>
      <c r="D94" s="27" t="s">
        <v>84</v>
      </c>
      <c r="E94" s="28">
        <v>46.6</v>
      </c>
      <c r="F94" s="26">
        <v>6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1"/>
        <v/>
      </c>
      <c r="M94" s="33"/>
      <c r="N94" s="33"/>
      <c r="O94" s="33"/>
      <c r="P94" s="33"/>
    </row>
    <row r="95" spans="1:16" x14ac:dyDescent="0.25">
      <c r="A95" s="27" t="s">
        <v>21</v>
      </c>
      <c r="B95" s="27" t="s">
        <v>80</v>
      </c>
      <c r="C95" s="26">
        <v>62932</v>
      </c>
      <c r="D95" s="27" t="s">
        <v>85</v>
      </c>
      <c r="E95" s="28">
        <v>20.3</v>
      </c>
      <c r="F95" s="26">
        <v>3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1"/>
        <v/>
      </c>
      <c r="M95" s="33"/>
      <c r="N95" s="33"/>
      <c r="O95" s="33"/>
      <c r="P95" s="33"/>
    </row>
    <row r="96" spans="1:16" x14ac:dyDescent="0.25">
      <c r="A96" s="27" t="s">
        <v>21</v>
      </c>
      <c r="B96" s="27" t="s">
        <v>80</v>
      </c>
      <c r="C96" s="26">
        <v>62933</v>
      </c>
      <c r="D96" s="27" t="s">
        <v>86</v>
      </c>
      <c r="E96" s="28">
        <v>21.7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1"/>
        <v/>
      </c>
      <c r="M96" s="33"/>
      <c r="N96" s="33"/>
      <c r="O96" s="33"/>
      <c r="P96" s="33"/>
    </row>
    <row r="97" spans="1:16" x14ac:dyDescent="0.25">
      <c r="A97" s="27" t="s">
        <v>21</v>
      </c>
      <c r="B97" s="27" t="s">
        <v>80</v>
      </c>
      <c r="C97" s="26">
        <v>62938</v>
      </c>
      <c r="D97" s="27" t="s">
        <v>87</v>
      </c>
      <c r="E97" s="28">
        <v>34.799999999999997</v>
      </c>
      <c r="F97" s="26">
        <v>4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1"/>
        <v/>
      </c>
      <c r="M97" s="33"/>
      <c r="N97" s="33"/>
      <c r="O97" s="33"/>
      <c r="P97" s="33"/>
    </row>
    <row r="98" spans="1:16" x14ac:dyDescent="0.25">
      <c r="A98" s="27" t="s">
        <v>21</v>
      </c>
      <c r="B98" s="27" t="s">
        <v>80</v>
      </c>
      <c r="C98" s="26">
        <v>63373</v>
      </c>
      <c r="D98" s="27" t="s">
        <v>88</v>
      </c>
      <c r="E98" s="28">
        <v>31.8</v>
      </c>
      <c r="F98" s="26">
        <v>4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1"/>
        <v/>
      </c>
      <c r="M98" s="33"/>
      <c r="N98" s="33"/>
      <c r="O98" s="33"/>
      <c r="P98" s="33"/>
    </row>
    <row r="99" spans="1:16" x14ac:dyDescent="0.25">
      <c r="A99" s="27" t="s">
        <v>21</v>
      </c>
      <c r="B99" s="27" t="s">
        <v>80</v>
      </c>
      <c r="C99" s="26">
        <v>63374</v>
      </c>
      <c r="D99" s="27" t="s">
        <v>89</v>
      </c>
      <c r="E99" s="28">
        <v>29.6</v>
      </c>
      <c r="F99" s="26">
        <v>4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1"/>
        <v/>
      </c>
      <c r="M99" s="33"/>
      <c r="N99" s="33"/>
      <c r="O99" s="33"/>
      <c r="P99" s="33"/>
    </row>
    <row r="100" spans="1:16" x14ac:dyDescent="0.25">
      <c r="A100" s="27" t="s">
        <v>21</v>
      </c>
      <c r="B100" s="27" t="s">
        <v>80</v>
      </c>
      <c r="C100" s="26">
        <v>63375</v>
      </c>
      <c r="D100" s="27" t="s">
        <v>90</v>
      </c>
      <c r="E100" s="28">
        <v>46.6</v>
      </c>
      <c r="F100" s="26">
        <v>6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1"/>
        <v/>
      </c>
      <c r="M100" s="33"/>
      <c r="N100" s="33"/>
      <c r="O100" s="33"/>
      <c r="P100" s="33"/>
    </row>
    <row r="101" spans="1:16" x14ac:dyDescent="0.25">
      <c r="A101" s="27" t="s">
        <v>21</v>
      </c>
      <c r="B101" s="27" t="s">
        <v>80</v>
      </c>
      <c r="C101" s="26">
        <v>63376</v>
      </c>
      <c r="D101" s="27" t="s">
        <v>91</v>
      </c>
      <c r="E101" s="28">
        <v>54.8</v>
      </c>
      <c r="F101" s="26">
        <v>7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1"/>
        <v/>
      </c>
      <c r="M101" s="33"/>
      <c r="N101" s="33"/>
      <c r="O101" s="33"/>
      <c r="P101" s="33"/>
    </row>
    <row r="102" spans="1:16" x14ac:dyDescent="0.25">
      <c r="A102" s="27" t="s">
        <v>21</v>
      </c>
      <c r="B102" s="27" t="s">
        <v>80</v>
      </c>
      <c r="C102" s="26">
        <v>63377</v>
      </c>
      <c r="D102" s="27" t="s">
        <v>92</v>
      </c>
      <c r="E102" s="28">
        <v>44.8</v>
      </c>
      <c r="F102" s="26">
        <v>6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1"/>
        <v/>
      </c>
      <c r="M102" s="33"/>
      <c r="N102" s="33"/>
      <c r="O102" s="33"/>
      <c r="P102" s="33"/>
    </row>
    <row r="103" spans="1:16" x14ac:dyDescent="0.25">
      <c r="A103" s="27" t="s">
        <v>21</v>
      </c>
      <c r="B103" s="27" t="s">
        <v>80</v>
      </c>
      <c r="C103" s="26">
        <v>63370</v>
      </c>
      <c r="D103" s="27" t="s">
        <v>93</v>
      </c>
      <c r="E103" s="28">
        <v>20.3</v>
      </c>
      <c r="F103" s="26">
        <v>3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1"/>
        <v/>
      </c>
      <c r="M103" s="33"/>
      <c r="N103" s="33"/>
      <c r="O103" s="33"/>
      <c r="P103" s="33"/>
    </row>
    <row r="104" spans="1:16" x14ac:dyDescent="0.25">
      <c r="A104" s="27" t="s">
        <v>21</v>
      </c>
      <c r="B104" s="27" t="s">
        <v>80</v>
      </c>
      <c r="C104" s="26">
        <v>63387</v>
      </c>
      <c r="D104" s="27" t="s">
        <v>94</v>
      </c>
      <c r="E104" s="28">
        <v>21.7</v>
      </c>
      <c r="F104" s="26">
        <v>3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1"/>
        <v/>
      </c>
      <c r="M104" s="33"/>
      <c r="N104" s="33"/>
      <c r="O104" s="33"/>
      <c r="P104" s="33"/>
    </row>
    <row r="105" spans="1:16" x14ac:dyDescent="0.25">
      <c r="A105" s="27" t="s">
        <v>21</v>
      </c>
      <c r="B105" s="27" t="s">
        <v>95</v>
      </c>
      <c r="C105" s="26">
        <v>62523</v>
      </c>
      <c r="D105" s="27" t="s">
        <v>96</v>
      </c>
      <c r="E105" s="28">
        <v>23.9</v>
      </c>
      <c r="F105" s="26">
        <v>3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1"/>
        <v/>
      </c>
      <c r="M105" s="33"/>
      <c r="N105" s="33"/>
      <c r="O105" s="33"/>
      <c r="P105" s="33"/>
    </row>
    <row r="106" spans="1:16" x14ac:dyDescent="0.25">
      <c r="A106" s="27" t="s">
        <v>21</v>
      </c>
      <c r="B106" s="27" t="s">
        <v>95</v>
      </c>
      <c r="C106" s="26">
        <v>62525</v>
      </c>
      <c r="D106" s="27" t="s">
        <v>97</v>
      </c>
      <c r="E106" s="28">
        <v>37.5</v>
      </c>
      <c r="F106" s="26">
        <v>5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1"/>
        <v/>
      </c>
      <c r="M106" s="33"/>
      <c r="N106" s="33"/>
      <c r="O106" s="33"/>
      <c r="P106" s="33"/>
    </row>
    <row r="107" spans="1:16" x14ac:dyDescent="0.25">
      <c r="A107" s="27" t="s">
        <v>21</v>
      </c>
      <c r="B107" s="27" t="s">
        <v>95</v>
      </c>
      <c r="C107" s="26">
        <v>62526</v>
      </c>
      <c r="D107" s="27" t="s">
        <v>98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1"/>
        <v/>
      </c>
      <c r="M107" s="33"/>
      <c r="N107" s="33"/>
      <c r="O107" s="33"/>
      <c r="P107" s="33"/>
    </row>
    <row r="108" spans="1:16" x14ac:dyDescent="0.25">
      <c r="A108" s="27" t="s">
        <v>21</v>
      </c>
      <c r="B108" s="27" t="s">
        <v>95</v>
      </c>
      <c r="C108" s="26">
        <v>62528</v>
      </c>
      <c r="D108" s="27" t="s">
        <v>99</v>
      </c>
      <c r="E108" s="28">
        <v>36.4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1"/>
        <v/>
      </c>
      <c r="M108" s="33"/>
      <c r="N108" s="33"/>
      <c r="O108" s="33"/>
      <c r="P108" s="33"/>
    </row>
    <row r="109" spans="1:16" x14ac:dyDescent="0.25">
      <c r="A109" s="27" t="s">
        <v>21</v>
      </c>
      <c r="B109" s="27" t="s">
        <v>95</v>
      </c>
      <c r="C109" s="26">
        <v>62529</v>
      </c>
      <c r="D109" s="27" t="s">
        <v>100</v>
      </c>
      <c r="E109" s="28">
        <v>60.9</v>
      </c>
      <c r="F109" s="26">
        <v>8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1"/>
        <v/>
      </c>
      <c r="M109" s="33"/>
      <c r="N109" s="33"/>
      <c r="O109" s="33"/>
      <c r="P109" s="33"/>
    </row>
    <row r="110" spans="1:16" x14ac:dyDescent="0.25">
      <c r="A110" s="27" t="s">
        <v>21</v>
      </c>
      <c r="B110" s="27" t="s">
        <v>95</v>
      </c>
      <c r="C110" s="26">
        <v>62530</v>
      </c>
      <c r="D110" s="27" t="s">
        <v>101</v>
      </c>
      <c r="E110" s="28">
        <v>36.4</v>
      </c>
      <c r="F110" s="26">
        <v>5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1"/>
        <v/>
      </c>
      <c r="M110" s="33"/>
      <c r="N110" s="33"/>
      <c r="O110" s="33"/>
      <c r="P110" s="33"/>
    </row>
    <row r="111" spans="1:16" x14ac:dyDescent="0.25">
      <c r="A111" s="27" t="s">
        <v>21</v>
      </c>
      <c r="B111" s="27" t="s">
        <v>95</v>
      </c>
      <c r="C111" s="26">
        <v>62532</v>
      </c>
      <c r="D111" s="27" t="s">
        <v>102</v>
      </c>
      <c r="E111" s="28">
        <v>36.4</v>
      </c>
      <c r="F111" s="26">
        <v>5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1"/>
        <v/>
      </c>
      <c r="M111" s="33"/>
      <c r="N111" s="33"/>
      <c r="O111" s="33"/>
      <c r="P111" s="33"/>
    </row>
    <row r="112" spans="1:16" x14ac:dyDescent="0.25">
      <c r="A112" s="27" t="s">
        <v>21</v>
      </c>
      <c r="B112" s="27" t="s">
        <v>95</v>
      </c>
      <c r="C112" s="26">
        <v>62533</v>
      </c>
      <c r="D112" s="27" t="s">
        <v>103</v>
      </c>
      <c r="E112" s="28">
        <v>60.9</v>
      </c>
      <c r="F112" s="26">
        <v>8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1"/>
        <v/>
      </c>
      <c r="M112" s="33"/>
      <c r="N112" s="33"/>
      <c r="O112" s="33"/>
      <c r="P112" s="33"/>
    </row>
    <row r="113" spans="1:16" x14ac:dyDescent="0.25">
      <c r="A113" s="27" t="s">
        <v>21</v>
      </c>
      <c r="B113" s="27" t="s">
        <v>95</v>
      </c>
      <c r="C113" s="26">
        <v>62534</v>
      </c>
      <c r="D113" s="27" t="s">
        <v>104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1"/>
        <v/>
      </c>
      <c r="M113" s="33"/>
      <c r="N113" s="33"/>
      <c r="O113" s="33"/>
      <c r="P113" s="33"/>
    </row>
    <row r="114" spans="1:16" x14ac:dyDescent="0.25">
      <c r="A114" s="27" t="s">
        <v>21</v>
      </c>
      <c r="B114" s="27" t="s">
        <v>95</v>
      </c>
      <c r="C114" s="26">
        <v>62535</v>
      </c>
      <c r="D114" s="27" t="s">
        <v>105</v>
      </c>
      <c r="E114" s="28">
        <v>37.5</v>
      </c>
      <c r="F114" s="26">
        <v>5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1"/>
        <v/>
      </c>
      <c r="M114" s="33"/>
      <c r="N114" s="33"/>
      <c r="O114" s="33"/>
      <c r="P114" s="33"/>
    </row>
    <row r="115" spans="1:16" x14ac:dyDescent="0.25">
      <c r="A115" s="27" t="s">
        <v>21</v>
      </c>
      <c r="B115" s="27" t="s">
        <v>95</v>
      </c>
      <c r="C115" s="26">
        <v>62731</v>
      </c>
      <c r="D115" s="27" t="s">
        <v>106</v>
      </c>
      <c r="E115" s="28">
        <v>37.5</v>
      </c>
      <c r="F115" s="26">
        <v>5</v>
      </c>
      <c r="G115" s="29">
        <v>0.7</v>
      </c>
      <c r="H115" s="26" t="s">
        <v>18</v>
      </c>
      <c r="I115" s="26"/>
      <c r="J115" s="26" t="s">
        <v>18</v>
      </c>
      <c r="K115" s="30"/>
      <c r="L115" s="26" t="str">
        <f t="shared" si="1"/>
        <v/>
      </c>
      <c r="M115" s="33"/>
      <c r="N115" s="33"/>
      <c r="O115" s="33"/>
      <c r="P115" s="33"/>
    </row>
    <row r="116" spans="1:16" x14ac:dyDescent="0.25">
      <c r="A116" s="27" t="s">
        <v>21</v>
      </c>
      <c r="B116" s="27" t="s">
        <v>95</v>
      </c>
      <c r="C116" s="26">
        <v>62878</v>
      </c>
      <c r="D116" s="27" t="s">
        <v>107</v>
      </c>
      <c r="E116" s="28">
        <v>36.4</v>
      </c>
      <c r="F116" s="26">
        <v>5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1"/>
        <v/>
      </c>
      <c r="M116" s="33"/>
      <c r="N116" s="33"/>
      <c r="O116" s="33"/>
      <c r="P116" s="33"/>
    </row>
    <row r="117" spans="1:16" x14ac:dyDescent="0.25">
      <c r="A117" s="27" t="s">
        <v>21</v>
      </c>
      <c r="B117" s="27" t="s">
        <v>95</v>
      </c>
      <c r="C117" s="26">
        <v>62884</v>
      </c>
      <c r="D117" s="27" t="s">
        <v>108</v>
      </c>
      <c r="E117" s="28">
        <v>56.9</v>
      </c>
      <c r="F117" s="26">
        <v>7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1"/>
        <v/>
      </c>
      <c r="M117" s="33"/>
      <c r="N117" s="33"/>
      <c r="O117" s="33"/>
      <c r="P117" s="33"/>
    </row>
    <row r="118" spans="1:16" x14ac:dyDescent="0.25">
      <c r="A118" s="27" t="s">
        <v>21</v>
      </c>
      <c r="B118" s="27" t="s">
        <v>95</v>
      </c>
      <c r="C118" s="26">
        <v>62892</v>
      </c>
      <c r="D118" s="27" t="s">
        <v>109</v>
      </c>
      <c r="E118" s="28">
        <v>60.9</v>
      </c>
      <c r="F118" s="26">
        <v>8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1"/>
        <v/>
      </c>
      <c r="M118" s="33"/>
      <c r="N118" s="33"/>
      <c r="O118" s="33"/>
      <c r="P118" s="33"/>
    </row>
    <row r="119" spans="1:16" x14ac:dyDescent="0.25">
      <c r="A119" s="27" t="s">
        <v>21</v>
      </c>
      <c r="B119" s="27" t="s">
        <v>95</v>
      </c>
      <c r="C119" s="26">
        <v>87504</v>
      </c>
      <c r="D119" s="27" t="s">
        <v>111</v>
      </c>
      <c r="E119" s="28">
        <v>63.6</v>
      </c>
      <c r="F119" s="26">
        <v>8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1"/>
        <v/>
      </c>
      <c r="M119" s="33"/>
      <c r="N119" s="33"/>
      <c r="O119" s="33"/>
      <c r="P119" s="33"/>
    </row>
    <row r="120" spans="1:16" x14ac:dyDescent="0.25">
      <c r="A120" s="27" t="s">
        <v>21</v>
      </c>
      <c r="B120" s="27" t="s">
        <v>95</v>
      </c>
      <c r="C120" s="26">
        <v>87508</v>
      </c>
      <c r="D120" s="27" t="s">
        <v>112</v>
      </c>
      <c r="E120" s="28">
        <v>37.5</v>
      </c>
      <c r="F120" s="26">
        <v>5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1"/>
        <v/>
      </c>
      <c r="M120" s="33"/>
      <c r="N120" s="33"/>
      <c r="O120" s="33"/>
      <c r="P120" s="33"/>
    </row>
    <row r="121" spans="1:16" x14ac:dyDescent="0.25">
      <c r="A121" s="27" t="s">
        <v>21</v>
      </c>
      <c r="B121" s="27" t="s">
        <v>95</v>
      </c>
      <c r="C121" s="26">
        <v>88806</v>
      </c>
      <c r="D121" s="27" t="s">
        <v>113</v>
      </c>
      <c r="E121" s="28">
        <v>60.9</v>
      </c>
      <c r="F121" s="26">
        <v>8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1"/>
        <v/>
      </c>
      <c r="M121" s="33"/>
      <c r="N121" s="33"/>
      <c r="O121" s="33"/>
      <c r="P121" s="33"/>
    </row>
    <row r="122" spans="1:16" x14ac:dyDescent="0.25">
      <c r="A122" s="27" t="s">
        <v>21</v>
      </c>
      <c r="B122" s="27" t="s">
        <v>95</v>
      </c>
      <c r="C122" s="26">
        <v>88807</v>
      </c>
      <c r="D122" s="27" t="s">
        <v>114</v>
      </c>
      <c r="E122" s="28">
        <v>36.4</v>
      </c>
      <c r="F122" s="26">
        <v>5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1"/>
        <v/>
      </c>
      <c r="M122" s="33"/>
      <c r="N122" s="33"/>
      <c r="O122" s="33"/>
      <c r="P122" s="33"/>
    </row>
    <row r="123" spans="1:16" x14ac:dyDescent="0.25">
      <c r="A123" s="27" t="s">
        <v>21</v>
      </c>
      <c r="B123" s="27" t="s">
        <v>95</v>
      </c>
      <c r="C123" s="26">
        <v>92984</v>
      </c>
      <c r="D123" s="27" t="s">
        <v>115</v>
      </c>
      <c r="E123" s="28">
        <v>35.9</v>
      </c>
      <c r="F123" s="26">
        <v>7</v>
      </c>
      <c r="G123" s="29">
        <v>1</v>
      </c>
      <c r="H123" s="26" t="s">
        <v>18</v>
      </c>
      <c r="I123" s="26"/>
      <c r="J123" s="26" t="s">
        <v>18</v>
      </c>
      <c r="K123" s="30"/>
      <c r="L123" s="26" t="str">
        <f t="shared" si="1"/>
        <v>x</v>
      </c>
      <c r="M123" s="33"/>
      <c r="N123" s="33"/>
      <c r="O123" s="33"/>
      <c r="P123" s="33"/>
    </row>
    <row r="124" spans="1:16" x14ac:dyDescent="0.25">
      <c r="A124" s="27" t="s">
        <v>21</v>
      </c>
      <c r="B124" s="27" t="s">
        <v>116</v>
      </c>
      <c r="C124" s="26">
        <v>62531</v>
      </c>
      <c r="D124" s="27" t="s">
        <v>117</v>
      </c>
      <c r="E124" s="28">
        <v>57.9</v>
      </c>
      <c r="F124" s="26">
        <v>7</v>
      </c>
      <c r="G124" s="29">
        <v>0.7</v>
      </c>
      <c r="H124" s="26" t="s">
        <v>18</v>
      </c>
      <c r="I124" s="26"/>
      <c r="J124" s="26" t="s">
        <v>18</v>
      </c>
      <c r="K124" s="30"/>
      <c r="L124" s="26" t="str">
        <f t="shared" si="1"/>
        <v/>
      </c>
      <c r="M124" s="33"/>
      <c r="N124" s="33"/>
      <c r="O124" s="33"/>
      <c r="P124" s="33"/>
    </row>
    <row r="125" spans="1:16" x14ac:dyDescent="0.25">
      <c r="A125" s="27" t="s">
        <v>21</v>
      </c>
      <c r="B125" s="27" t="s">
        <v>116</v>
      </c>
      <c r="C125" s="26">
        <v>62887</v>
      </c>
      <c r="D125" s="27" t="s">
        <v>118</v>
      </c>
      <c r="E125" s="28">
        <v>59.9</v>
      </c>
      <c r="F125" s="26">
        <v>8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1"/>
        <v/>
      </c>
      <c r="M125" s="33"/>
      <c r="N125" s="33"/>
      <c r="O125" s="33"/>
      <c r="P125" s="33"/>
    </row>
    <row r="126" spans="1:16" x14ac:dyDescent="0.25">
      <c r="A126" s="27" t="s">
        <v>21</v>
      </c>
      <c r="B126" s="27" t="s">
        <v>116</v>
      </c>
      <c r="C126" s="26">
        <v>62914</v>
      </c>
      <c r="D126" s="27" t="s">
        <v>119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1"/>
        <v/>
      </c>
      <c r="M126" s="33"/>
      <c r="N126" s="33"/>
      <c r="O126" s="33"/>
      <c r="P126" s="33"/>
    </row>
    <row r="127" spans="1:16" x14ac:dyDescent="0.25">
      <c r="A127" s="27" t="s">
        <v>21</v>
      </c>
      <c r="B127" s="27" t="s">
        <v>116</v>
      </c>
      <c r="C127" s="26">
        <v>62915</v>
      </c>
      <c r="D127" s="27" t="s">
        <v>120</v>
      </c>
      <c r="E127" s="28">
        <v>37.700000000000003</v>
      </c>
      <c r="F127" s="26">
        <v>5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1"/>
        <v/>
      </c>
      <c r="M127" s="33"/>
      <c r="N127" s="33"/>
      <c r="O127" s="33"/>
      <c r="P127" s="33"/>
    </row>
    <row r="128" spans="1:16" x14ac:dyDescent="0.25">
      <c r="A128" s="27" t="s">
        <v>21</v>
      </c>
      <c r="B128" s="27" t="s">
        <v>116</v>
      </c>
      <c r="C128" s="26">
        <v>62926</v>
      </c>
      <c r="D128" s="27" t="s">
        <v>121</v>
      </c>
      <c r="E128" s="28">
        <v>37.700000000000003</v>
      </c>
      <c r="F128" s="26">
        <v>5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1"/>
        <v/>
      </c>
      <c r="M128" s="33"/>
      <c r="N128" s="33"/>
      <c r="O128" s="33"/>
      <c r="P128" s="33"/>
    </row>
    <row r="129" spans="1:16" x14ac:dyDescent="0.25">
      <c r="A129" s="27" t="s">
        <v>21</v>
      </c>
      <c r="B129" s="27" t="s">
        <v>116</v>
      </c>
      <c r="C129" s="26">
        <v>62994</v>
      </c>
      <c r="D129" s="27" t="s">
        <v>122</v>
      </c>
      <c r="E129" s="28">
        <v>51.3</v>
      </c>
      <c r="F129" s="26">
        <v>7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1"/>
        <v/>
      </c>
      <c r="M129" s="33"/>
      <c r="N129" s="33"/>
      <c r="O129" s="33"/>
      <c r="P129" s="33"/>
    </row>
    <row r="130" spans="1:16" x14ac:dyDescent="0.25">
      <c r="A130" s="27" t="s">
        <v>21</v>
      </c>
      <c r="B130" s="27" t="s">
        <v>116</v>
      </c>
      <c r="C130" s="26">
        <v>62996</v>
      </c>
      <c r="D130" s="27" t="s">
        <v>123</v>
      </c>
      <c r="E130" s="28">
        <v>51.3</v>
      </c>
      <c r="F130" s="26">
        <v>7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ref="L130:L193" si="2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  <c r="M130" s="33"/>
      <c r="N130" s="33"/>
      <c r="O130" s="33"/>
      <c r="P130" s="33"/>
    </row>
    <row r="131" spans="1:16" x14ac:dyDescent="0.25">
      <c r="A131" s="27" t="s">
        <v>21</v>
      </c>
      <c r="B131" s="27" t="s">
        <v>116</v>
      </c>
      <c r="C131" s="26">
        <v>84769</v>
      </c>
      <c r="D131" s="27" t="s">
        <v>124</v>
      </c>
      <c r="E131" s="28">
        <v>59.9</v>
      </c>
      <c r="F131" s="26">
        <v>8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si="2"/>
        <v/>
      </c>
      <c r="M131" s="33"/>
      <c r="N131" s="33"/>
      <c r="O131" s="33"/>
      <c r="P131" s="33"/>
    </row>
    <row r="132" spans="1:16" x14ac:dyDescent="0.25">
      <c r="A132" s="27" t="s">
        <v>21</v>
      </c>
      <c r="B132" s="27" t="s">
        <v>116</v>
      </c>
      <c r="C132" s="26">
        <v>85688</v>
      </c>
      <c r="D132" s="27" t="s">
        <v>125</v>
      </c>
      <c r="E132" s="28">
        <v>37.700000000000003</v>
      </c>
      <c r="F132" s="26">
        <v>5</v>
      </c>
      <c r="G132" s="29">
        <v>0.7</v>
      </c>
      <c r="H132" s="26" t="s">
        <v>18</v>
      </c>
      <c r="I132" s="26"/>
      <c r="J132" s="26" t="s">
        <v>18</v>
      </c>
      <c r="K132" s="30"/>
      <c r="L132" s="26" t="str">
        <f t="shared" si="2"/>
        <v/>
      </c>
      <c r="M132" s="33"/>
      <c r="N132" s="33"/>
      <c r="O132" s="33"/>
      <c r="P132" s="33"/>
    </row>
    <row r="133" spans="1:16" x14ac:dyDescent="0.25">
      <c r="A133" s="27" t="s">
        <v>21</v>
      </c>
      <c r="B133" s="27" t="s">
        <v>24</v>
      </c>
      <c r="C133" s="26">
        <v>42098</v>
      </c>
      <c r="D133" s="27" t="s">
        <v>126</v>
      </c>
      <c r="E133" s="28">
        <v>59.9</v>
      </c>
      <c r="F133" s="26">
        <v>8</v>
      </c>
      <c r="G133" s="29">
        <v>0.7</v>
      </c>
      <c r="H133" s="26" t="s">
        <v>18</v>
      </c>
      <c r="I133" s="26"/>
      <c r="J133" s="26" t="s">
        <v>18</v>
      </c>
      <c r="K133" s="30"/>
      <c r="L133" s="26" t="str">
        <f t="shared" si="2"/>
        <v/>
      </c>
      <c r="M133" s="33"/>
      <c r="N133" s="33"/>
      <c r="O133" s="33"/>
      <c r="P133" s="33"/>
    </row>
    <row r="134" spans="1:16" x14ac:dyDescent="0.25">
      <c r="A134" s="27" t="s">
        <v>21</v>
      </c>
      <c r="B134" s="27" t="s">
        <v>24</v>
      </c>
      <c r="C134" s="26">
        <v>42099</v>
      </c>
      <c r="D134" s="27" t="s">
        <v>127</v>
      </c>
      <c r="E134" s="28">
        <v>59.9</v>
      </c>
      <c r="F134" s="26">
        <v>8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2"/>
        <v/>
      </c>
      <c r="M134" s="33"/>
      <c r="N134" s="33"/>
      <c r="O134" s="33"/>
      <c r="P134" s="33"/>
    </row>
    <row r="135" spans="1:16" x14ac:dyDescent="0.25">
      <c r="A135" s="27" t="s">
        <v>21</v>
      </c>
      <c r="B135" s="27" t="s">
        <v>24</v>
      </c>
      <c r="C135" s="26">
        <v>42103</v>
      </c>
      <c r="D135" s="27" t="s">
        <v>128</v>
      </c>
      <c r="E135" s="28">
        <v>59.9</v>
      </c>
      <c r="F135" s="26">
        <v>8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2"/>
        <v/>
      </c>
      <c r="M135" s="33"/>
      <c r="N135" s="33"/>
      <c r="O135" s="33"/>
      <c r="P135" s="33"/>
    </row>
    <row r="136" spans="1:16" x14ac:dyDescent="0.25">
      <c r="A136" s="27" t="s">
        <v>21</v>
      </c>
      <c r="B136" s="27" t="s">
        <v>24</v>
      </c>
      <c r="C136" s="26">
        <v>58415</v>
      </c>
      <c r="D136" s="27" t="s">
        <v>129</v>
      </c>
      <c r="E136" s="28">
        <v>89.9</v>
      </c>
      <c r="F136" s="26">
        <v>12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2"/>
        <v/>
      </c>
      <c r="M136" s="33"/>
      <c r="N136" s="33"/>
      <c r="O136" s="33"/>
      <c r="P136" s="33"/>
    </row>
    <row r="137" spans="1:16" x14ac:dyDescent="0.25">
      <c r="A137" s="27" t="s">
        <v>21</v>
      </c>
      <c r="B137" s="27" t="s">
        <v>24</v>
      </c>
      <c r="C137" s="26">
        <v>58416</v>
      </c>
      <c r="D137" s="27" t="s">
        <v>130</v>
      </c>
      <c r="E137" s="28">
        <v>79.900000000000006</v>
      </c>
      <c r="F137" s="26">
        <v>10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2"/>
        <v/>
      </c>
      <c r="M137" s="33"/>
      <c r="N137" s="33"/>
      <c r="O137" s="33"/>
      <c r="P137" s="33"/>
    </row>
    <row r="138" spans="1:16" x14ac:dyDescent="0.25">
      <c r="A138" s="27" t="s">
        <v>21</v>
      </c>
      <c r="B138" s="27" t="s">
        <v>24</v>
      </c>
      <c r="C138" s="26">
        <v>58417</v>
      </c>
      <c r="D138" s="27" t="s">
        <v>131</v>
      </c>
      <c r="E138" s="28">
        <v>79.900000000000006</v>
      </c>
      <c r="F138" s="26">
        <v>10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2"/>
        <v/>
      </c>
      <c r="M138" s="33"/>
      <c r="N138" s="33"/>
      <c r="O138" s="33"/>
      <c r="P138" s="33"/>
    </row>
    <row r="139" spans="1:16" x14ac:dyDescent="0.25">
      <c r="A139" s="27" t="s">
        <v>21</v>
      </c>
      <c r="B139" s="27" t="s">
        <v>24</v>
      </c>
      <c r="C139" s="26">
        <v>58418</v>
      </c>
      <c r="D139" s="27" t="s">
        <v>132</v>
      </c>
      <c r="E139" s="28">
        <v>79.900000000000006</v>
      </c>
      <c r="F139" s="26">
        <v>10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2"/>
        <v/>
      </c>
      <c r="M139" s="33"/>
      <c r="N139" s="33"/>
      <c r="O139" s="33"/>
      <c r="P139" s="33"/>
    </row>
    <row r="140" spans="1:16" x14ac:dyDescent="0.25">
      <c r="A140" s="27" t="s">
        <v>21</v>
      </c>
      <c r="B140" s="27" t="s">
        <v>24</v>
      </c>
      <c r="C140" s="26">
        <v>59209</v>
      </c>
      <c r="D140" s="27" t="s">
        <v>133</v>
      </c>
      <c r="E140" s="28">
        <v>1.8</v>
      </c>
      <c r="F140" s="26">
        <v>1</v>
      </c>
      <c r="G140" s="29">
        <v>1</v>
      </c>
      <c r="H140" s="26" t="s">
        <v>18</v>
      </c>
      <c r="I140" s="26"/>
      <c r="J140" s="26" t="s">
        <v>18</v>
      </c>
      <c r="K140" s="30"/>
      <c r="L140" s="26" t="str">
        <f t="shared" si="2"/>
        <v>x</v>
      </c>
      <c r="M140" s="33"/>
      <c r="N140" s="33"/>
      <c r="O140" s="33"/>
      <c r="P140" s="33"/>
    </row>
    <row r="141" spans="1:16" x14ac:dyDescent="0.25">
      <c r="A141" s="27" t="s">
        <v>21</v>
      </c>
      <c r="B141" s="27" t="s">
        <v>24</v>
      </c>
      <c r="C141" s="26">
        <v>81298</v>
      </c>
      <c r="D141" s="27" t="s">
        <v>134</v>
      </c>
      <c r="E141" s="28">
        <v>24.9</v>
      </c>
      <c r="F141" s="26">
        <v>5</v>
      </c>
      <c r="G141" s="29">
        <v>1</v>
      </c>
      <c r="H141" s="26" t="s">
        <v>18</v>
      </c>
      <c r="I141" s="26"/>
      <c r="J141" s="26" t="s">
        <v>18</v>
      </c>
      <c r="K141" s="30"/>
      <c r="L141" s="26" t="str">
        <f t="shared" si="2"/>
        <v>x</v>
      </c>
      <c r="M141" s="33"/>
      <c r="N141" s="33"/>
      <c r="O141" s="33"/>
      <c r="P141" s="33"/>
    </row>
    <row r="142" spans="1:16" x14ac:dyDescent="0.25">
      <c r="A142" s="27" t="s">
        <v>21</v>
      </c>
      <c r="B142" s="27" t="s">
        <v>24</v>
      </c>
      <c r="C142" s="26">
        <v>85157</v>
      </c>
      <c r="D142" s="27" t="s">
        <v>135</v>
      </c>
      <c r="E142" s="28">
        <v>89.9</v>
      </c>
      <c r="F142" s="26">
        <v>12</v>
      </c>
      <c r="G142" s="29">
        <v>0.7</v>
      </c>
      <c r="H142" s="26" t="s">
        <v>18</v>
      </c>
      <c r="I142" s="26"/>
      <c r="J142" s="26" t="s">
        <v>18</v>
      </c>
      <c r="K142" s="30"/>
      <c r="L142" s="26" t="str">
        <f t="shared" si="2"/>
        <v/>
      </c>
      <c r="M142" s="33"/>
      <c r="N142" s="33"/>
      <c r="O142" s="33"/>
      <c r="P142" s="33"/>
    </row>
    <row r="143" spans="1:16" x14ac:dyDescent="0.25">
      <c r="A143" s="27" t="s">
        <v>21</v>
      </c>
      <c r="B143" s="27" t="s">
        <v>24</v>
      </c>
      <c r="C143" s="26">
        <v>70990</v>
      </c>
      <c r="D143" s="27" t="s">
        <v>537</v>
      </c>
      <c r="E143" s="28">
        <v>89.9</v>
      </c>
      <c r="F143" s="26">
        <v>12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2"/>
        <v/>
      </c>
      <c r="M143" s="33"/>
      <c r="N143" s="33"/>
      <c r="O143" s="33"/>
      <c r="P143" s="33"/>
    </row>
    <row r="144" spans="1:16" x14ac:dyDescent="0.25">
      <c r="A144" s="27" t="s">
        <v>21</v>
      </c>
      <c r="B144" s="27" t="s">
        <v>24</v>
      </c>
      <c r="C144" s="26">
        <v>69123</v>
      </c>
      <c r="D144" s="27" t="s">
        <v>557</v>
      </c>
      <c r="E144" s="28">
        <v>79.900000000000006</v>
      </c>
      <c r="F144" s="26">
        <v>10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2"/>
        <v/>
      </c>
      <c r="M144" s="33"/>
      <c r="N144" s="33"/>
      <c r="O144" s="33"/>
      <c r="P144" s="33"/>
    </row>
    <row r="145" spans="1:19" x14ac:dyDescent="0.25">
      <c r="A145" s="27" t="s">
        <v>21</v>
      </c>
      <c r="B145" s="27" t="s">
        <v>136</v>
      </c>
      <c r="C145" s="26">
        <v>62910</v>
      </c>
      <c r="D145" s="27" t="s">
        <v>137</v>
      </c>
      <c r="E145" s="28">
        <v>42.9</v>
      </c>
      <c r="F145" s="26">
        <v>5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2"/>
        <v/>
      </c>
      <c r="M145" s="33"/>
      <c r="N145" s="33"/>
      <c r="O145" s="33"/>
      <c r="P145" s="33"/>
    </row>
    <row r="146" spans="1:19" x14ac:dyDescent="0.25">
      <c r="A146" s="27" t="s">
        <v>21</v>
      </c>
      <c r="B146" s="27" t="s">
        <v>136</v>
      </c>
      <c r="C146" s="26">
        <v>62920</v>
      </c>
      <c r="D146" s="27" t="s">
        <v>138</v>
      </c>
      <c r="E146" s="28">
        <v>34.4</v>
      </c>
      <c r="F146" s="26">
        <v>4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2"/>
        <v/>
      </c>
      <c r="M146" s="33"/>
      <c r="N146" s="33"/>
      <c r="O146" s="33"/>
      <c r="P146" s="33"/>
    </row>
    <row r="147" spans="1:19" x14ac:dyDescent="0.25">
      <c r="A147" s="27" t="s">
        <v>21</v>
      </c>
      <c r="B147" s="27" t="s">
        <v>136</v>
      </c>
      <c r="C147" s="26">
        <v>62928</v>
      </c>
      <c r="D147" s="27" t="s">
        <v>139</v>
      </c>
      <c r="E147" s="28">
        <v>29.7</v>
      </c>
      <c r="F147" s="26">
        <v>4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2"/>
        <v/>
      </c>
      <c r="M147" s="33"/>
      <c r="N147" s="33"/>
      <c r="O147" s="33"/>
      <c r="P147" s="33"/>
    </row>
    <row r="148" spans="1:19" x14ac:dyDescent="0.25">
      <c r="A148" s="27" t="s">
        <v>21</v>
      </c>
      <c r="B148" s="27" t="s">
        <v>136</v>
      </c>
      <c r="C148" s="26">
        <v>62934</v>
      </c>
      <c r="D148" s="27" t="s">
        <v>140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2"/>
        <v/>
      </c>
      <c r="M148" s="33"/>
      <c r="N148" s="33"/>
      <c r="O148" s="33"/>
      <c r="P148" s="33"/>
    </row>
    <row r="149" spans="1:19" x14ac:dyDescent="0.25">
      <c r="A149" s="27" t="s">
        <v>21</v>
      </c>
      <c r="B149" s="27" t="s">
        <v>136</v>
      </c>
      <c r="C149" s="26">
        <v>62948</v>
      </c>
      <c r="D149" s="27" t="s">
        <v>141</v>
      </c>
      <c r="E149" s="28">
        <v>42.9</v>
      </c>
      <c r="F149" s="26">
        <v>5</v>
      </c>
      <c r="G149" s="29">
        <v>0.7</v>
      </c>
      <c r="H149" s="26" t="s">
        <v>18</v>
      </c>
      <c r="I149" s="26"/>
      <c r="J149" s="26" t="s">
        <v>18</v>
      </c>
      <c r="K149" s="30"/>
      <c r="L149" s="26" t="str">
        <f t="shared" si="2"/>
        <v/>
      </c>
      <c r="M149" s="33"/>
      <c r="N149" s="33"/>
      <c r="O149" s="33"/>
      <c r="P149" s="33"/>
    </row>
    <row r="150" spans="1:19" x14ac:dyDescent="0.25">
      <c r="A150" s="27" t="s">
        <v>21</v>
      </c>
      <c r="B150" s="27" t="s">
        <v>136</v>
      </c>
      <c r="C150" s="26">
        <v>62949</v>
      </c>
      <c r="D150" s="27" t="s">
        <v>142</v>
      </c>
      <c r="E150" s="28">
        <v>34.4</v>
      </c>
      <c r="F150" s="26">
        <v>4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2"/>
        <v/>
      </c>
      <c r="M150" s="33"/>
      <c r="N150" s="33"/>
      <c r="O150" s="33"/>
      <c r="P150" s="33"/>
    </row>
    <row r="151" spans="1:19" x14ac:dyDescent="0.25">
      <c r="A151" s="27" t="s">
        <v>21</v>
      </c>
      <c r="B151" s="27" t="s">
        <v>136</v>
      </c>
      <c r="C151" s="26">
        <v>63022</v>
      </c>
      <c r="D151" s="27" t="s">
        <v>143</v>
      </c>
      <c r="E151" s="28">
        <v>24.7</v>
      </c>
      <c r="F151" s="26">
        <v>3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2"/>
        <v/>
      </c>
      <c r="M151" s="33"/>
      <c r="N151" s="33"/>
      <c r="O151" s="33"/>
      <c r="P151" s="33"/>
    </row>
    <row r="152" spans="1:19" x14ac:dyDescent="0.25">
      <c r="A152" s="27" t="s">
        <v>21</v>
      </c>
      <c r="B152" s="27" t="s">
        <v>136</v>
      </c>
      <c r="C152" s="26">
        <v>63024</v>
      </c>
      <c r="D152" s="27" t="s">
        <v>144</v>
      </c>
      <c r="E152" s="28">
        <v>24.7</v>
      </c>
      <c r="F152" s="26">
        <v>3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2"/>
        <v/>
      </c>
      <c r="M152" s="33"/>
      <c r="N152" s="33"/>
      <c r="O152" s="33"/>
      <c r="P152" s="33"/>
    </row>
    <row r="153" spans="1:19" x14ac:dyDescent="0.25">
      <c r="A153" s="27" t="s">
        <v>21</v>
      </c>
      <c r="B153" s="27" t="s">
        <v>136</v>
      </c>
      <c r="C153" s="26">
        <v>63030</v>
      </c>
      <c r="D153" s="27" t="s">
        <v>145</v>
      </c>
      <c r="E153" s="28">
        <v>24.7</v>
      </c>
      <c r="F153" s="26">
        <v>3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2"/>
        <v/>
      </c>
      <c r="M153" s="33"/>
      <c r="N153" s="33"/>
      <c r="O153" s="33"/>
      <c r="P153" s="33"/>
    </row>
    <row r="154" spans="1:19" x14ac:dyDescent="0.25">
      <c r="A154" s="27" t="s">
        <v>21</v>
      </c>
      <c r="B154" s="27" t="s">
        <v>136</v>
      </c>
      <c r="C154" s="26">
        <v>63895</v>
      </c>
      <c r="D154" s="27" t="s">
        <v>146</v>
      </c>
      <c r="E154" s="28">
        <v>24.7</v>
      </c>
      <c r="F154" s="26">
        <v>3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2"/>
        <v/>
      </c>
      <c r="M154" s="33"/>
      <c r="N154" s="33"/>
      <c r="O154" s="33"/>
      <c r="P154" s="33"/>
    </row>
    <row r="155" spans="1:19" x14ac:dyDescent="0.25">
      <c r="A155" s="27" t="s">
        <v>21</v>
      </c>
      <c r="B155" s="27" t="s">
        <v>136</v>
      </c>
      <c r="C155" s="26">
        <v>89022</v>
      </c>
      <c r="D155" s="27" t="s">
        <v>147</v>
      </c>
      <c r="E155" s="28">
        <v>42.9</v>
      </c>
      <c r="F155" s="26">
        <v>5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2"/>
        <v/>
      </c>
      <c r="M155" s="33"/>
      <c r="N155" s="33"/>
      <c r="O155" s="33"/>
      <c r="P155" s="33"/>
    </row>
    <row r="156" spans="1:19" x14ac:dyDescent="0.25">
      <c r="A156" s="27" t="s">
        <v>21</v>
      </c>
      <c r="B156" s="27" t="s">
        <v>136</v>
      </c>
      <c r="C156" s="26">
        <v>89833</v>
      </c>
      <c r="D156" s="27" t="s">
        <v>148</v>
      </c>
      <c r="E156" s="28">
        <v>29.7</v>
      </c>
      <c r="F156" s="26">
        <v>4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2"/>
        <v/>
      </c>
      <c r="M156" s="33"/>
      <c r="N156" s="33"/>
      <c r="O156" s="33"/>
      <c r="P156" s="33"/>
    </row>
    <row r="157" spans="1:19" x14ac:dyDescent="0.25">
      <c r="A157" s="27" t="s">
        <v>21</v>
      </c>
      <c r="B157" s="27" t="s">
        <v>136</v>
      </c>
      <c r="C157" s="26">
        <v>91163</v>
      </c>
      <c r="D157" s="27" t="s">
        <v>905</v>
      </c>
      <c r="E157" s="28">
        <v>24.7</v>
      </c>
      <c r="F157" s="26">
        <v>3</v>
      </c>
      <c r="G157" s="29">
        <v>0.7</v>
      </c>
      <c r="H157" s="26" t="s">
        <v>18</v>
      </c>
      <c r="I157" s="26" t="s">
        <v>19</v>
      </c>
      <c r="J157" s="26" t="s">
        <v>18</v>
      </c>
      <c r="K157" s="30"/>
      <c r="L157" s="26" t="str">
        <f t="shared" si="2"/>
        <v>x</v>
      </c>
      <c r="M157" s="33"/>
      <c r="N157" s="33"/>
      <c r="O157" s="33"/>
      <c r="P157" s="33"/>
    </row>
    <row r="158" spans="1:19" x14ac:dyDescent="0.25">
      <c r="A158" s="27" t="s">
        <v>149</v>
      </c>
      <c r="B158" s="27" t="s">
        <v>95</v>
      </c>
      <c r="C158" s="26">
        <v>27730</v>
      </c>
      <c r="D158" s="27" t="s">
        <v>150</v>
      </c>
      <c r="E158" s="28">
        <v>18.100000000000001</v>
      </c>
      <c r="F158" s="26">
        <v>2</v>
      </c>
      <c r="G158" s="29">
        <v>0.7</v>
      </c>
      <c r="H158" s="26" t="s">
        <v>18</v>
      </c>
      <c r="I158" s="26"/>
      <c r="J158" s="26" t="s">
        <v>18</v>
      </c>
      <c r="K158" s="30"/>
      <c r="L158" s="26" t="str">
        <f t="shared" si="2"/>
        <v/>
      </c>
      <c r="M158" s="33"/>
      <c r="N158" s="33"/>
      <c r="O158" s="33"/>
      <c r="P158" s="33"/>
      <c r="S158" s="9"/>
    </row>
    <row r="159" spans="1:19" x14ac:dyDescent="0.25">
      <c r="A159" s="27" t="s">
        <v>149</v>
      </c>
      <c r="B159" s="27" t="s">
        <v>34</v>
      </c>
      <c r="C159" s="26">
        <v>26390</v>
      </c>
      <c r="D159" s="27" t="s">
        <v>151</v>
      </c>
      <c r="E159" s="28">
        <v>19.899999999999999</v>
      </c>
      <c r="F159" s="26">
        <v>2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2"/>
        <v/>
      </c>
      <c r="M159" s="33"/>
      <c r="N159" s="33"/>
      <c r="O159" s="33"/>
      <c r="P159" s="33"/>
      <c r="S159" s="9"/>
    </row>
    <row r="160" spans="1:19" x14ac:dyDescent="0.25">
      <c r="A160" s="27" t="s">
        <v>149</v>
      </c>
      <c r="B160" s="27" t="s">
        <v>34</v>
      </c>
      <c r="C160" s="26">
        <v>70825</v>
      </c>
      <c r="D160" s="27" t="s">
        <v>152</v>
      </c>
      <c r="E160" s="28">
        <v>17.899999999999999</v>
      </c>
      <c r="F160" s="26">
        <v>2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2"/>
        <v/>
      </c>
      <c r="M160" s="33"/>
      <c r="N160" s="33"/>
      <c r="O160" s="33"/>
      <c r="P160" s="33"/>
      <c r="S160" s="9"/>
    </row>
    <row r="161" spans="1:19" x14ac:dyDescent="0.25">
      <c r="A161" s="27" t="s">
        <v>149</v>
      </c>
      <c r="B161" s="27" t="s">
        <v>34</v>
      </c>
      <c r="C161" s="26">
        <v>79627</v>
      </c>
      <c r="D161" s="27" t="s">
        <v>907</v>
      </c>
      <c r="E161" s="28">
        <v>22.4</v>
      </c>
      <c r="F161" s="26">
        <v>3</v>
      </c>
      <c r="G161" s="29">
        <v>0.7</v>
      </c>
      <c r="H161" s="26" t="s">
        <v>18</v>
      </c>
      <c r="I161" s="26" t="s">
        <v>19</v>
      </c>
      <c r="J161" s="26" t="s">
        <v>18</v>
      </c>
      <c r="K161" s="30"/>
      <c r="L161" s="26" t="str">
        <f t="shared" si="2"/>
        <v>x</v>
      </c>
      <c r="M161" s="33"/>
      <c r="N161" s="33"/>
      <c r="O161" s="33"/>
      <c r="P161" s="33"/>
      <c r="S161" s="9"/>
    </row>
    <row r="162" spans="1:19" x14ac:dyDescent="0.25">
      <c r="A162" s="27" t="s">
        <v>149</v>
      </c>
      <c r="B162" s="27" t="s">
        <v>136</v>
      </c>
      <c r="C162" s="26">
        <v>26384</v>
      </c>
      <c r="D162" s="27" t="s">
        <v>153</v>
      </c>
      <c r="E162" s="28">
        <v>15.3</v>
      </c>
      <c r="F162" s="26">
        <v>2</v>
      </c>
      <c r="G162" s="29">
        <v>0.7</v>
      </c>
      <c r="H162" s="26" t="s">
        <v>18</v>
      </c>
      <c r="I162" s="26"/>
      <c r="J162" s="26" t="s">
        <v>18</v>
      </c>
      <c r="K162" s="30"/>
      <c r="L162" s="26" t="str">
        <f t="shared" si="2"/>
        <v/>
      </c>
      <c r="M162" s="33"/>
      <c r="N162" s="33"/>
      <c r="O162" s="33"/>
      <c r="P162" s="33"/>
      <c r="S162" s="9"/>
    </row>
    <row r="163" spans="1:19" x14ac:dyDescent="0.25">
      <c r="A163" s="27" t="s">
        <v>149</v>
      </c>
      <c r="B163" s="27" t="s">
        <v>136</v>
      </c>
      <c r="C163" s="26">
        <v>26441</v>
      </c>
      <c r="D163" s="27" t="s">
        <v>154</v>
      </c>
      <c r="E163" s="28">
        <v>37.6</v>
      </c>
      <c r="F163" s="26">
        <v>5</v>
      </c>
      <c r="G163" s="29">
        <v>0.7</v>
      </c>
      <c r="H163" s="26" t="s">
        <v>18</v>
      </c>
      <c r="I163" s="26"/>
      <c r="J163" s="26" t="s">
        <v>18</v>
      </c>
      <c r="K163" s="30"/>
      <c r="L163" s="26" t="str">
        <f t="shared" si="2"/>
        <v/>
      </c>
      <c r="M163" s="33"/>
      <c r="N163" s="33"/>
      <c r="O163" s="33"/>
      <c r="P163" s="33"/>
      <c r="S163" s="9"/>
    </row>
    <row r="164" spans="1:19" x14ac:dyDescent="0.25">
      <c r="A164" s="27" t="s">
        <v>149</v>
      </c>
      <c r="B164" s="27" t="s">
        <v>136</v>
      </c>
      <c r="C164" s="26">
        <v>28175</v>
      </c>
      <c r="D164" s="27" t="s">
        <v>155</v>
      </c>
      <c r="E164" s="28">
        <v>26</v>
      </c>
      <c r="F164" s="26">
        <v>3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2"/>
        <v/>
      </c>
      <c r="M164" s="33"/>
      <c r="N164" s="33"/>
      <c r="O164" s="33"/>
      <c r="P164" s="33"/>
      <c r="S164" s="9"/>
    </row>
    <row r="165" spans="1:19" x14ac:dyDescent="0.25">
      <c r="A165" s="27" t="s">
        <v>149</v>
      </c>
      <c r="B165" s="27" t="s">
        <v>136</v>
      </c>
      <c r="C165" s="26">
        <v>34089</v>
      </c>
      <c r="D165" s="27" t="s">
        <v>156</v>
      </c>
      <c r="E165" s="28">
        <v>21.3</v>
      </c>
      <c r="F165" s="26">
        <v>3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2"/>
        <v/>
      </c>
      <c r="M165" s="33"/>
      <c r="N165" s="33"/>
      <c r="O165" s="33"/>
      <c r="P165" s="33"/>
      <c r="S165" s="9"/>
    </row>
    <row r="166" spans="1:19" x14ac:dyDescent="0.25">
      <c r="A166" s="27" t="s">
        <v>157</v>
      </c>
      <c r="B166" s="27" t="s">
        <v>24</v>
      </c>
      <c r="C166" s="26">
        <v>41807</v>
      </c>
      <c r="D166" s="27" t="s">
        <v>158</v>
      </c>
      <c r="E166" s="28">
        <v>196</v>
      </c>
      <c r="F166" s="26">
        <v>25</v>
      </c>
      <c r="G166" s="29">
        <v>0.7</v>
      </c>
      <c r="H166" s="26" t="s">
        <v>18</v>
      </c>
      <c r="I166" s="26" t="s">
        <v>110</v>
      </c>
      <c r="J166" s="26" t="s">
        <v>18</v>
      </c>
      <c r="K166" s="30"/>
      <c r="L166" s="26" t="str">
        <f t="shared" si="2"/>
        <v/>
      </c>
      <c r="M166" s="33"/>
      <c r="N166" s="33"/>
      <c r="O166" s="33"/>
      <c r="P166" s="33"/>
      <c r="S166" s="9"/>
    </row>
    <row r="167" spans="1:19" x14ac:dyDescent="0.25">
      <c r="A167" s="27" t="s">
        <v>157</v>
      </c>
      <c r="B167" s="27" t="s">
        <v>24</v>
      </c>
      <c r="C167" s="26">
        <v>41808</v>
      </c>
      <c r="D167" s="27" t="s">
        <v>159</v>
      </c>
      <c r="E167" s="28">
        <v>196</v>
      </c>
      <c r="F167" s="26">
        <v>25</v>
      </c>
      <c r="G167" s="29">
        <v>0.7</v>
      </c>
      <c r="H167" s="26" t="s">
        <v>18</v>
      </c>
      <c r="I167" s="26"/>
      <c r="J167" s="26" t="s">
        <v>18</v>
      </c>
      <c r="K167" s="30"/>
      <c r="L167" s="26" t="str">
        <f t="shared" si="2"/>
        <v/>
      </c>
      <c r="M167" s="33"/>
      <c r="N167" s="33"/>
      <c r="O167" s="33"/>
      <c r="P167" s="33"/>
      <c r="S167" s="9"/>
    </row>
    <row r="168" spans="1:19" x14ac:dyDescent="0.25">
      <c r="A168" s="27" t="s">
        <v>157</v>
      </c>
      <c r="B168" s="27" t="s">
        <v>24</v>
      </c>
      <c r="C168" s="26">
        <v>41809</v>
      </c>
      <c r="D168" s="27" t="s">
        <v>160</v>
      </c>
      <c r="E168" s="28">
        <v>196</v>
      </c>
      <c r="F168" s="26">
        <v>25</v>
      </c>
      <c r="G168" s="29">
        <v>0.7</v>
      </c>
      <c r="H168" s="26" t="s">
        <v>18</v>
      </c>
      <c r="I168" s="26"/>
      <c r="J168" s="26" t="s">
        <v>18</v>
      </c>
      <c r="K168" s="30"/>
      <c r="L168" s="26" t="str">
        <f t="shared" si="2"/>
        <v/>
      </c>
      <c r="M168" s="33"/>
      <c r="N168" s="33"/>
      <c r="O168" s="33"/>
      <c r="P168" s="33"/>
      <c r="S168" s="9"/>
    </row>
    <row r="169" spans="1:19" x14ac:dyDescent="0.25">
      <c r="A169" s="27" t="s">
        <v>157</v>
      </c>
      <c r="B169" s="27" t="s">
        <v>24</v>
      </c>
      <c r="C169" s="26">
        <v>81287</v>
      </c>
      <c r="D169" s="27" t="s">
        <v>161</v>
      </c>
      <c r="E169" s="28">
        <v>34.9</v>
      </c>
      <c r="F169" s="26">
        <v>6</v>
      </c>
      <c r="G169" s="29">
        <v>1</v>
      </c>
      <c r="H169" s="26" t="s">
        <v>18</v>
      </c>
      <c r="I169" s="26"/>
      <c r="J169" s="26" t="s">
        <v>18</v>
      </c>
      <c r="K169" s="30"/>
      <c r="L169" s="26" t="str">
        <f t="shared" si="2"/>
        <v>x</v>
      </c>
      <c r="M169" s="33"/>
      <c r="N169" s="33"/>
      <c r="O169" s="33"/>
      <c r="P169" s="33"/>
      <c r="S169" s="9"/>
    </row>
    <row r="170" spans="1:19" x14ac:dyDescent="0.25">
      <c r="A170" s="27" t="s">
        <v>157</v>
      </c>
      <c r="B170" s="27" t="s">
        <v>24</v>
      </c>
      <c r="C170" s="26">
        <v>85143</v>
      </c>
      <c r="D170" s="27" t="s">
        <v>162</v>
      </c>
      <c r="E170" s="28">
        <v>196</v>
      </c>
      <c r="F170" s="26">
        <v>25</v>
      </c>
      <c r="G170" s="29">
        <v>0.7</v>
      </c>
      <c r="H170" s="26" t="s">
        <v>18</v>
      </c>
      <c r="I170" s="26" t="s">
        <v>110</v>
      </c>
      <c r="J170" s="26" t="s">
        <v>18</v>
      </c>
      <c r="K170" s="30"/>
      <c r="L170" s="26" t="str">
        <f t="shared" si="2"/>
        <v/>
      </c>
      <c r="M170" s="33"/>
      <c r="N170" s="33"/>
      <c r="O170" s="33"/>
      <c r="P170" s="33"/>
      <c r="S170" s="9"/>
    </row>
    <row r="171" spans="1:19" x14ac:dyDescent="0.25">
      <c r="A171" s="27" t="s">
        <v>157</v>
      </c>
      <c r="B171" s="27" t="s">
        <v>24</v>
      </c>
      <c r="C171" s="26">
        <v>85159</v>
      </c>
      <c r="D171" s="27" t="s">
        <v>163</v>
      </c>
      <c r="E171" s="28">
        <v>196</v>
      </c>
      <c r="F171" s="26">
        <v>25</v>
      </c>
      <c r="G171" s="29">
        <v>0.7</v>
      </c>
      <c r="H171" s="26" t="s">
        <v>18</v>
      </c>
      <c r="I171" s="26"/>
      <c r="J171" s="26" t="s">
        <v>18</v>
      </c>
      <c r="K171" s="30"/>
      <c r="L171" s="26" t="str">
        <f t="shared" si="2"/>
        <v/>
      </c>
      <c r="M171" s="33"/>
      <c r="N171" s="33"/>
      <c r="O171" s="33"/>
      <c r="P171" s="33"/>
      <c r="S171" s="9"/>
    </row>
    <row r="172" spans="1:19" x14ac:dyDescent="0.25">
      <c r="A172" s="27" t="s">
        <v>157</v>
      </c>
      <c r="B172" s="27" t="s">
        <v>24</v>
      </c>
      <c r="C172" s="26">
        <v>86020</v>
      </c>
      <c r="D172" s="27" t="s">
        <v>164</v>
      </c>
      <c r="E172" s="28">
        <v>79.900000000000006</v>
      </c>
      <c r="F172" s="26">
        <v>10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2"/>
        <v/>
      </c>
      <c r="M172" s="33"/>
      <c r="N172" s="33"/>
      <c r="O172" s="33"/>
      <c r="P172" s="33"/>
      <c r="S172" s="9"/>
    </row>
    <row r="173" spans="1:19" x14ac:dyDescent="0.25">
      <c r="A173" s="27" t="s">
        <v>157</v>
      </c>
      <c r="B173" s="27" t="s">
        <v>24</v>
      </c>
      <c r="C173" s="26">
        <v>86932</v>
      </c>
      <c r="D173" s="27" t="s">
        <v>165</v>
      </c>
      <c r="E173" s="28">
        <v>49.9</v>
      </c>
      <c r="F173" s="26">
        <v>6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2"/>
        <v/>
      </c>
      <c r="M173" s="33"/>
      <c r="N173" s="33"/>
      <c r="O173" s="33"/>
      <c r="P173" s="33"/>
      <c r="S173" s="9"/>
    </row>
    <row r="174" spans="1:19" x14ac:dyDescent="0.25">
      <c r="A174" s="27" t="s">
        <v>157</v>
      </c>
      <c r="B174" s="27" t="s">
        <v>24</v>
      </c>
      <c r="C174" s="26">
        <v>78632</v>
      </c>
      <c r="D174" s="27" t="s">
        <v>166</v>
      </c>
      <c r="E174" s="28">
        <v>2</v>
      </c>
      <c r="F174" s="26">
        <v>1</v>
      </c>
      <c r="G174" s="29">
        <v>1</v>
      </c>
      <c r="H174" s="26" t="s">
        <v>18</v>
      </c>
      <c r="I174" s="26"/>
      <c r="J174" s="26" t="s">
        <v>18</v>
      </c>
      <c r="K174" s="30"/>
      <c r="L174" s="26" t="str">
        <f t="shared" si="2"/>
        <v>x</v>
      </c>
      <c r="M174" s="33"/>
      <c r="N174" s="33"/>
      <c r="O174" s="33"/>
      <c r="P174" s="33"/>
      <c r="S174" s="9"/>
    </row>
    <row r="175" spans="1:19" x14ac:dyDescent="0.25">
      <c r="A175" s="27" t="s">
        <v>157</v>
      </c>
      <c r="B175" s="27" t="s">
        <v>24</v>
      </c>
      <c r="C175" s="26">
        <v>74014</v>
      </c>
      <c r="D175" s="27" t="s">
        <v>511</v>
      </c>
      <c r="E175" s="28">
        <v>79.900000000000006</v>
      </c>
      <c r="F175" s="26">
        <v>10</v>
      </c>
      <c r="G175" s="29">
        <v>0.7</v>
      </c>
      <c r="H175" s="26" t="s">
        <v>18</v>
      </c>
      <c r="I175" s="26"/>
      <c r="J175" s="26" t="s">
        <v>18</v>
      </c>
      <c r="K175" s="30"/>
      <c r="L175" s="26" t="str">
        <f t="shared" si="2"/>
        <v/>
      </c>
      <c r="M175" s="33"/>
      <c r="N175" s="33"/>
      <c r="O175" s="33"/>
      <c r="P175" s="33"/>
      <c r="S175" s="9"/>
    </row>
    <row r="176" spans="1:19" x14ac:dyDescent="0.25">
      <c r="A176" s="27" t="s">
        <v>157</v>
      </c>
      <c r="B176" s="27" t="s">
        <v>24</v>
      </c>
      <c r="C176" s="26">
        <v>73437</v>
      </c>
      <c r="D176" s="27" t="s">
        <v>713</v>
      </c>
      <c r="E176" s="28">
        <v>196</v>
      </c>
      <c r="F176" s="26">
        <v>25</v>
      </c>
      <c r="G176" s="29">
        <v>0.7</v>
      </c>
      <c r="H176" s="26" t="s">
        <v>18</v>
      </c>
      <c r="I176" s="26" t="s">
        <v>110</v>
      </c>
      <c r="J176" s="26" t="s">
        <v>18</v>
      </c>
      <c r="K176" s="30"/>
      <c r="L176" s="26" t="str">
        <f t="shared" si="2"/>
        <v/>
      </c>
      <c r="M176" s="33"/>
      <c r="N176" s="33"/>
      <c r="O176" s="33"/>
      <c r="P176" s="33"/>
      <c r="S176" s="9"/>
    </row>
    <row r="177" spans="1:19" x14ac:dyDescent="0.25">
      <c r="A177" s="27" t="s">
        <v>157</v>
      </c>
      <c r="B177" s="27" t="s">
        <v>24</v>
      </c>
      <c r="C177" s="26">
        <v>73438</v>
      </c>
      <c r="D177" s="27" t="s">
        <v>714</v>
      </c>
      <c r="E177" s="28">
        <v>196</v>
      </c>
      <c r="F177" s="26">
        <v>25</v>
      </c>
      <c r="G177" s="29">
        <v>0.7</v>
      </c>
      <c r="H177" s="26" t="s">
        <v>18</v>
      </c>
      <c r="I177" s="26" t="s">
        <v>110</v>
      </c>
      <c r="J177" s="26" t="s">
        <v>18</v>
      </c>
      <c r="K177" s="30"/>
      <c r="L177" s="26" t="str">
        <f t="shared" si="2"/>
        <v/>
      </c>
      <c r="M177" s="33"/>
      <c r="N177" s="33"/>
      <c r="O177" s="33"/>
      <c r="P177" s="33"/>
      <c r="S177" s="9"/>
    </row>
    <row r="178" spans="1:19" x14ac:dyDescent="0.25">
      <c r="A178" s="27" t="s">
        <v>157</v>
      </c>
      <c r="B178" s="27" t="s">
        <v>24</v>
      </c>
      <c r="C178" s="26">
        <v>76426</v>
      </c>
      <c r="D178" s="27" t="s">
        <v>908</v>
      </c>
      <c r="E178" s="28">
        <v>2</v>
      </c>
      <c r="F178" s="26">
        <v>1</v>
      </c>
      <c r="G178" s="29">
        <v>1</v>
      </c>
      <c r="H178" s="26" t="s">
        <v>18</v>
      </c>
      <c r="I178" s="26" t="s">
        <v>189</v>
      </c>
      <c r="J178" s="26" t="s">
        <v>18</v>
      </c>
      <c r="K178" s="30"/>
      <c r="L178" s="26" t="str">
        <f t="shared" si="2"/>
        <v>x</v>
      </c>
      <c r="M178" s="33"/>
      <c r="N178" s="33"/>
      <c r="O178" s="33"/>
      <c r="P178" s="33"/>
      <c r="S178" s="9"/>
    </row>
    <row r="179" spans="1:19" x14ac:dyDescent="0.25">
      <c r="A179" s="27" t="s">
        <v>157</v>
      </c>
      <c r="B179" s="27" t="s">
        <v>24</v>
      </c>
      <c r="C179" s="26">
        <v>76427</v>
      </c>
      <c r="D179" s="27" t="s">
        <v>909</v>
      </c>
      <c r="E179" s="28">
        <v>2.1</v>
      </c>
      <c r="F179" s="26">
        <v>1</v>
      </c>
      <c r="G179" s="29">
        <v>1</v>
      </c>
      <c r="H179" s="26" t="s">
        <v>18</v>
      </c>
      <c r="I179" s="26" t="s">
        <v>189</v>
      </c>
      <c r="J179" s="26" t="s">
        <v>18</v>
      </c>
      <c r="K179" s="30"/>
      <c r="L179" s="26" t="str">
        <f t="shared" si="2"/>
        <v>x</v>
      </c>
      <c r="M179" s="33"/>
      <c r="N179" s="33"/>
      <c r="O179" s="33"/>
      <c r="P179" s="33"/>
      <c r="S179" s="9"/>
    </row>
    <row r="180" spans="1:19" x14ac:dyDescent="0.25">
      <c r="A180" s="27" t="s">
        <v>157</v>
      </c>
      <c r="B180" s="27" t="s">
        <v>24</v>
      </c>
      <c r="C180" s="26">
        <v>76430</v>
      </c>
      <c r="D180" s="27" t="s">
        <v>910</v>
      </c>
      <c r="E180" s="28">
        <v>2</v>
      </c>
      <c r="F180" s="26">
        <v>1</v>
      </c>
      <c r="G180" s="29">
        <v>1</v>
      </c>
      <c r="H180" s="26" t="s">
        <v>18</v>
      </c>
      <c r="I180" s="26" t="s">
        <v>189</v>
      </c>
      <c r="J180" s="26" t="s">
        <v>18</v>
      </c>
      <c r="K180" s="30"/>
      <c r="L180" s="26" t="str">
        <f t="shared" si="2"/>
        <v>x</v>
      </c>
      <c r="M180" s="33"/>
      <c r="N180" s="33"/>
      <c r="O180" s="33"/>
      <c r="P180" s="33"/>
      <c r="S180" s="9"/>
    </row>
    <row r="181" spans="1:19" x14ac:dyDescent="0.25">
      <c r="A181" s="27" t="s">
        <v>157</v>
      </c>
      <c r="B181" s="27" t="s">
        <v>24</v>
      </c>
      <c r="C181" s="26">
        <v>76431</v>
      </c>
      <c r="D181" s="27" t="s">
        <v>911</v>
      </c>
      <c r="E181" s="28">
        <v>2.1</v>
      </c>
      <c r="F181" s="26">
        <v>1</v>
      </c>
      <c r="G181" s="29">
        <v>1</v>
      </c>
      <c r="H181" s="26" t="s">
        <v>18</v>
      </c>
      <c r="I181" s="26" t="s">
        <v>189</v>
      </c>
      <c r="J181" s="26" t="s">
        <v>18</v>
      </c>
      <c r="K181" s="30"/>
      <c r="L181" s="26" t="str">
        <f t="shared" si="2"/>
        <v>x</v>
      </c>
      <c r="M181" s="33"/>
      <c r="N181" s="33"/>
      <c r="O181" s="33"/>
      <c r="P181" s="33"/>
      <c r="S181" s="9"/>
    </row>
    <row r="182" spans="1:19" x14ac:dyDescent="0.25">
      <c r="A182" s="27" t="s">
        <v>157</v>
      </c>
      <c r="B182" s="27" t="s">
        <v>24</v>
      </c>
      <c r="C182" s="26">
        <v>74742</v>
      </c>
      <c r="D182" s="27" t="s">
        <v>912</v>
      </c>
      <c r="E182" s="28">
        <v>79.900000000000006</v>
      </c>
      <c r="F182" s="26">
        <v>10</v>
      </c>
      <c r="G182" s="29">
        <v>0.7</v>
      </c>
      <c r="H182" s="26" t="s">
        <v>18</v>
      </c>
      <c r="I182" s="26" t="s">
        <v>19</v>
      </c>
      <c r="J182" s="26" t="s">
        <v>18</v>
      </c>
      <c r="K182" s="30"/>
      <c r="L182" s="26" t="str">
        <f t="shared" si="2"/>
        <v>x</v>
      </c>
      <c r="M182" s="33"/>
      <c r="N182" s="33"/>
      <c r="O182" s="33"/>
      <c r="P182" s="33"/>
      <c r="S182" s="9"/>
    </row>
    <row r="183" spans="1:19" x14ac:dyDescent="0.25">
      <c r="A183" s="48" t="s">
        <v>157</v>
      </c>
      <c r="B183" s="48" t="s">
        <v>24</v>
      </c>
      <c r="C183" s="49">
        <v>76420</v>
      </c>
      <c r="D183" s="48" t="s">
        <v>913</v>
      </c>
      <c r="E183" s="50">
        <v>196</v>
      </c>
      <c r="F183" s="49">
        <v>25</v>
      </c>
      <c r="G183" s="51">
        <v>0.7</v>
      </c>
      <c r="H183" s="49" t="s">
        <v>18</v>
      </c>
      <c r="I183" s="49" t="s">
        <v>19</v>
      </c>
      <c r="J183" s="49" t="s">
        <v>18</v>
      </c>
      <c r="K183" s="52" t="s">
        <v>947</v>
      </c>
      <c r="L183" s="49" t="str">
        <f t="shared" si="2"/>
        <v>x</v>
      </c>
      <c r="M183" s="33"/>
      <c r="N183" s="33"/>
      <c r="O183" s="33"/>
      <c r="P183" s="33"/>
      <c r="S183" s="9"/>
    </row>
    <row r="184" spans="1:19" x14ac:dyDescent="0.25">
      <c r="A184" s="48" t="s">
        <v>157</v>
      </c>
      <c r="B184" s="48" t="s">
        <v>24</v>
      </c>
      <c r="C184" s="49">
        <v>76422</v>
      </c>
      <c r="D184" s="48" t="s">
        <v>914</v>
      </c>
      <c r="E184" s="50">
        <v>196</v>
      </c>
      <c r="F184" s="49">
        <v>25</v>
      </c>
      <c r="G184" s="51">
        <v>0.7</v>
      </c>
      <c r="H184" s="49" t="s">
        <v>18</v>
      </c>
      <c r="I184" s="49" t="s">
        <v>19</v>
      </c>
      <c r="J184" s="49" t="s">
        <v>18</v>
      </c>
      <c r="K184" s="52" t="s">
        <v>947</v>
      </c>
      <c r="L184" s="49" t="str">
        <f t="shared" si="2"/>
        <v>x</v>
      </c>
      <c r="M184" s="33"/>
      <c r="N184" s="33"/>
      <c r="O184" s="33"/>
      <c r="P184" s="33"/>
      <c r="S184" s="9"/>
    </row>
    <row r="185" spans="1:19" x14ac:dyDescent="0.25">
      <c r="A185" s="27" t="s">
        <v>167</v>
      </c>
      <c r="B185" s="27" t="s">
        <v>168</v>
      </c>
      <c r="C185" s="26">
        <v>37542</v>
      </c>
      <c r="D185" s="27" t="s">
        <v>169</v>
      </c>
      <c r="E185" s="28">
        <v>67.8</v>
      </c>
      <c r="F185" s="26">
        <v>9</v>
      </c>
      <c r="G185" s="29">
        <v>0.7</v>
      </c>
      <c r="H185" s="26" t="s">
        <v>18</v>
      </c>
      <c r="I185" s="26"/>
      <c r="J185" s="26" t="s">
        <v>18</v>
      </c>
      <c r="K185" s="30"/>
      <c r="L185" s="26" t="str">
        <f t="shared" si="2"/>
        <v/>
      </c>
      <c r="M185" s="33"/>
      <c r="N185" s="33"/>
      <c r="O185" s="33"/>
      <c r="P185" s="33"/>
      <c r="S185" s="9"/>
    </row>
    <row r="186" spans="1:19" x14ac:dyDescent="0.25">
      <c r="A186" s="27" t="s">
        <v>167</v>
      </c>
      <c r="B186" s="27" t="s">
        <v>168</v>
      </c>
      <c r="C186" s="26">
        <v>37647</v>
      </c>
      <c r="D186" s="27" t="s">
        <v>170</v>
      </c>
      <c r="E186" s="28">
        <v>52.7</v>
      </c>
      <c r="F186" s="26">
        <v>7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2"/>
        <v/>
      </c>
      <c r="M186" s="33"/>
      <c r="N186" s="33"/>
      <c r="O186" s="33"/>
      <c r="P186" s="33"/>
      <c r="S186" s="9"/>
    </row>
    <row r="187" spans="1:19" x14ac:dyDescent="0.25">
      <c r="A187" s="27" t="s">
        <v>167</v>
      </c>
      <c r="B187" s="27" t="s">
        <v>168</v>
      </c>
      <c r="C187" s="26">
        <v>37648</v>
      </c>
      <c r="D187" s="27" t="s">
        <v>171</v>
      </c>
      <c r="E187" s="28">
        <v>64.900000000000006</v>
      </c>
      <c r="F187" s="26">
        <v>8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2"/>
        <v/>
      </c>
      <c r="M187" s="33"/>
      <c r="N187" s="33"/>
      <c r="O187" s="33"/>
      <c r="P187" s="33"/>
      <c r="S187" s="9"/>
    </row>
    <row r="188" spans="1:19" x14ac:dyDescent="0.25">
      <c r="A188" s="27" t="s">
        <v>167</v>
      </c>
      <c r="B188" s="27" t="s">
        <v>168</v>
      </c>
      <c r="C188" s="26">
        <v>37650</v>
      </c>
      <c r="D188" s="27" t="s">
        <v>172</v>
      </c>
      <c r="E188" s="28">
        <v>64.8</v>
      </c>
      <c r="F188" s="26">
        <v>8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2"/>
        <v/>
      </c>
      <c r="M188" s="33"/>
      <c r="N188" s="33"/>
      <c r="O188" s="33"/>
      <c r="P188" s="33"/>
      <c r="S188" s="9"/>
    </row>
    <row r="189" spans="1:19" x14ac:dyDescent="0.25">
      <c r="A189" s="27" t="s">
        <v>167</v>
      </c>
      <c r="B189" s="27" t="s">
        <v>168</v>
      </c>
      <c r="C189" s="26">
        <v>43772</v>
      </c>
      <c r="D189" s="27" t="s">
        <v>173</v>
      </c>
      <c r="E189" s="28">
        <v>59.1</v>
      </c>
      <c r="F189" s="26">
        <v>8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2"/>
        <v/>
      </c>
      <c r="M189" s="33"/>
      <c r="N189" s="33"/>
      <c r="O189" s="33"/>
      <c r="P189" s="33"/>
      <c r="S189" s="9"/>
    </row>
    <row r="190" spans="1:19" x14ac:dyDescent="0.25">
      <c r="A190" s="27" t="s">
        <v>167</v>
      </c>
      <c r="B190" s="27" t="s">
        <v>168</v>
      </c>
      <c r="C190" s="26">
        <v>47421</v>
      </c>
      <c r="D190" s="27" t="s">
        <v>174</v>
      </c>
      <c r="E190" s="28">
        <v>59.1</v>
      </c>
      <c r="F190" s="26">
        <v>8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2"/>
        <v/>
      </c>
      <c r="M190" s="33"/>
      <c r="N190" s="33"/>
      <c r="O190" s="33"/>
      <c r="P190" s="33"/>
      <c r="S190" s="9"/>
    </row>
    <row r="191" spans="1:19" x14ac:dyDescent="0.25">
      <c r="A191" s="27" t="s">
        <v>167</v>
      </c>
      <c r="B191" s="27" t="s">
        <v>168</v>
      </c>
      <c r="C191" s="26">
        <v>37540</v>
      </c>
      <c r="D191" s="27" t="s">
        <v>583</v>
      </c>
      <c r="E191" s="28">
        <v>38.9</v>
      </c>
      <c r="F191" s="26">
        <v>5</v>
      </c>
      <c r="G191" s="29">
        <v>0.7</v>
      </c>
      <c r="H191" s="26" t="s">
        <v>18</v>
      </c>
      <c r="I191" s="26" t="s">
        <v>110</v>
      </c>
      <c r="J191" s="26" t="s">
        <v>18</v>
      </c>
      <c r="K191" s="30"/>
      <c r="L191" s="26" t="str">
        <f t="shared" si="2"/>
        <v/>
      </c>
      <c r="M191" s="33"/>
      <c r="N191" s="33"/>
      <c r="O191" s="33"/>
      <c r="P191" s="33"/>
      <c r="S191" s="9"/>
    </row>
    <row r="192" spans="1:19" x14ac:dyDescent="0.25">
      <c r="A192" s="27" t="s">
        <v>167</v>
      </c>
      <c r="B192" s="27" t="s">
        <v>168</v>
      </c>
      <c r="C192" s="26">
        <v>37645</v>
      </c>
      <c r="D192" s="27" t="s">
        <v>584</v>
      </c>
      <c r="E192" s="28">
        <v>67.8</v>
      </c>
      <c r="F192" s="26">
        <v>9</v>
      </c>
      <c r="G192" s="29">
        <v>0.7</v>
      </c>
      <c r="H192" s="26" t="s">
        <v>18</v>
      </c>
      <c r="I192" s="26" t="s">
        <v>110</v>
      </c>
      <c r="J192" s="26" t="s">
        <v>18</v>
      </c>
      <c r="K192" s="30"/>
      <c r="L192" s="26" t="str">
        <f t="shared" si="2"/>
        <v/>
      </c>
      <c r="M192" s="33"/>
      <c r="N192" s="33"/>
      <c r="O192" s="33"/>
      <c r="P192" s="33"/>
      <c r="S192" s="9"/>
    </row>
    <row r="193" spans="1:19" x14ac:dyDescent="0.25">
      <c r="A193" s="27" t="s">
        <v>167</v>
      </c>
      <c r="B193" s="27" t="s">
        <v>168</v>
      </c>
      <c r="C193" s="26">
        <v>37646</v>
      </c>
      <c r="D193" s="27" t="s">
        <v>585</v>
      </c>
      <c r="E193" s="28">
        <v>44.8</v>
      </c>
      <c r="F193" s="26">
        <v>6</v>
      </c>
      <c r="G193" s="29">
        <v>0.7</v>
      </c>
      <c r="H193" s="26" t="s">
        <v>18</v>
      </c>
      <c r="I193" s="26" t="s">
        <v>110</v>
      </c>
      <c r="J193" s="26" t="s">
        <v>18</v>
      </c>
      <c r="K193" s="30"/>
      <c r="L193" s="26" t="str">
        <f t="shared" si="2"/>
        <v/>
      </c>
      <c r="M193" s="33"/>
      <c r="N193" s="33"/>
      <c r="O193" s="33"/>
      <c r="P193" s="33"/>
      <c r="S193" s="9"/>
    </row>
    <row r="194" spans="1:19" x14ac:dyDescent="0.25">
      <c r="A194" s="27" t="s">
        <v>167</v>
      </c>
      <c r="B194" s="27" t="s">
        <v>168</v>
      </c>
      <c r="C194" s="26">
        <v>55972</v>
      </c>
      <c r="D194" s="27" t="s">
        <v>586</v>
      </c>
      <c r="E194" s="28">
        <v>52.3</v>
      </c>
      <c r="F194" s="26">
        <v>7</v>
      </c>
      <c r="G194" s="29">
        <v>0.7</v>
      </c>
      <c r="H194" s="26" t="s">
        <v>18</v>
      </c>
      <c r="I194" s="26" t="s">
        <v>110</v>
      </c>
      <c r="J194" s="26" t="s">
        <v>18</v>
      </c>
      <c r="K194" s="30"/>
      <c r="L194" s="26" t="str">
        <f t="shared" ref="L194:L257" si="3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/>
      </c>
      <c r="M194" s="33"/>
      <c r="N194" s="33"/>
      <c r="O194" s="33"/>
      <c r="P194" s="33"/>
      <c r="S194" s="9"/>
    </row>
    <row r="195" spans="1:19" x14ac:dyDescent="0.25">
      <c r="A195" s="27" t="s">
        <v>167</v>
      </c>
      <c r="B195" s="27" t="s">
        <v>168</v>
      </c>
      <c r="C195" s="26">
        <v>55978</v>
      </c>
      <c r="D195" s="27" t="s">
        <v>587</v>
      </c>
      <c r="E195" s="28">
        <v>52.3</v>
      </c>
      <c r="F195" s="26">
        <v>7</v>
      </c>
      <c r="G195" s="29">
        <v>0.7</v>
      </c>
      <c r="H195" s="26" t="s">
        <v>18</v>
      </c>
      <c r="I195" s="26" t="s">
        <v>110</v>
      </c>
      <c r="J195" s="26" t="s">
        <v>18</v>
      </c>
      <c r="K195" s="30"/>
      <c r="L195" s="26" t="str">
        <f t="shared" si="3"/>
        <v/>
      </c>
      <c r="M195" s="33"/>
      <c r="N195" s="33"/>
      <c r="O195" s="33"/>
      <c r="P195" s="33"/>
      <c r="S195" s="9"/>
    </row>
    <row r="196" spans="1:19" x14ac:dyDescent="0.25">
      <c r="A196" s="27" t="s">
        <v>167</v>
      </c>
      <c r="B196" s="27" t="s">
        <v>168</v>
      </c>
      <c r="C196" s="26">
        <v>36601</v>
      </c>
      <c r="D196" s="27" t="s">
        <v>588</v>
      </c>
      <c r="E196" s="28">
        <v>81.5</v>
      </c>
      <c r="F196" s="26">
        <v>10</v>
      </c>
      <c r="G196" s="29">
        <v>0.7</v>
      </c>
      <c r="H196" s="26" t="s">
        <v>18</v>
      </c>
      <c r="I196" s="26" t="s">
        <v>110</v>
      </c>
      <c r="J196" s="26" t="s">
        <v>18</v>
      </c>
      <c r="K196" s="30"/>
      <c r="L196" s="26" t="str">
        <f t="shared" si="3"/>
        <v/>
      </c>
      <c r="M196" s="33"/>
      <c r="N196" s="33"/>
      <c r="O196" s="33"/>
      <c r="P196" s="33"/>
      <c r="S196" s="9"/>
    </row>
    <row r="197" spans="1:19" x14ac:dyDescent="0.25">
      <c r="A197" s="27" t="s">
        <v>167</v>
      </c>
      <c r="B197" s="27" t="s">
        <v>168</v>
      </c>
      <c r="C197" s="26">
        <v>37543</v>
      </c>
      <c r="D197" s="27" t="s">
        <v>589</v>
      </c>
      <c r="E197" s="28">
        <v>64.2</v>
      </c>
      <c r="F197" s="26">
        <v>8</v>
      </c>
      <c r="G197" s="29">
        <v>0.7</v>
      </c>
      <c r="H197" s="26" t="s">
        <v>18</v>
      </c>
      <c r="I197" s="26" t="s">
        <v>110</v>
      </c>
      <c r="J197" s="26" t="s">
        <v>18</v>
      </c>
      <c r="K197" s="30"/>
      <c r="L197" s="26" t="str">
        <f t="shared" si="3"/>
        <v/>
      </c>
      <c r="M197" s="33"/>
      <c r="N197" s="33"/>
      <c r="O197" s="33"/>
      <c r="P197" s="33"/>
      <c r="S197" s="9"/>
    </row>
    <row r="198" spans="1:19" x14ac:dyDescent="0.25">
      <c r="A198" s="27" t="s">
        <v>167</v>
      </c>
      <c r="B198" s="27" t="s">
        <v>168</v>
      </c>
      <c r="C198" s="26">
        <v>37544</v>
      </c>
      <c r="D198" s="27" t="s">
        <v>590</v>
      </c>
      <c r="E198" s="28">
        <v>80.099999999999994</v>
      </c>
      <c r="F198" s="26">
        <v>10</v>
      </c>
      <c r="G198" s="29">
        <v>0.7</v>
      </c>
      <c r="H198" s="26" t="s">
        <v>18</v>
      </c>
      <c r="I198" s="26" t="s">
        <v>110</v>
      </c>
      <c r="J198" s="26" t="s">
        <v>18</v>
      </c>
      <c r="K198" s="30"/>
      <c r="L198" s="26" t="str">
        <f t="shared" si="3"/>
        <v/>
      </c>
      <c r="M198" s="33"/>
      <c r="N198" s="33"/>
      <c r="O198" s="33"/>
      <c r="P198" s="33"/>
      <c r="S198" s="9"/>
    </row>
    <row r="199" spans="1:19" x14ac:dyDescent="0.25">
      <c r="A199" s="27" t="s">
        <v>175</v>
      </c>
      <c r="B199" s="27" t="s">
        <v>80</v>
      </c>
      <c r="C199" s="26">
        <v>78902</v>
      </c>
      <c r="D199" s="27" t="s">
        <v>176</v>
      </c>
      <c r="E199" s="28">
        <v>25.9</v>
      </c>
      <c r="F199" s="26">
        <v>3</v>
      </c>
      <c r="G199" s="29">
        <v>0.7</v>
      </c>
      <c r="H199" s="26" t="s">
        <v>18</v>
      </c>
      <c r="I199" s="26"/>
      <c r="J199" s="26" t="s">
        <v>18</v>
      </c>
      <c r="K199" s="30"/>
      <c r="L199" s="26" t="str">
        <f t="shared" si="3"/>
        <v/>
      </c>
      <c r="M199" s="33"/>
      <c r="N199" s="33"/>
      <c r="O199" s="33"/>
      <c r="P199" s="33"/>
      <c r="S199" s="9"/>
    </row>
    <row r="200" spans="1:19" x14ac:dyDescent="0.25">
      <c r="A200" s="27" t="s">
        <v>175</v>
      </c>
      <c r="B200" s="27" t="s">
        <v>80</v>
      </c>
      <c r="C200" s="26">
        <v>78904</v>
      </c>
      <c r="D200" s="27" t="s">
        <v>177</v>
      </c>
      <c r="E200" s="28">
        <v>25.9</v>
      </c>
      <c r="F200" s="26">
        <v>3</v>
      </c>
      <c r="G200" s="29">
        <v>0.7</v>
      </c>
      <c r="H200" s="26" t="s">
        <v>18</v>
      </c>
      <c r="I200" s="26"/>
      <c r="J200" s="26" t="s">
        <v>18</v>
      </c>
      <c r="K200" s="30"/>
      <c r="L200" s="26" t="str">
        <f t="shared" si="3"/>
        <v/>
      </c>
      <c r="M200" s="33"/>
      <c r="N200" s="33"/>
      <c r="O200" s="33"/>
      <c r="P200" s="33"/>
      <c r="S200" s="9"/>
    </row>
    <row r="201" spans="1:19" x14ac:dyDescent="0.25">
      <c r="A201" s="27" t="s">
        <v>175</v>
      </c>
      <c r="B201" s="27" t="s">
        <v>80</v>
      </c>
      <c r="C201" s="26">
        <v>78931</v>
      </c>
      <c r="D201" s="27" t="s">
        <v>178</v>
      </c>
      <c r="E201" s="28">
        <v>27.9</v>
      </c>
      <c r="F201" s="26">
        <v>4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3"/>
        <v/>
      </c>
      <c r="M201" s="33"/>
      <c r="N201" s="33"/>
      <c r="O201" s="33"/>
      <c r="P201" s="33"/>
      <c r="S201" s="9"/>
    </row>
    <row r="202" spans="1:19" x14ac:dyDescent="0.25">
      <c r="A202" s="27" t="s">
        <v>175</v>
      </c>
      <c r="B202" s="27" t="s">
        <v>80</v>
      </c>
      <c r="C202" s="26">
        <v>87265</v>
      </c>
      <c r="D202" s="27" t="s">
        <v>916</v>
      </c>
      <c r="E202" s="28">
        <v>49.9</v>
      </c>
      <c r="F202" s="26">
        <v>6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3"/>
        <v/>
      </c>
      <c r="M202" s="33"/>
      <c r="N202" s="33"/>
      <c r="O202" s="33"/>
      <c r="P202" s="33"/>
      <c r="S202" s="9"/>
    </row>
    <row r="203" spans="1:19" x14ac:dyDescent="0.25">
      <c r="A203" s="27" t="s">
        <v>175</v>
      </c>
      <c r="B203" s="27" t="s">
        <v>34</v>
      </c>
      <c r="C203" s="26">
        <v>57412</v>
      </c>
      <c r="D203" s="27" t="s">
        <v>179</v>
      </c>
      <c r="E203" s="28">
        <v>22.8</v>
      </c>
      <c r="F203" s="26">
        <v>3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3"/>
        <v/>
      </c>
      <c r="M203" s="33"/>
      <c r="N203" s="33"/>
      <c r="O203" s="33"/>
      <c r="P203" s="33"/>
      <c r="S203" s="9"/>
    </row>
    <row r="204" spans="1:19" x14ac:dyDescent="0.25">
      <c r="A204" s="27" t="s">
        <v>175</v>
      </c>
      <c r="B204" s="27" t="s">
        <v>34</v>
      </c>
      <c r="C204" s="26">
        <v>57413</v>
      </c>
      <c r="D204" s="27" t="s">
        <v>180</v>
      </c>
      <c r="E204" s="28">
        <v>32.200000000000003</v>
      </c>
      <c r="F204" s="26">
        <v>4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3"/>
        <v/>
      </c>
      <c r="M204" s="33"/>
      <c r="N204" s="33"/>
      <c r="O204" s="33"/>
      <c r="P204" s="33"/>
      <c r="S204" s="9"/>
    </row>
    <row r="205" spans="1:19" x14ac:dyDescent="0.25">
      <c r="A205" s="27" t="s">
        <v>175</v>
      </c>
      <c r="B205" s="27" t="s">
        <v>34</v>
      </c>
      <c r="C205" s="26">
        <v>72860</v>
      </c>
      <c r="D205" s="27" t="s">
        <v>181</v>
      </c>
      <c r="E205" s="28">
        <v>17.899999999999999</v>
      </c>
      <c r="F205" s="26">
        <v>2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3"/>
        <v/>
      </c>
      <c r="M205" s="33"/>
      <c r="N205" s="33"/>
      <c r="O205" s="33"/>
      <c r="P205" s="33"/>
      <c r="S205" s="9"/>
    </row>
    <row r="206" spans="1:19" x14ac:dyDescent="0.25">
      <c r="A206" s="27" t="s">
        <v>175</v>
      </c>
      <c r="B206" s="27" t="s">
        <v>34</v>
      </c>
      <c r="C206" s="26">
        <v>73841</v>
      </c>
      <c r="D206" s="27" t="s">
        <v>715</v>
      </c>
      <c r="E206" s="28">
        <v>17.899999999999999</v>
      </c>
      <c r="F206" s="26">
        <v>2</v>
      </c>
      <c r="G206" s="29">
        <v>0.7</v>
      </c>
      <c r="H206" s="26" t="s">
        <v>18</v>
      </c>
      <c r="I206" s="26" t="s">
        <v>110</v>
      </c>
      <c r="J206" s="26" t="s">
        <v>18</v>
      </c>
      <c r="K206" s="30"/>
      <c r="L206" s="26" t="str">
        <f t="shared" si="3"/>
        <v/>
      </c>
      <c r="M206" s="33"/>
      <c r="N206" s="33"/>
      <c r="O206" s="33"/>
      <c r="P206" s="33"/>
      <c r="S206" s="9"/>
    </row>
    <row r="207" spans="1:19" x14ac:dyDescent="0.25">
      <c r="A207" s="27" t="s">
        <v>175</v>
      </c>
      <c r="B207" s="27" t="s">
        <v>6</v>
      </c>
      <c r="C207" s="26">
        <v>56159</v>
      </c>
      <c r="D207" s="27" t="s">
        <v>182</v>
      </c>
      <c r="E207" s="28">
        <v>1.8</v>
      </c>
      <c r="F207" s="26">
        <v>1</v>
      </c>
      <c r="G207" s="29">
        <v>1</v>
      </c>
      <c r="H207" s="26" t="s">
        <v>18</v>
      </c>
      <c r="I207" s="26"/>
      <c r="J207" s="26" t="s">
        <v>18</v>
      </c>
      <c r="K207" s="30"/>
      <c r="L207" s="26" t="str">
        <f t="shared" si="3"/>
        <v>x</v>
      </c>
      <c r="M207" s="33"/>
      <c r="N207" s="33"/>
      <c r="O207" s="33"/>
      <c r="P207" s="33"/>
      <c r="S207" s="9"/>
    </row>
    <row r="208" spans="1:19" x14ac:dyDescent="0.25">
      <c r="A208" s="27" t="s">
        <v>175</v>
      </c>
      <c r="B208" s="27" t="s">
        <v>24</v>
      </c>
      <c r="C208" s="26">
        <v>53255</v>
      </c>
      <c r="D208" s="27" t="s">
        <v>183</v>
      </c>
      <c r="E208" s="28">
        <v>128.9</v>
      </c>
      <c r="F208" s="26">
        <v>17</v>
      </c>
      <c r="G208" s="29">
        <v>0.7</v>
      </c>
      <c r="H208" s="26" t="s">
        <v>18</v>
      </c>
      <c r="I208" s="26"/>
      <c r="J208" s="26" t="s">
        <v>18</v>
      </c>
      <c r="K208" s="30"/>
      <c r="L208" s="26" t="str">
        <f t="shared" si="3"/>
        <v/>
      </c>
      <c r="M208" s="33"/>
      <c r="N208" s="33"/>
      <c r="O208" s="33"/>
      <c r="P208" s="33"/>
      <c r="S208" s="9"/>
    </row>
    <row r="209" spans="1:19" x14ac:dyDescent="0.25">
      <c r="A209" s="27" t="s">
        <v>175</v>
      </c>
      <c r="B209" s="27" t="s">
        <v>24</v>
      </c>
      <c r="C209" s="26">
        <v>59847</v>
      </c>
      <c r="D209" s="27" t="s">
        <v>184</v>
      </c>
      <c r="E209" s="28">
        <v>145</v>
      </c>
      <c r="F209" s="26">
        <v>19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3"/>
        <v/>
      </c>
      <c r="M209" s="33"/>
      <c r="N209" s="33"/>
      <c r="O209" s="33"/>
      <c r="P209" s="33"/>
      <c r="S209" s="9"/>
    </row>
    <row r="210" spans="1:19" x14ac:dyDescent="0.25">
      <c r="A210" s="27" t="s">
        <v>175</v>
      </c>
      <c r="B210" s="27" t="s">
        <v>24</v>
      </c>
      <c r="C210" s="26">
        <v>81951</v>
      </c>
      <c r="D210" s="27" t="s">
        <v>185</v>
      </c>
      <c r="E210" s="28">
        <v>145</v>
      </c>
      <c r="F210" s="26">
        <v>19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3"/>
        <v/>
      </c>
      <c r="M210" s="33"/>
      <c r="N210" s="33"/>
      <c r="O210" s="33"/>
      <c r="P210" s="33"/>
      <c r="S210" s="9"/>
    </row>
    <row r="211" spans="1:19" x14ac:dyDescent="0.25">
      <c r="A211" s="27" t="s">
        <v>175</v>
      </c>
      <c r="B211" s="27" t="s">
        <v>24</v>
      </c>
      <c r="C211" s="26">
        <v>87490</v>
      </c>
      <c r="D211" s="27" t="s">
        <v>186</v>
      </c>
      <c r="E211" s="28">
        <v>145</v>
      </c>
      <c r="F211" s="26">
        <v>19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3"/>
        <v/>
      </c>
      <c r="M211" s="33"/>
      <c r="N211" s="33"/>
      <c r="O211" s="33"/>
      <c r="P211" s="33"/>
      <c r="S211" s="9"/>
    </row>
    <row r="212" spans="1:19" x14ac:dyDescent="0.25">
      <c r="A212" s="27" t="s">
        <v>175</v>
      </c>
      <c r="B212" s="27" t="s">
        <v>24</v>
      </c>
      <c r="C212" s="26">
        <v>89834</v>
      </c>
      <c r="D212" s="27" t="s">
        <v>187</v>
      </c>
      <c r="E212" s="28">
        <v>190</v>
      </c>
      <c r="F212" s="26">
        <v>24</v>
      </c>
      <c r="G212" s="29">
        <v>0.7</v>
      </c>
      <c r="H212" s="26" t="s">
        <v>18</v>
      </c>
      <c r="I212" s="26"/>
      <c r="J212" s="26" t="s">
        <v>18</v>
      </c>
      <c r="K212" s="30"/>
      <c r="L212" s="26" t="str">
        <f t="shared" si="3"/>
        <v/>
      </c>
      <c r="M212" s="33"/>
      <c r="N212" s="33"/>
      <c r="O212" s="33"/>
      <c r="P212" s="33"/>
      <c r="S212" s="9"/>
    </row>
    <row r="213" spans="1:19" x14ac:dyDescent="0.25">
      <c r="A213" s="27" t="s">
        <v>175</v>
      </c>
      <c r="B213" s="27" t="s">
        <v>24</v>
      </c>
      <c r="C213" s="26">
        <v>56162</v>
      </c>
      <c r="D213" s="27" t="s">
        <v>188</v>
      </c>
      <c r="E213" s="28">
        <v>2</v>
      </c>
      <c r="F213" s="26">
        <v>1</v>
      </c>
      <c r="G213" s="29">
        <v>1</v>
      </c>
      <c r="H213" s="26" t="s">
        <v>18</v>
      </c>
      <c r="I213" s="26"/>
      <c r="J213" s="26" t="s">
        <v>18</v>
      </c>
      <c r="K213" s="30"/>
      <c r="L213" s="26" t="str">
        <f t="shared" si="3"/>
        <v>x</v>
      </c>
      <c r="M213" s="33"/>
      <c r="N213" s="33"/>
      <c r="O213" s="33"/>
      <c r="P213" s="33"/>
      <c r="S213" s="9"/>
    </row>
    <row r="214" spans="1:19" x14ac:dyDescent="0.25">
      <c r="A214" s="27" t="s">
        <v>175</v>
      </c>
      <c r="B214" s="27" t="s">
        <v>24</v>
      </c>
      <c r="C214" s="26">
        <v>71770</v>
      </c>
      <c r="D214" s="27" t="s">
        <v>591</v>
      </c>
      <c r="E214" s="28">
        <v>145</v>
      </c>
      <c r="F214" s="26">
        <v>19</v>
      </c>
      <c r="G214" s="29">
        <v>0.7</v>
      </c>
      <c r="H214" s="26" t="s">
        <v>18</v>
      </c>
      <c r="I214" s="26"/>
      <c r="J214" s="26" t="s">
        <v>18</v>
      </c>
      <c r="K214" s="30"/>
      <c r="L214" s="26" t="str">
        <f t="shared" si="3"/>
        <v/>
      </c>
      <c r="M214" s="33"/>
      <c r="N214" s="33"/>
      <c r="O214" s="33"/>
      <c r="P214" s="33"/>
      <c r="S214" s="9"/>
    </row>
    <row r="215" spans="1:19" x14ac:dyDescent="0.25">
      <c r="A215" s="27" t="s">
        <v>175</v>
      </c>
      <c r="B215" s="27" t="s">
        <v>36</v>
      </c>
      <c r="C215" s="26">
        <v>78933</v>
      </c>
      <c r="D215" s="27" t="s">
        <v>190</v>
      </c>
      <c r="E215" s="28">
        <v>84.5</v>
      </c>
      <c r="F215" s="26">
        <v>11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3"/>
        <v/>
      </c>
      <c r="M215" s="33"/>
      <c r="N215" s="33"/>
      <c r="O215" s="33"/>
      <c r="P215" s="33"/>
      <c r="S215" s="9"/>
    </row>
    <row r="216" spans="1:19" x14ac:dyDescent="0.25">
      <c r="A216" s="27" t="s">
        <v>175</v>
      </c>
      <c r="B216" s="27" t="s">
        <v>36</v>
      </c>
      <c r="C216" s="26">
        <v>78934</v>
      </c>
      <c r="D216" s="27" t="s">
        <v>191</v>
      </c>
      <c r="E216" s="28">
        <v>42.5</v>
      </c>
      <c r="F216" s="26">
        <v>5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3"/>
        <v/>
      </c>
      <c r="M216" s="33"/>
      <c r="N216" s="33"/>
      <c r="O216" s="33"/>
      <c r="P216" s="33"/>
      <c r="S216" s="9"/>
    </row>
    <row r="217" spans="1:19" x14ac:dyDescent="0.25">
      <c r="A217" s="27" t="s">
        <v>175</v>
      </c>
      <c r="B217" s="27" t="s">
        <v>136</v>
      </c>
      <c r="C217" s="26">
        <v>78937</v>
      </c>
      <c r="D217" s="27" t="s">
        <v>192</v>
      </c>
      <c r="E217" s="28">
        <v>21.9</v>
      </c>
      <c r="F217" s="26">
        <v>3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3"/>
        <v/>
      </c>
      <c r="M217" s="33"/>
      <c r="N217" s="33"/>
      <c r="O217" s="33"/>
      <c r="P217" s="33"/>
      <c r="S217" s="9"/>
    </row>
    <row r="218" spans="1:19" x14ac:dyDescent="0.25">
      <c r="A218" s="27" t="s">
        <v>175</v>
      </c>
      <c r="B218" s="27" t="s">
        <v>193</v>
      </c>
      <c r="C218" s="26">
        <v>78906</v>
      </c>
      <c r="D218" s="27" t="s">
        <v>194</v>
      </c>
      <c r="E218" s="28">
        <v>33.9</v>
      </c>
      <c r="F218" s="26">
        <v>4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3"/>
        <v/>
      </c>
      <c r="M218" s="33"/>
      <c r="N218" s="33"/>
      <c r="O218" s="33"/>
      <c r="P218" s="33"/>
      <c r="S218" s="9"/>
    </row>
    <row r="219" spans="1:19" x14ac:dyDescent="0.25">
      <c r="A219" s="27" t="s">
        <v>175</v>
      </c>
      <c r="B219" s="27" t="s">
        <v>193</v>
      </c>
      <c r="C219" s="26">
        <v>78909</v>
      </c>
      <c r="D219" s="27" t="s">
        <v>195</v>
      </c>
      <c r="E219" s="28">
        <v>44.9</v>
      </c>
      <c r="F219" s="26">
        <v>6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3"/>
        <v/>
      </c>
      <c r="M219" s="33"/>
      <c r="N219" s="33"/>
      <c r="O219" s="33"/>
      <c r="P219" s="33"/>
      <c r="S219" s="9"/>
    </row>
    <row r="220" spans="1:19" x14ac:dyDescent="0.25">
      <c r="A220" s="27" t="s">
        <v>175</v>
      </c>
      <c r="B220" s="27" t="s">
        <v>193</v>
      </c>
      <c r="C220" s="26">
        <v>78930</v>
      </c>
      <c r="D220" s="27" t="s">
        <v>196</v>
      </c>
      <c r="E220" s="28">
        <v>49.9</v>
      </c>
      <c r="F220" s="26">
        <v>6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3"/>
        <v/>
      </c>
      <c r="M220" s="33"/>
      <c r="N220" s="33"/>
      <c r="O220" s="33"/>
      <c r="P220" s="33"/>
      <c r="S220" s="9"/>
    </row>
    <row r="221" spans="1:19" x14ac:dyDescent="0.25">
      <c r="A221" s="27" t="s">
        <v>175</v>
      </c>
      <c r="B221" s="27" t="s">
        <v>193</v>
      </c>
      <c r="C221" s="26">
        <v>78911</v>
      </c>
      <c r="D221" s="27" t="s">
        <v>197</v>
      </c>
      <c r="E221" s="28">
        <v>45.9</v>
      </c>
      <c r="F221" s="26">
        <v>6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3"/>
        <v/>
      </c>
      <c r="M221" s="33"/>
      <c r="N221" s="33"/>
      <c r="O221" s="33"/>
      <c r="P221" s="33"/>
      <c r="S221" s="9"/>
    </row>
    <row r="222" spans="1:19" x14ac:dyDescent="0.25">
      <c r="A222" s="27" t="s">
        <v>175</v>
      </c>
      <c r="B222" s="27" t="s">
        <v>193</v>
      </c>
      <c r="C222" s="26">
        <v>87264</v>
      </c>
      <c r="D222" s="27" t="s">
        <v>198</v>
      </c>
      <c r="E222" s="28">
        <v>59.9</v>
      </c>
      <c r="F222" s="26">
        <v>8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3"/>
        <v/>
      </c>
      <c r="M222" s="33"/>
      <c r="N222" s="33"/>
      <c r="O222" s="33"/>
      <c r="P222" s="33"/>
      <c r="S222" s="9"/>
    </row>
    <row r="223" spans="1:19" x14ac:dyDescent="0.25">
      <c r="A223" s="27" t="s">
        <v>199</v>
      </c>
      <c r="B223" s="27" t="s">
        <v>34</v>
      </c>
      <c r="C223" s="26">
        <v>56744</v>
      </c>
      <c r="D223" s="27" t="s">
        <v>200</v>
      </c>
      <c r="E223" s="28">
        <v>32.200000000000003</v>
      </c>
      <c r="F223" s="26">
        <v>4</v>
      </c>
      <c r="G223" s="29">
        <v>0.7</v>
      </c>
      <c r="H223" s="26" t="s">
        <v>18</v>
      </c>
      <c r="I223" s="26"/>
      <c r="J223" s="26" t="s">
        <v>18</v>
      </c>
      <c r="K223" s="30"/>
      <c r="L223" s="26" t="str">
        <f t="shared" si="3"/>
        <v/>
      </c>
      <c r="M223" s="33"/>
      <c r="N223" s="33"/>
      <c r="O223" s="33"/>
      <c r="P223" s="33"/>
      <c r="S223" s="9"/>
    </row>
    <row r="224" spans="1:19" x14ac:dyDescent="0.25">
      <c r="A224" s="27" t="s">
        <v>199</v>
      </c>
      <c r="B224" s="27" t="s">
        <v>34</v>
      </c>
      <c r="C224" s="26">
        <v>56766</v>
      </c>
      <c r="D224" s="27" t="s">
        <v>201</v>
      </c>
      <c r="E224" s="28">
        <v>22.8</v>
      </c>
      <c r="F224" s="26">
        <v>3</v>
      </c>
      <c r="G224" s="29">
        <v>0.7</v>
      </c>
      <c r="H224" s="26" t="s">
        <v>18</v>
      </c>
      <c r="I224" s="26"/>
      <c r="J224" s="26" t="s">
        <v>18</v>
      </c>
      <c r="K224" s="30"/>
      <c r="L224" s="26" t="str">
        <f t="shared" si="3"/>
        <v/>
      </c>
      <c r="M224" s="33"/>
      <c r="N224" s="33"/>
      <c r="O224" s="33"/>
      <c r="P224" s="33"/>
      <c r="S224" s="9"/>
    </row>
    <row r="225" spans="1:19" x14ac:dyDescent="0.25">
      <c r="A225" s="27" t="s">
        <v>199</v>
      </c>
      <c r="B225" s="27" t="s">
        <v>24</v>
      </c>
      <c r="C225" s="26">
        <v>63756</v>
      </c>
      <c r="D225" s="27" t="s">
        <v>202</v>
      </c>
      <c r="E225" s="28">
        <v>1.8</v>
      </c>
      <c r="F225" s="26">
        <v>1</v>
      </c>
      <c r="G225" s="29">
        <v>1</v>
      </c>
      <c r="H225" s="26" t="s">
        <v>18</v>
      </c>
      <c r="I225" s="26"/>
      <c r="J225" s="26" t="s">
        <v>18</v>
      </c>
      <c r="K225" s="30"/>
      <c r="L225" s="26" t="str">
        <f t="shared" si="3"/>
        <v>x</v>
      </c>
      <c r="M225" s="33"/>
      <c r="N225" s="33"/>
      <c r="O225" s="33"/>
      <c r="P225" s="33"/>
      <c r="S225" s="9"/>
    </row>
    <row r="226" spans="1:19" x14ac:dyDescent="0.25">
      <c r="A226" s="27" t="s">
        <v>199</v>
      </c>
      <c r="B226" s="27" t="s">
        <v>24</v>
      </c>
      <c r="C226" s="26">
        <v>63754</v>
      </c>
      <c r="D226" s="27" t="s">
        <v>203</v>
      </c>
      <c r="E226" s="28">
        <v>2</v>
      </c>
      <c r="F226" s="26">
        <v>1</v>
      </c>
      <c r="G226" s="29">
        <v>1</v>
      </c>
      <c r="H226" s="26" t="s">
        <v>18</v>
      </c>
      <c r="I226" s="26"/>
      <c r="J226" s="26" t="s">
        <v>18</v>
      </c>
      <c r="K226" s="30"/>
      <c r="L226" s="26" t="str">
        <f t="shared" si="3"/>
        <v>x</v>
      </c>
      <c r="M226" s="33"/>
      <c r="N226" s="33"/>
      <c r="O226" s="33"/>
      <c r="P226" s="33"/>
      <c r="S226" s="9"/>
    </row>
    <row r="227" spans="1:19" x14ac:dyDescent="0.25">
      <c r="A227" s="27" t="s">
        <v>199</v>
      </c>
      <c r="B227" s="27" t="s">
        <v>24</v>
      </c>
      <c r="C227" s="26">
        <v>81292</v>
      </c>
      <c r="D227" s="27" t="s">
        <v>204</v>
      </c>
      <c r="E227" s="28">
        <v>24.9</v>
      </c>
      <c r="F227" s="26">
        <v>5</v>
      </c>
      <c r="G227" s="29">
        <v>1</v>
      </c>
      <c r="H227" s="26" t="s">
        <v>18</v>
      </c>
      <c r="I227" s="26"/>
      <c r="J227" s="26" t="s">
        <v>18</v>
      </c>
      <c r="K227" s="30"/>
      <c r="L227" s="26" t="str">
        <f t="shared" si="3"/>
        <v>x</v>
      </c>
      <c r="M227" s="33"/>
      <c r="N227" s="33"/>
      <c r="O227" s="33"/>
      <c r="P227" s="33"/>
      <c r="S227" s="9"/>
    </row>
    <row r="228" spans="1:19" x14ac:dyDescent="0.25">
      <c r="A228" s="27" t="s">
        <v>199</v>
      </c>
      <c r="B228" s="27" t="s">
        <v>24</v>
      </c>
      <c r="C228" s="26">
        <v>86723</v>
      </c>
      <c r="D228" s="27" t="s">
        <v>205</v>
      </c>
      <c r="E228" s="28">
        <v>104.9</v>
      </c>
      <c r="F228" s="26">
        <v>13</v>
      </c>
      <c r="G228" s="29">
        <v>0.7</v>
      </c>
      <c r="H228" s="26" t="s">
        <v>18</v>
      </c>
      <c r="I228" s="26"/>
      <c r="J228" s="26" t="s">
        <v>18</v>
      </c>
      <c r="K228" s="30"/>
      <c r="L228" s="26" t="str">
        <f t="shared" si="3"/>
        <v/>
      </c>
      <c r="M228" s="33"/>
      <c r="N228" s="33"/>
      <c r="O228" s="33"/>
      <c r="P228" s="33"/>
      <c r="S228" s="9"/>
    </row>
    <row r="229" spans="1:19" x14ac:dyDescent="0.25">
      <c r="A229" s="27" t="s">
        <v>199</v>
      </c>
      <c r="B229" s="27" t="s">
        <v>24</v>
      </c>
      <c r="C229" s="26">
        <v>86725</v>
      </c>
      <c r="D229" s="27" t="s">
        <v>206</v>
      </c>
      <c r="E229" s="28">
        <v>104.9</v>
      </c>
      <c r="F229" s="26">
        <v>13</v>
      </c>
      <c r="G229" s="29">
        <v>0.7</v>
      </c>
      <c r="H229" s="26" t="s">
        <v>18</v>
      </c>
      <c r="I229" s="26"/>
      <c r="J229" s="26" t="s">
        <v>18</v>
      </c>
      <c r="K229" s="30"/>
      <c r="L229" s="26" t="str">
        <f t="shared" si="3"/>
        <v/>
      </c>
      <c r="M229" s="33"/>
      <c r="N229" s="33"/>
      <c r="O229" s="33"/>
      <c r="P229" s="33"/>
      <c r="S229" s="9"/>
    </row>
    <row r="230" spans="1:19" x14ac:dyDescent="0.25">
      <c r="A230" s="27" t="s">
        <v>199</v>
      </c>
      <c r="B230" s="27" t="s">
        <v>24</v>
      </c>
      <c r="C230" s="26">
        <v>86727</v>
      </c>
      <c r="D230" s="27" t="s">
        <v>207</v>
      </c>
      <c r="E230" s="28">
        <v>104.9</v>
      </c>
      <c r="F230" s="26">
        <v>13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3"/>
        <v/>
      </c>
      <c r="M230" s="33"/>
      <c r="N230" s="33"/>
      <c r="O230" s="33"/>
      <c r="P230" s="33"/>
      <c r="S230" s="9"/>
    </row>
    <row r="231" spans="1:19" x14ac:dyDescent="0.25">
      <c r="A231" s="27" t="s">
        <v>199</v>
      </c>
      <c r="B231" s="27" t="s">
        <v>24</v>
      </c>
      <c r="C231" s="26">
        <v>86728</v>
      </c>
      <c r="D231" s="27" t="s">
        <v>208</v>
      </c>
      <c r="E231" s="28">
        <v>104.9</v>
      </c>
      <c r="F231" s="26">
        <v>13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3"/>
        <v/>
      </c>
      <c r="M231" s="33"/>
      <c r="N231" s="33"/>
      <c r="O231" s="33"/>
      <c r="P231" s="33"/>
      <c r="S231" s="9"/>
    </row>
    <row r="232" spans="1:19" x14ac:dyDescent="0.25">
      <c r="A232" s="27" t="s">
        <v>199</v>
      </c>
      <c r="B232" s="27" t="s">
        <v>24</v>
      </c>
      <c r="C232" s="26">
        <v>87736</v>
      </c>
      <c r="D232" s="27" t="s">
        <v>209</v>
      </c>
      <c r="E232" s="28">
        <v>104.9</v>
      </c>
      <c r="F232" s="26">
        <v>13</v>
      </c>
      <c r="G232" s="29">
        <v>0.7</v>
      </c>
      <c r="H232" s="26" t="s">
        <v>18</v>
      </c>
      <c r="I232" s="26"/>
      <c r="J232" s="26" t="s">
        <v>18</v>
      </c>
      <c r="K232" s="30"/>
      <c r="L232" s="26" t="str">
        <f t="shared" si="3"/>
        <v/>
      </c>
      <c r="M232" s="33"/>
      <c r="N232" s="33"/>
      <c r="O232" s="33"/>
      <c r="P232" s="33"/>
      <c r="S232" s="9"/>
    </row>
    <row r="233" spans="1:19" x14ac:dyDescent="0.25">
      <c r="A233" s="27" t="s">
        <v>199</v>
      </c>
      <c r="B233" s="27" t="s">
        <v>24</v>
      </c>
      <c r="C233" s="26">
        <v>70995</v>
      </c>
      <c r="D233" s="27" t="s">
        <v>210</v>
      </c>
      <c r="E233" s="28">
        <v>104.9</v>
      </c>
      <c r="F233" s="26">
        <v>13</v>
      </c>
      <c r="G233" s="29">
        <v>0.7</v>
      </c>
      <c r="H233" s="26" t="s">
        <v>18</v>
      </c>
      <c r="I233" s="26"/>
      <c r="J233" s="26" t="s">
        <v>18</v>
      </c>
      <c r="K233" s="30"/>
      <c r="L233" s="26" t="str">
        <f t="shared" si="3"/>
        <v/>
      </c>
      <c r="M233" s="33"/>
      <c r="N233" s="33"/>
      <c r="O233" s="33"/>
      <c r="P233" s="33"/>
      <c r="S233" s="9"/>
    </row>
    <row r="234" spans="1:19" x14ac:dyDescent="0.25">
      <c r="A234" s="27" t="s">
        <v>199</v>
      </c>
      <c r="B234" s="27" t="s">
        <v>24</v>
      </c>
      <c r="C234" s="26">
        <v>70996</v>
      </c>
      <c r="D234" s="27" t="s">
        <v>211</v>
      </c>
      <c r="E234" s="28">
        <v>104.9</v>
      </c>
      <c r="F234" s="26">
        <v>13</v>
      </c>
      <c r="G234" s="29">
        <v>0.7</v>
      </c>
      <c r="H234" s="26" t="s">
        <v>18</v>
      </c>
      <c r="I234" s="26"/>
      <c r="J234" s="26" t="s">
        <v>18</v>
      </c>
      <c r="K234" s="30"/>
      <c r="L234" s="26" t="str">
        <f t="shared" si="3"/>
        <v/>
      </c>
      <c r="M234" s="33"/>
      <c r="N234" s="33"/>
      <c r="O234" s="33"/>
      <c r="P234" s="33"/>
      <c r="S234" s="9"/>
    </row>
    <row r="235" spans="1:19" x14ac:dyDescent="0.25">
      <c r="A235" s="27" t="s">
        <v>199</v>
      </c>
      <c r="B235" s="27" t="s">
        <v>24</v>
      </c>
      <c r="C235" s="26">
        <v>90551</v>
      </c>
      <c r="D235" s="27" t="s">
        <v>512</v>
      </c>
      <c r="E235" s="28">
        <v>49.9</v>
      </c>
      <c r="F235" s="26">
        <v>6</v>
      </c>
      <c r="G235" s="29">
        <v>0.7</v>
      </c>
      <c r="H235" s="26" t="s">
        <v>18</v>
      </c>
      <c r="I235" s="26"/>
      <c r="J235" s="26" t="s">
        <v>18</v>
      </c>
      <c r="K235" s="30"/>
      <c r="L235" s="26" t="str">
        <f t="shared" si="3"/>
        <v/>
      </c>
      <c r="M235" s="33"/>
      <c r="N235" s="33"/>
      <c r="O235" s="33"/>
      <c r="P235" s="33"/>
      <c r="S235" s="9"/>
    </row>
    <row r="236" spans="1:19" x14ac:dyDescent="0.25">
      <c r="A236" s="27" t="s">
        <v>199</v>
      </c>
      <c r="B236" s="27" t="s">
        <v>24</v>
      </c>
      <c r="C236" s="26">
        <v>88201</v>
      </c>
      <c r="D236" s="27" t="s">
        <v>776</v>
      </c>
      <c r="E236" s="28">
        <v>104.9</v>
      </c>
      <c r="F236" s="26">
        <v>13</v>
      </c>
      <c r="G236" s="29">
        <v>0.7</v>
      </c>
      <c r="H236" s="26" t="s">
        <v>18</v>
      </c>
      <c r="I236" s="26" t="s">
        <v>189</v>
      </c>
      <c r="J236" s="26" t="s">
        <v>18</v>
      </c>
      <c r="K236" s="30"/>
      <c r="L236" s="26" t="str">
        <f t="shared" si="3"/>
        <v>x</v>
      </c>
      <c r="M236" s="33"/>
      <c r="N236" s="33"/>
      <c r="O236" s="33"/>
      <c r="P236" s="33"/>
      <c r="S236" s="9"/>
    </row>
    <row r="237" spans="1:19" x14ac:dyDescent="0.25">
      <c r="A237" s="27" t="s">
        <v>199</v>
      </c>
      <c r="B237" s="27" t="s">
        <v>24</v>
      </c>
      <c r="C237" s="26">
        <v>88202</v>
      </c>
      <c r="D237" s="27" t="s">
        <v>777</v>
      </c>
      <c r="E237" s="28">
        <v>104.9</v>
      </c>
      <c r="F237" s="26">
        <v>13</v>
      </c>
      <c r="G237" s="29">
        <v>0.7</v>
      </c>
      <c r="H237" s="26" t="s">
        <v>18</v>
      </c>
      <c r="I237" s="26" t="s">
        <v>189</v>
      </c>
      <c r="J237" s="26" t="s">
        <v>18</v>
      </c>
      <c r="K237" s="30"/>
      <c r="L237" s="26" t="str">
        <f t="shared" si="3"/>
        <v>x</v>
      </c>
      <c r="M237" s="33"/>
      <c r="N237" s="33"/>
      <c r="O237" s="33"/>
      <c r="P237" s="33"/>
      <c r="S237" s="9"/>
    </row>
    <row r="238" spans="1:19" x14ac:dyDescent="0.25">
      <c r="A238" s="27" t="s">
        <v>199</v>
      </c>
      <c r="B238" s="27" t="s">
        <v>24</v>
      </c>
      <c r="C238" s="26">
        <v>88203</v>
      </c>
      <c r="D238" s="27" t="s">
        <v>778</v>
      </c>
      <c r="E238" s="28">
        <v>2</v>
      </c>
      <c r="F238" s="26">
        <v>1</v>
      </c>
      <c r="G238" s="29">
        <v>1</v>
      </c>
      <c r="H238" s="26" t="s">
        <v>18</v>
      </c>
      <c r="I238" s="26"/>
      <c r="J238" s="26" t="s">
        <v>18</v>
      </c>
      <c r="K238" s="30"/>
      <c r="L238" s="26" t="str">
        <f t="shared" si="3"/>
        <v>x</v>
      </c>
      <c r="M238" s="33"/>
      <c r="N238" s="33"/>
      <c r="O238" s="33"/>
      <c r="P238" s="33"/>
      <c r="S238" s="9"/>
    </row>
    <row r="239" spans="1:19" x14ac:dyDescent="0.25">
      <c r="A239" s="27" t="s">
        <v>199</v>
      </c>
      <c r="B239" s="27" t="s">
        <v>24</v>
      </c>
      <c r="C239" s="26">
        <v>88231</v>
      </c>
      <c r="D239" s="27" t="s">
        <v>779</v>
      </c>
      <c r="E239" s="28">
        <v>1.8</v>
      </c>
      <c r="F239" s="26">
        <v>1</v>
      </c>
      <c r="G239" s="29">
        <v>1</v>
      </c>
      <c r="H239" s="26" t="s">
        <v>18</v>
      </c>
      <c r="I239" s="26"/>
      <c r="J239" s="26" t="s">
        <v>18</v>
      </c>
      <c r="K239" s="30"/>
      <c r="L239" s="26" t="str">
        <f t="shared" si="3"/>
        <v>x</v>
      </c>
      <c r="M239" s="33"/>
      <c r="N239" s="33"/>
      <c r="O239" s="33"/>
      <c r="P239" s="33"/>
      <c r="S239" s="9"/>
    </row>
    <row r="240" spans="1:19" x14ac:dyDescent="0.25">
      <c r="A240" s="27" t="s">
        <v>199</v>
      </c>
      <c r="B240" s="27" t="s">
        <v>24</v>
      </c>
      <c r="C240" s="26">
        <v>88233</v>
      </c>
      <c r="D240" s="27" t="s">
        <v>780</v>
      </c>
      <c r="E240" s="28">
        <v>2</v>
      </c>
      <c r="F240" s="26">
        <v>1</v>
      </c>
      <c r="G240" s="29">
        <v>1</v>
      </c>
      <c r="H240" s="26" t="s">
        <v>18</v>
      </c>
      <c r="I240" s="26"/>
      <c r="J240" s="26" t="s">
        <v>18</v>
      </c>
      <c r="K240" s="30"/>
      <c r="L240" s="26" t="str">
        <f t="shared" si="3"/>
        <v>x</v>
      </c>
      <c r="M240" s="33"/>
      <c r="N240" s="33"/>
      <c r="O240" s="33"/>
      <c r="P240" s="33"/>
      <c r="S240" s="9"/>
    </row>
    <row r="241" spans="1:19" x14ac:dyDescent="0.25">
      <c r="A241" s="27" t="s">
        <v>199</v>
      </c>
      <c r="B241" s="27" t="s">
        <v>24</v>
      </c>
      <c r="C241" s="26">
        <v>88239</v>
      </c>
      <c r="D241" s="27" t="s">
        <v>781</v>
      </c>
      <c r="E241" s="28">
        <v>1.8</v>
      </c>
      <c r="F241" s="26">
        <v>1</v>
      </c>
      <c r="G241" s="29">
        <v>1</v>
      </c>
      <c r="H241" s="26" t="s">
        <v>18</v>
      </c>
      <c r="I241" s="26"/>
      <c r="J241" s="26" t="s">
        <v>18</v>
      </c>
      <c r="K241" s="30"/>
      <c r="L241" s="26" t="str">
        <f t="shared" si="3"/>
        <v>x</v>
      </c>
      <c r="M241" s="33"/>
      <c r="N241" s="33"/>
      <c r="O241" s="33"/>
      <c r="P241" s="33"/>
      <c r="S241" s="9"/>
    </row>
    <row r="242" spans="1:19" x14ac:dyDescent="0.25">
      <c r="A242" s="27" t="s">
        <v>212</v>
      </c>
      <c r="B242" s="27" t="s">
        <v>24</v>
      </c>
      <c r="C242" s="26">
        <v>54522</v>
      </c>
      <c r="D242" s="27" t="s">
        <v>213</v>
      </c>
      <c r="E242" s="28">
        <v>129.9</v>
      </c>
      <c r="F242" s="26">
        <v>17</v>
      </c>
      <c r="G242" s="29">
        <v>0.7</v>
      </c>
      <c r="H242" s="26" t="s">
        <v>18</v>
      </c>
      <c r="I242" s="26"/>
      <c r="J242" s="26" t="s">
        <v>18</v>
      </c>
      <c r="K242" s="30"/>
      <c r="L242" s="26" t="str">
        <f t="shared" si="3"/>
        <v/>
      </c>
      <c r="M242" s="33"/>
      <c r="N242" s="33"/>
      <c r="O242" s="33"/>
      <c r="P242" s="33"/>
      <c r="S242" s="9"/>
    </row>
    <row r="243" spans="1:19" x14ac:dyDescent="0.25">
      <c r="A243" s="27" t="s">
        <v>212</v>
      </c>
      <c r="B243" s="27" t="s">
        <v>24</v>
      </c>
      <c r="C243" s="26">
        <v>83314</v>
      </c>
      <c r="D243" s="27" t="s">
        <v>214</v>
      </c>
      <c r="E243" s="28">
        <v>129.9</v>
      </c>
      <c r="F243" s="26">
        <v>17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3"/>
        <v/>
      </c>
      <c r="M243" s="33"/>
      <c r="N243" s="33"/>
      <c r="O243" s="33"/>
      <c r="P243" s="33"/>
      <c r="S243" s="9"/>
    </row>
    <row r="244" spans="1:19" x14ac:dyDescent="0.25">
      <c r="A244" s="27" t="s">
        <v>212</v>
      </c>
      <c r="B244" s="27" t="s">
        <v>24</v>
      </c>
      <c r="C244" s="26">
        <v>86021</v>
      </c>
      <c r="D244" s="27" t="s">
        <v>215</v>
      </c>
      <c r="E244" s="28">
        <v>79.900000000000006</v>
      </c>
      <c r="F244" s="26">
        <v>10</v>
      </c>
      <c r="G244" s="29">
        <v>0.7</v>
      </c>
      <c r="H244" s="26" t="s">
        <v>18</v>
      </c>
      <c r="I244" s="26"/>
      <c r="J244" s="26" t="s">
        <v>18</v>
      </c>
      <c r="K244" s="30"/>
      <c r="L244" s="26" t="str">
        <f t="shared" si="3"/>
        <v/>
      </c>
      <c r="M244" s="33"/>
      <c r="N244" s="33"/>
      <c r="O244" s="33"/>
      <c r="P244" s="33"/>
      <c r="S244" s="9"/>
    </row>
    <row r="245" spans="1:19" x14ac:dyDescent="0.25">
      <c r="A245" s="27" t="s">
        <v>212</v>
      </c>
      <c r="B245" s="27" t="s">
        <v>24</v>
      </c>
      <c r="C245" s="26">
        <v>86930</v>
      </c>
      <c r="D245" s="27" t="s">
        <v>216</v>
      </c>
      <c r="E245" s="28">
        <v>49.9</v>
      </c>
      <c r="F245" s="26">
        <v>6</v>
      </c>
      <c r="G245" s="29">
        <v>0.7</v>
      </c>
      <c r="H245" s="26" t="s">
        <v>18</v>
      </c>
      <c r="I245" s="26"/>
      <c r="J245" s="26" t="s">
        <v>18</v>
      </c>
      <c r="K245" s="30"/>
      <c r="L245" s="26" t="str">
        <f t="shared" si="3"/>
        <v/>
      </c>
      <c r="M245" s="33"/>
      <c r="N245" s="33"/>
      <c r="O245" s="33"/>
      <c r="P245" s="33"/>
      <c r="S245" s="9"/>
    </row>
    <row r="246" spans="1:19" x14ac:dyDescent="0.25">
      <c r="A246" s="27" t="s">
        <v>212</v>
      </c>
      <c r="B246" s="27" t="s">
        <v>24</v>
      </c>
      <c r="C246" s="26">
        <v>61084</v>
      </c>
      <c r="D246" s="27" t="s">
        <v>217</v>
      </c>
      <c r="E246" s="28">
        <v>2.1</v>
      </c>
      <c r="F246" s="26">
        <v>1</v>
      </c>
      <c r="G246" s="29">
        <v>1</v>
      </c>
      <c r="H246" s="26" t="s">
        <v>18</v>
      </c>
      <c r="I246" s="26"/>
      <c r="J246" s="26" t="s">
        <v>18</v>
      </c>
      <c r="K246" s="30"/>
      <c r="L246" s="26" t="str">
        <f t="shared" si="3"/>
        <v>x</v>
      </c>
      <c r="M246" s="33"/>
      <c r="N246" s="33"/>
      <c r="O246" s="33"/>
      <c r="P246" s="33"/>
      <c r="S246" s="9"/>
    </row>
    <row r="247" spans="1:19" x14ac:dyDescent="0.25">
      <c r="A247" s="27" t="s">
        <v>212</v>
      </c>
      <c r="B247" s="27" t="s">
        <v>24</v>
      </c>
      <c r="C247" s="26">
        <v>61079</v>
      </c>
      <c r="D247" s="27" t="s">
        <v>218</v>
      </c>
      <c r="E247" s="28">
        <v>2</v>
      </c>
      <c r="F247" s="26">
        <v>1</v>
      </c>
      <c r="G247" s="29">
        <v>1</v>
      </c>
      <c r="H247" s="26" t="s">
        <v>18</v>
      </c>
      <c r="I247" s="26"/>
      <c r="J247" s="26" t="s">
        <v>18</v>
      </c>
      <c r="K247" s="30"/>
      <c r="L247" s="26" t="str">
        <f t="shared" si="3"/>
        <v>x</v>
      </c>
      <c r="M247" s="33"/>
      <c r="N247" s="33"/>
      <c r="O247" s="33"/>
      <c r="P247" s="33"/>
      <c r="S247" s="9"/>
    </row>
    <row r="248" spans="1:19" x14ac:dyDescent="0.25">
      <c r="A248" s="27" t="s">
        <v>212</v>
      </c>
      <c r="B248" s="27" t="s">
        <v>24</v>
      </c>
      <c r="C248" s="26">
        <v>92251</v>
      </c>
      <c r="D248" s="27" t="s">
        <v>219</v>
      </c>
      <c r="E248" s="28">
        <v>129.9</v>
      </c>
      <c r="F248" s="26">
        <v>17</v>
      </c>
      <c r="G248" s="29">
        <v>0.7</v>
      </c>
      <c r="H248" s="26" t="s">
        <v>18</v>
      </c>
      <c r="I248" s="26"/>
      <c r="J248" s="26" t="s">
        <v>18</v>
      </c>
      <c r="K248" s="30"/>
      <c r="L248" s="26" t="str">
        <f t="shared" si="3"/>
        <v/>
      </c>
      <c r="M248" s="33"/>
      <c r="N248" s="33"/>
      <c r="O248" s="33"/>
      <c r="P248" s="33"/>
      <c r="S248" s="9"/>
    </row>
    <row r="249" spans="1:19" x14ac:dyDescent="0.25">
      <c r="A249" s="27" t="s">
        <v>220</v>
      </c>
      <c r="B249" s="27" t="s">
        <v>34</v>
      </c>
      <c r="C249" s="26">
        <v>56743</v>
      </c>
      <c r="D249" s="27" t="s">
        <v>221</v>
      </c>
      <c r="E249" s="28">
        <v>32.200000000000003</v>
      </c>
      <c r="F249" s="26">
        <v>4</v>
      </c>
      <c r="G249" s="29">
        <v>0.7</v>
      </c>
      <c r="H249" s="26" t="s">
        <v>18</v>
      </c>
      <c r="I249" s="26"/>
      <c r="J249" s="26" t="s">
        <v>18</v>
      </c>
      <c r="K249" s="30"/>
      <c r="L249" s="26" t="str">
        <f t="shared" si="3"/>
        <v/>
      </c>
      <c r="M249" s="33"/>
      <c r="N249" s="33"/>
      <c r="O249" s="33"/>
      <c r="P249" s="33"/>
      <c r="S249" s="9"/>
    </row>
    <row r="250" spans="1:19" x14ac:dyDescent="0.25">
      <c r="A250" s="27" t="s">
        <v>220</v>
      </c>
      <c r="B250" s="27" t="s">
        <v>34</v>
      </c>
      <c r="C250" s="26">
        <v>56747</v>
      </c>
      <c r="D250" s="27" t="s">
        <v>222</v>
      </c>
      <c r="E250" s="28">
        <v>32.200000000000003</v>
      </c>
      <c r="F250" s="26">
        <v>4</v>
      </c>
      <c r="G250" s="29">
        <v>0.7</v>
      </c>
      <c r="H250" s="26" t="s">
        <v>18</v>
      </c>
      <c r="I250" s="26"/>
      <c r="J250" s="26" t="s">
        <v>18</v>
      </c>
      <c r="K250" s="30"/>
      <c r="L250" s="26" t="str">
        <f t="shared" si="3"/>
        <v/>
      </c>
      <c r="M250" s="33"/>
      <c r="N250" s="33"/>
      <c r="O250" s="33"/>
      <c r="P250" s="33"/>
      <c r="S250" s="9"/>
    </row>
    <row r="251" spans="1:19" x14ac:dyDescent="0.25">
      <c r="A251" s="27" t="s">
        <v>220</v>
      </c>
      <c r="B251" s="27" t="s">
        <v>34</v>
      </c>
      <c r="C251" s="26">
        <v>56754</v>
      </c>
      <c r="D251" s="27" t="s">
        <v>223</v>
      </c>
      <c r="E251" s="28">
        <v>32.200000000000003</v>
      </c>
      <c r="F251" s="26">
        <v>4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3"/>
        <v/>
      </c>
      <c r="M251" s="33"/>
      <c r="N251" s="33"/>
      <c r="O251" s="33"/>
      <c r="P251" s="33"/>
      <c r="S251" s="9"/>
    </row>
    <row r="252" spans="1:19" x14ac:dyDescent="0.25">
      <c r="A252" s="27" t="s">
        <v>220</v>
      </c>
      <c r="B252" s="27" t="s">
        <v>34</v>
      </c>
      <c r="C252" s="26">
        <v>56763</v>
      </c>
      <c r="D252" s="27" t="s">
        <v>224</v>
      </c>
      <c r="E252" s="28">
        <v>22.8</v>
      </c>
      <c r="F252" s="26">
        <v>3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3"/>
        <v/>
      </c>
      <c r="M252" s="33"/>
      <c r="N252" s="33"/>
      <c r="O252" s="33"/>
      <c r="P252" s="33"/>
      <c r="S252" s="9"/>
    </row>
    <row r="253" spans="1:19" x14ac:dyDescent="0.25">
      <c r="A253" s="27" t="s">
        <v>220</v>
      </c>
      <c r="B253" s="27" t="s">
        <v>34</v>
      </c>
      <c r="C253" s="26">
        <v>56764</v>
      </c>
      <c r="D253" s="27" t="s">
        <v>225</v>
      </c>
      <c r="E253" s="28">
        <v>22.8</v>
      </c>
      <c r="F253" s="26">
        <v>3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3"/>
        <v/>
      </c>
      <c r="M253" s="33"/>
      <c r="N253" s="33"/>
      <c r="O253" s="33"/>
      <c r="P253" s="33"/>
      <c r="S253" s="9"/>
    </row>
    <row r="254" spans="1:19" x14ac:dyDescent="0.25">
      <c r="A254" s="27" t="s">
        <v>220</v>
      </c>
      <c r="B254" s="27" t="s">
        <v>34</v>
      </c>
      <c r="C254" s="26">
        <v>56948</v>
      </c>
      <c r="D254" s="27" t="s">
        <v>226</v>
      </c>
      <c r="E254" s="28">
        <v>22.8</v>
      </c>
      <c r="F254" s="26">
        <v>3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3"/>
        <v/>
      </c>
      <c r="M254" s="33"/>
      <c r="N254" s="33"/>
      <c r="O254" s="33"/>
      <c r="P254" s="33"/>
      <c r="S254" s="9"/>
    </row>
    <row r="255" spans="1:19" x14ac:dyDescent="0.25">
      <c r="A255" s="27" t="s">
        <v>220</v>
      </c>
      <c r="B255" s="27" t="s">
        <v>34</v>
      </c>
      <c r="C255" s="26">
        <v>69651</v>
      </c>
      <c r="D255" s="27" t="s">
        <v>227</v>
      </c>
      <c r="E255" s="28">
        <v>17.899999999999999</v>
      </c>
      <c r="F255" s="26">
        <v>2</v>
      </c>
      <c r="G255" s="29">
        <v>0.7</v>
      </c>
      <c r="H255" s="26" t="s">
        <v>18</v>
      </c>
      <c r="I255" s="26"/>
      <c r="J255" s="26" t="s">
        <v>18</v>
      </c>
      <c r="K255" s="30"/>
      <c r="L255" s="26" t="str">
        <f t="shared" si="3"/>
        <v/>
      </c>
      <c r="M255" s="33"/>
      <c r="N255" s="33"/>
      <c r="O255" s="33"/>
      <c r="P255" s="33"/>
      <c r="S255" s="9"/>
    </row>
    <row r="256" spans="1:19" x14ac:dyDescent="0.25">
      <c r="A256" s="27" t="s">
        <v>220</v>
      </c>
      <c r="B256" s="27" t="s">
        <v>34</v>
      </c>
      <c r="C256" s="26">
        <v>69653</v>
      </c>
      <c r="D256" s="27" t="s">
        <v>228</v>
      </c>
      <c r="E256" s="28">
        <v>17.899999999999999</v>
      </c>
      <c r="F256" s="26">
        <v>2</v>
      </c>
      <c r="G256" s="29">
        <v>0.7</v>
      </c>
      <c r="H256" s="26" t="s">
        <v>18</v>
      </c>
      <c r="I256" s="26"/>
      <c r="J256" s="26" t="s">
        <v>18</v>
      </c>
      <c r="K256" s="30"/>
      <c r="L256" s="26" t="str">
        <f t="shared" si="3"/>
        <v/>
      </c>
      <c r="M256" s="33"/>
      <c r="N256" s="33"/>
      <c r="O256" s="33"/>
      <c r="P256" s="33"/>
      <c r="S256" s="9"/>
    </row>
    <row r="257" spans="1:19" x14ac:dyDescent="0.25">
      <c r="A257" s="27" t="s">
        <v>220</v>
      </c>
      <c r="B257" s="27" t="s">
        <v>34</v>
      </c>
      <c r="C257" s="26">
        <v>69654</v>
      </c>
      <c r="D257" s="27" t="s">
        <v>229</v>
      </c>
      <c r="E257" s="28">
        <v>17.899999999999999</v>
      </c>
      <c r="F257" s="26">
        <v>2</v>
      </c>
      <c r="G257" s="29">
        <v>0.7</v>
      </c>
      <c r="H257" s="26" t="s">
        <v>18</v>
      </c>
      <c r="I257" s="26"/>
      <c r="J257" s="26" t="s">
        <v>18</v>
      </c>
      <c r="K257" s="30"/>
      <c r="L257" s="26" t="str">
        <f t="shared" si="3"/>
        <v/>
      </c>
      <c r="M257" s="33"/>
      <c r="N257" s="33"/>
      <c r="O257" s="33"/>
      <c r="P257" s="33"/>
      <c r="S257" s="9"/>
    </row>
    <row r="258" spans="1:19" x14ac:dyDescent="0.25">
      <c r="A258" s="27" t="s">
        <v>220</v>
      </c>
      <c r="B258" s="27" t="s">
        <v>34</v>
      </c>
      <c r="C258" s="26">
        <v>69655</v>
      </c>
      <c r="D258" s="27" t="s">
        <v>230</v>
      </c>
      <c r="E258" s="28">
        <v>17.899999999999999</v>
      </c>
      <c r="F258" s="26">
        <v>2</v>
      </c>
      <c r="G258" s="29">
        <v>0.7</v>
      </c>
      <c r="H258" s="26" t="s">
        <v>18</v>
      </c>
      <c r="I258" s="26"/>
      <c r="J258" s="26" t="s">
        <v>18</v>
      </c>
      <c r="K258" s="30"/>
      <c r="L258" s="26" t="str">
        <f t="shared" ref="L258:L321" si="4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/>
      </c>
      <c r="M258" s="33"/>
      <c r="N258" s="33"/>
      <c r="O258" s="33"/>
      <c r="P258" s="33"/>
      <c r="S258" s="9"/>
    </row>
    <row r="259" spans="1:19" x14ac:dyDescent="0.25">
      <c r="A259" s="27" t="s">
        <v>220</v>
      </c>
      <c r="B259" s="27" t="s">
        <v>24</v>
      </c>
      <c r="C259" s="26">
        <v>13120</v>
      </c>
      <c r="D259" s="27" t="s">
        <v>231</v>
      </c>
      <c r="E259" s="28">
        <v>121.9</v>
      </c>
      <c r="F259" s="26">
        <v>16</v>
      </c>
      <c r="G259" s="29">
        <v>0.7</v>
      </c>
      <c r="H259" s="26" t="s">
        <v>18</v>
      </c>
      <c r="I259" s="26"/>
      <c r="J259" s="26" t="s">
        <v>18</v>
      </c>
      <c r="K259" s="30"/>
      <c r="L259" s="26" t="str">
        <f t="shared" si="4"/>
        <v/>
      </c>
      <c r="M259" s="33"/>
      <c r="N259" s="33"/>
      <c r="O259" s="33"/>
      <c r="P259" s="33"/>
      <c r="S259" s="9"/>
    </row>
    <row r="260" spans="1:19" x14ac:dyDescent="0.25">
      <c r="A260" s="27" t="s">
        <v>220</v>
      </c>
      <c r="B260" s="27" t="s">
        <v>24</v>
      </c>
      <c r="C260" s="26">
        <v>22557</v>
      </c>
      <c r="D260" s="27" t="s">
        <v>232</v>
      </c>
      <c r="E260" s="28">
        <v>121.9</v>
      </c>
      <c r="F260" s="26">
        <v>16</v>
      </c>
      <c r="G260" s="29">
        <v>0.7</v>
      </c>
      <c r="H260" s="26" t="s">
        <v>18</v>
      </c>
      <c r="I260" s="26"/>
      <c r="J260" s="26" t="s">
        <v>18</v>
      </c>
      <c r="K260" s="30"/>
      <c r="L260" s="26" t="str">
        <f t="shared" si="4"/>
        <v/>
      </c>
      <c r="M260" s="33"/>
      <c r="N260" s="33"/>
      <c r="O260" s="33"/>
      <c r="P260" s="33"/>
      <c r="S260" s="9"/>
    </row>
    <row r="261" spans="1:19" x14ac:dyDescent="0.25">
      <c r="A261" s="27" t="s">
        <v>220</v>
      </c>
      <c r="B261" s="27" t="s">
        <v>24</v>
      </c>
      <c r="C261" s="26">
        <v>22560</v>
      </c>
      <c r="D261" s="27" t="s">
        <v>233</v>
      </c>
      <c r="E261" s="28">
        <v>121.9</v>
      </c>
      <c r="F261" s="26">
        <v>16</v>
      </c>
      <c r="G261" s="29">
        <v>0.7</v>
      </c>
      <c r="H261" s="26" t="s">
        <v>18</v>
      </c>
      <c r="I261" s="26"/>
      <c r="J261" s="26" t="s">
        <v>18</v>
      </c>
      <c r="K261" s="30"/>
      <c r="L261" s="26" t="str">
        <f t="shared" si="4"/>
        <v/>
      </c>
      <c r="M261" s="33"/>
      <c r="N261" s="33"/>
      <c r="O261" s="33"/>
      <c r="P261" s="33"/>
      <c r="S261" s="9"/>
    </row>
    <row r="262" spans="1:19" x14ac:dyDescent="0.25">
      <c r="A262" s="27" t="s">
        <v>220</v>
      </c>
      <c r="B262" s="27" t="s">
        <v>24</v>
      </c>
      <c r="C262" s="26">
        <v>25227</v>
      </c>
      <c r="D262" s="27" t="s">
        <v>234</v>
      </c>
      <c r="E262" s="28">
        <v>121.9</v>
      </c>
      <c r="F262" s="26">
        <v>16</v>
      </c>
      <c r="G262" s="29">
        <v>0.7</v>
      </c>
      <c r="H262" s="26" t="s">
        <v>18</v>
      </c>
      <c r="I262" s="26"/>
      <c r="J262" s="26" t="s">
        <v>18</v>
      </c>
      <c r="K262" s="30"/>
      <c r="L262" s="26" t="str">
        <f t="shared" si="4"/>
        <v/>
      </c>
      <c r="M262" s="33"/>
      <c r="N262" s="33"/>
      <c r="O262" s="33"/>
      <c r="P262" s="33"/>
      <c r="S262" s="9"/>
    </row>
    <row r="263" spans="1:19" x14ac:dyDescent="0.25">
      <c r="A263" s="27" t="s">
        <v>220</v>
      </c>
      <c r="B263" s="27" t="s">
        <v>24</v>
      </c>
      <c r="C263" s="26">
        <v>34075</v>
      </c>
      <c r="D263" s="27" t="s">
        <v>235</v>
      </c>
      <c r="E263" s="28">
        <v>121.9</v>
      </c>
      <c r="F263" s="26">
        <v>16</v>
      </c>
      <c r="G263" s="29">
        <v>0.7</v>
      </c>
      <c r="H263" s="26" t="s">
        <v>18</v>
      </c>
      <c r="I263" s="26"/>
      <c r="J263" s="26" t="s">
        <v>18</v>
      </c>
      <c r="K263" s="30"/>
      <c r="L263" s="26" t="str">
        <f t="shared" si="4"/>
        <v/>
      </c>
      <c r="M263" s="33"/>
      <c r="N263" s="33"/>
      <c r="O263" s="33"/>
      <c r="P263" s="33"/>
      <c r="S263" s="9"/>
    </row>
    <row r="264" spans="1:19" x14ac:dyDescent="0.25">
      <c r="A264" s="27" t="s">
        <v>220</v>
      </c>
      <c r="B264" s="27" t="s">
        <v>24</v>
      </c>
      <c r="C264" s="26">
        <v>68028</v>
      </c>
      <c r="D264" s="27" t="s">
        <v>236</v>
      </c>
      <c r="E264" s="28">
        <v>121.9</v>
      </c>
      <c r="F264" s="26">
        <v>16</v>
      </c>
      <c r="G264" s="29">
        <v>0.7</v>
      </c>
      <c r="H264" s="26" t="s">
        <v>18</v>
      </c>
      <c r="I264" s="26"/>
      <c r="J264" s="26" t="s">
        <v>18</v>
      </c>
      <c r="K264" s="30"/>
      <c r="L264" s="26" t="str">
        <f t="shared" si="4"/>
        <v/>
      </c>
      <c r="M264" s="33"/>
      <c r="N264" s="33"/>
      <c r="O264" s="33"/>
      <c r="P264" s="33"/>
      <c r="S264" s="9"/>
    </row>
    <row r="265" spans="1:19" x14ac:dyDescent="0.25">
      <c r="A265" s="27" t="s">
        <v>220</v>
      </c>
      <c r="B265" s="27" t="s">
        <v>24</v>
      </c>
      <c r="C265" s="26">
        <v>81295</v>
      </c>
      <c r="D265" s="27" t="s">
        <v>237</v>
      </c>
      <c r="E265" s="28">
        <v>1.8</v>
      </c>
      <c r="F265" s="26">
        <v>1</v>
      </c>
      <c r="G265" s="29">
        <v>1</v>
      </c>
      <c r="H265" s="26" t="s">
        <v>18</v>
      </c>
      <c r="I265" s="26"/>
      <c r="J265" s="26" t="s">
        <v>18</v>
      </c>
      <c r="K265" s="30"/>
      <c r="L265" s="26" t="str">
        <f t="shared" si="4"/>
        <v>x</v>
      </c>
      <c r="M265" s="33"/>
      <c r="N265" s="33"/>
      <c r="O265" s="33"/>
      <c r="P265" s="33"/>
      <c r="S265" s="9"/>
    </row>
    <row r="266" spans="1:19" x14ac:dyDescent="0.25">
      <c r="A266" s="27" t="s">
        <v>220</v>
      </c>
      <c r="B266" s="27" t="s">
        <v>24</v>
      </c>
      <c r="C266" s="26">
        <v>82394</v>
      </c>
      <c r="D266" s="27" t="s">
        <v>238</v>
      </c>
      <c r="E266" s="28">
        <v>2.1</v>
      </c>
      <c r="F266" s="26">
        <v>1</v>
      </c>
      <c r="G266" s="29">
        <v>1</v>
      </c>
      <c r="H266" s="26" t="s">
        <v>18</v>
      </c>
      <c r="I266" s="26"/>
      <c r="J266" s="26" t="s">
        <v>18</v>
      </c>
      <c r="K266" s="30"/>
      <c r="L266" s="26" t="str">
        <f t="shared" si="4"/>
        <v>x</v>
      </c>
      <c r="M266" s="33"/>
      <c r="N266" s="33"/>
      <c r="O266" s="33"/>
      <c r="P266" s="33"/>
      <c r="S266" s="9"/>
    </row>
    <row r="267" spans="1:19" x14ac:dyDescent="0.25">
      <c r="A267" s="27" t="s">
        <v>220</v>
      </c>
      <c r="B267" s="27" t="s">
        <v>24</v>
      </c>
      <c r="C267" s="26">
        <v>57525</v>
      </c>
      <c r="D267" s="27" t="s">
        <v>239</v>
      </c>
      <c r="E267" s="28">
        <v>179</v>
      </c>
      <c r="F267" s="26">
        <v>23</v>
      </c>
      <c r="G267" s="29">
        <v>0.7</v>
      </c>
      <c r="H267" s="26" t="s">
        <v>18</v>
      </c>
      <c r="I267" s="26"/>
      <c r="J267" s="26" t="s">
        <v>18</v>
      </c>
      <c r="K267" s="30"/>
      <c r="L267" s="26" t="str">
        <f t="shared" si="4"/>
        <v/>
      </c>
      <c r="M267" s="33"/>
      <c r="N267" s="33"/>
      <c r="O267" s="33"/>
      <c r="P267" s="33"/>
      <c r="S267" s="9"/>
    </row>
    <row r="268" spans="1:19" x14ac:dyDescent="0.25">
      <c r="A268" s="27" t="s">
        <v>220</v>
      </c>
      <c r="B268" s="27" t="s">
        <v>24</v>
      </c>
      <c r="C268" s="26">
        <v>30155</v>
      </c>
      <c r="D268" s="27" t="s">
        <v>240</v>
      </c>
      <c r="E268" s="28">
        <v>2</v>
      </c>
      <c r="F268" s="26">
        <v>1</v>
      </c>
      <c r="G268" s="29">
        <v>1</v>
      </c>
      <c r="H268" s="26" t="s">
        <v>18</v>
      </c>
      <c r="I268" s="26"/>
      <c r="J268" s="26" t="s">
        <v>18</v>
      </c>
      <c r="K268" s="30"/>
      <c r="L268" s="26" t="str">
        <f t="shared" si="4"/>
        <v>x</v>
      </c>
      <c r="M268" s="33"/>
      <c r="N268" s="33"/>
      <c r="O268" s="33"/>
      <c r="P268" s="33"/>
      <c r="S268" s="9"/>
    </row>
    <row r="269" spans="1:19" x14ac:dyDescent="0.25">
      <c r="A269" s="27" t="s">
        <v>220</v>
      </c>
      <c r="B269" s="27" t="s">
        <v>24</v>
      </c>
      <c r="C269" s="26">
        <v>82395</v>
      </c>
      <c r="D269" s="27" t="s">
        <v>241</v>
      </c>
      <c r="E269" s="28">
        <v>2</v>
      </c>
      <c r="F269" s="26">
        <v>1</v>
      </c>
      <c r="G269" s="29">
        <v>1</v>
      </c>
      <c r="H269" s="26" t="s">
        <v>18</v>
      </c>
      <c r="I269" s="26"/>
      <c r="J269" s="26" t="s">
        <v>18</v>
      </c>
      <c r="K269" s="30"/>
      <c r="L269" s="26" t="str">
        <f t="shared" si="4"/>
        <v>x</v>
      </c>
      <c r="M269" s="33"/>
      <c r="N269" s="33"/>
      <c r="O269" s="33"/>
      <c r="P269" s="33"/>
      <c r="S269" s="9"/>
    </row>
    <row r="270" spans="1:19" x14ac:dyDescent="0.25">
      <c r="A270" s="27" t="s">
        <v>220</v>
      </c>
      <c r="B270" s="27" t="s">
        <v>24</v>
      </c>
      <c r="C270" s="26">
        <v>81306</v>
      </c>
      <c r="D270" s="27" t="s">
        <v>242</v>
      </c>
      <c r="E270" s="28">
        <v>24.9</v>
      </c>
      <c r="F270" s="26">
        <v>5</v>
      </c>
      <c r="G270" s="29">
        <v>1</v>
      </c>
      <c r="H270" s="26" t="s">
        <v>18</v>
      </c>
      <c r="I270" s="26"/>
      <c r="J270" s="26" t="s">
        <v>18</v>
      </c>
      <c r="K270" s="30"/>
      <c r="L270" s="26" t="str">
        <f t="shared" si="4"/>
        <v>x</v>
      </c>
      <c r="M270" s="33"/>
      <c r="N270" s="33"/>
      <c r="O270" s="33"/>
      <c r="P270" s="33"/>
      <c r="S270" s="9"/>
    </row>
    <row r="271" spans="1:19" x14ac:dyDescent="0.25">
      <c r="A271" s="27" t="s">
        <v>220</v>
      </c>
      <c r="B271" s="27" t="s">
        <v>24</v>
      </c>
      <c r="C271" s="26">
        <v>69124</v>
      </c>
      <c r="D271" s="27" t="s">
        <v>243</v>
      </c>
      <c r="E271" s="28">
        <v>121.9</v>
      </c>
      <c r="F271" s="26">
        <v>16</v>
      </c>
      <c r="G271" s="29">
        <v>0.7</v>
      </c>
      <c r="H271" s="26" t="s">
        <v>18</v>
      </c>
      <c r="I271" s="26"/>
      <c r="J271" s="26" t="s">
        <v>18</v>
      </c>
      <c r="K271" s="30"/>
      <c r="L271" s="26" t="str">
        <f t="shared" si="4"/>
        <v/>
      </c>
      <c r="M271" s="33"/>
      <c r="N271" s="33"/>
      <c r="O271" s="33"/>
      <c r="P271" s="33"/>
      <c r="S271" s="9"/>
    </row>
    <row r="272" spans="1:19" x14ac:dyDescent="0.25">
      <c r="A272" s="27" t="s">
        <v>220</v>
      </c>
      <c r="B272" s="27" t="s">
        <v>24</v>
      </c>
      <c r="C272" s="26">
        <v>90021</v>
      </c>
      <c r="D272" s="27" t="s">
        <v>244</v>
      </c>
      <c r="E272" s="28">
        <v>121.9</v>
      </c>
      <c r="F272" s="26">
        <v>16</v>
      </c>
      <c r="G272" s="29">
        <v>0.7</v>
      </c>
      <c r="H272" s="26" t="s">
        <v>18</v>
      </c>
      <c r="I272" s="26"/>
      <c r="J272" s="26" t="s">
        <v>18</v>
      </c>
      <c r="K272" s="30"/>
      <c r="L272" s="26" t="str">
        <f t="shared" si="4"/>
        <v/>
      </c>
      <c r="M272" s="33"/>
      <c r="N272" s="33"/>
      <c r="O272" s="33"/>
      <c r="P272" s="33"/>
      <c r="S272" s="9"/>
    </row>
    <row r="273" spans="1:19" x14ac:dyDescent="0.25">
      <c r="A273" s="27" t="s">
        <v>220</v>
      </c>
      <c r="B273" s="27" t="s">
        <v>24</v>
      </c>
      <c r="C273" s="26">
        <v>70338</v>
      </c>
      <c r="D273" s="27" t="s">
        <v>245</v>
      </c>
      <c r="E273" s="28">
        <v>121.9</v>
      </c>
      <c r="F273" s="26">
        <v>16</v>
      </c>
      <c r="G273" s="29">
        <v>0.7</v>
      </c>
      <c r="H273" s="26" t="s">
        <v>18</v>
      </c>
      <c r="I273" s="26"/>
      <c r="J273" s="26" t="s">
        <v>18</v>
      </c>
      <c r="K273" s="30"/>
      <c r="L273" s="26" t="str">
        <f t="shared" si="4"/>
        <v/>
      </c>
      <c r="M273" s="33"/>
      <c r="N273" s="33"/>
      <c r="O273" s="33"/>
      <c r="P273" s="33"/>
      <c r="S273" s="9"/>
    </row>
    <row r="274" spans="1:19" x14ac:dyDescent="0.25">
      <c r="A274" s="27" t="s">
        <v>220</v>
      </c>
      <c r="B274" s="27" t="s">
        <v>24</v>
      </c>
      <c r="C274" s="26">
        <v>70339</v>
      </c>
      <c r="D274" s="27" t="s">
        <v>246</v>
      </c>
      <c r="E274" s="28">
        <v>121.9</v>
      </c>
      <c r="F274" s="26">
        <v>16</v>
      </c>
      <c r="G274" s="29">
        <v>0.7</v>
      </c>
      <c r="H274" s="26" t="s">
        <v>18</v>
      </c>
      <c r="I274" s="26"/>
      <c r="J274" s="26" t="s">
        <v>18</v>
      </c>
      <c r="K274" s="30"/>
      <c r="L274" s="26" t="str">
        <f t="shared" si="4"/>
        <v/>
      </c>
      <c r="M274" s="33"/>
      <c r="N274" s="33"/>
      <c r="O274" s="33"/>
      <c r="P274" s="33"/>
      <c r="S274" s="9"/>
    </row>
    <row r="275" spans="1:19" x14ac:dyDescent="0.25">
      <c r="A275" s="27" t="s">
        <v>220</v>
      </c>
      <c r="B275" s="27" t="s">
        <v>24</v>
      </c>
      <c r="C275" s="26">
        <v>72468</v>
      </c>
      <c r="D275" s="27" t="s">
        <v>247</v>
      </c>
      <c r="E275" s="28">
        <v>179</v>
      </c>
      <c r="F275" s="26">
        <v>23</v>
      </c>
      <c r="G275" s="29">
        <v>0.7</v>
      </c>
      <c r="H275" s="26" t="s">
        <v>18</v>
      </c>
      <c r="I275" s="26"/>
      <c r="J275" s="26" t="s">
        <v>18</v>
      </c>
      <c r="K275" s="30"/>
      <c r="L275" s="26" t="str">
        <f t="shared" si="4"/>
        <v/>
      </c>
      <c r="M275" s="33"/>
      <c r="N275" s="33"/>
      <c r="O275" s="33"/>
      <c r="P275" s="33"/>
      <c r="S275" s="9"/>
    </row>
    <row r="276" spans="1:19" x14ac:dyDescent="0.25">
      <c r="A276" s="27" t="s">
        <v>220</v>
      </c>
      <c r="B276" s="27" t="s">
        <v>24</v>
      </c>
      <c r="C276" s="26">
        <v>30154</v>
      </c>
      <c r="D276" s="27" t="s">
        <v>782</v>
      </c>
      <c r="E276" s="28">
        <v>2</v>
      </c>
      <c r="F276" s="26">
        <v>1</v>
      </c>
      <c r="G276" s="29">
        <v>1</v>
      </c>
      <c r="H276" s="26" t="s">
        <v>18</v>
      </c>
      <c r="I276" s="26" t="s">
        <v>110</v>
      </c>
      <c r="J276" s="26" t="s">
        <v>18</v>
      </c>
      <c r="K276" s="30"/>
      <c r="L276" s="26" t="str">
        <f t="shared" si="4"/>
        <v>x</v>
      </c>
      <c r="M276" s="33"/>
      <c r="N276" s="33"/>
      <c r="O276" s="33"/>
      <c r="P276" s="33"/>
      <c r="S276" s="9"/>
    </row>
    <row r="277" spans="1:19" x14ac:dyDescent="0.25">
      <c r="A277" s="27" t="s">
        <v>220</v>
      </c>
      <c r="B277" s="27" t="s">
        <v>24</v>
      </c>
      <c r="C277" s="26">
        <v>34073</v>
      </c>
      <c r="D277" s="27" t="s">
        <v>783</v>
      </c>
      <c r="E277" s="28">
        <v>2</v>
      </c>
      <c r="F277" s="26">
        <v>1</v>
      </c>
      <c r="G277" s="29">
        <v>1</v>
      </c>
      <c r="H277" s="26" t="s">
        <v>18</v>
      </c>
      <c r="I277" s="26" t="s">
        <v>110</v>
      </c>
      <c r="J277" s="26" t="s">
        <v>18</v>
      </c>
      <c r="K277" s="30"/>
      <c r="L277" s="26" t="str">
        <f t="shared" si="4"/>
        <v>x</v>
      </c>
      <c r="M277" s="33"/>
      <c r="N277" s="33"/>
      <c r="O277" s="33"/>
      <c r="P277" s="33"/>
      <c r="S277" s="9"/>
    </row>
    <row r="278" spans="1:19" x14ac:dyDescent="0.25">
      <c r="A278" s="27" t="s">
        <v>248</v>
      </c>
      <c r="B278" s="27" t="s">
        <v>24</v>
      </c>
      <c r="C278" s="26">
        <v>41795</v>
      </c>
      <c r="D278" s="27" t="s">
        <v>249</v>
      </c>
      <c r="E278" s="28">
        <v>94.9</v>
      </c>
      <c r="F278" s="26">
        <v>12</v>
      </c>
      <c r="G278" s="29">
        <v>0.7</v>
      </c>
      <c r="H278" s="26" t="s">
        <v>18</v>
      </c>
      <c r="I278" s="26"/>
      <c r="J278" s="26" t="s">
        <v>18</v>
      </c>
      <c r="K278" s="30"/>
      <c r="L278" s="26" t="str">
        <f t="shared" si="4"/>
        <v/>
      </c>
      <c r="M278" s="33"/>
      <c r="N278" s="33"/>
      <c r="O278" s="33"/>
      <c r="P278" s="33"/>
      <c r="S278" s="9"/>
    </row>
    <row r="279" spans="1:19" x14ac:dyDescent="0.25">
      <c r="A279" s="27" t="s">
        <v>248</v>
      </c>
      <c r="B279" s="27" t="s">
        <v>24</v>
      </c>
      <c r="C279" s="26">
        <v>68943</v>
      </c>
      <c r="D279" s="27" t="s">
        <v>250</v>
      </c>
      <c r="E279" s="28">
        <v>94.9</v>
      </c>
      <c r="F279" s="26">
        <v>12</v>
      </c>
      <c r="G279" s="29">
        <v>0.7</v>
      </c>
      <c r="H279" s="26" t="s">
        <v>18</v>
      </c>
      <c r="I279" s="26"/>
      <c r="J279" s="26" t="s">
        <v>18</v>
      </c>
      <c r="K279" s="30"/>
      <c r="L279" s="26" t="str">
        <f t="shared" si="4"/>
        <v/>
      </c>
      <c r="M279" s="33"/>
      <c r="N279" s="33"/>
      <c r="O279" s="33"/>
      <c r="P279" s="33"/>
      <c r="S279" s="9"/>
    </row>
    <row r="280" spans="1:19" x14ac:dyDescent="0.25">
      <c r="A280" s="27" t="s">
        <v>248</v>
      </c>
      <c r="B280" s="27" t="s">
        <v>24</v>
      </c>
      <c r="C280" s="26">
        <v>68944</v>
      </c>
      <c r="D280" s="27" t="s">
        <v>251</v>
      </c>
      <c r="E280" s="28">
        <v>94.9</v>
      </c>
      <c r="F280" s="26">
        <v>12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4"/>
        <v/>
      </c>
      <c r="M280" s="33"/>
      <c r="N280" s="33"/>
      <c r="O280" s="33"/>
      <c r="P280" s="33"/>
      <c r="S280" s="9"/>
    </row>
    <row r="281" spans="1:19" x14ac:dyDescent="0.25">
      <c r="A281" s="27" t="s">
        <v>248</v>
      </c>
      <c r="B281" s="27" t="s">
        <v>24</v>
      </c>
      <c r="C281" s="26">
        <v>90550</v>
      </c>
      <c r="D281" s="27" t="s">
        <v>252</v>
      </c>
      <c r="E281" s="28">
        <v>49.9</v>
      </c>
      <c r="F281" s="26">
        <v>6</v>
      </c>
      <c r="G281" s="29">
        <v>0.7</v>
      </c>
      <c r="H281" s="26" t="s">
        <v>18</v>
      </c>
      <c r="I281" s="26"/>
      <c r="J281" s="26" t="s">
        <v>18</v>
      </c>
      <c r="K281" s="30"/>
      <c r="L281" s="26" t="str">
        <f t="shared" si="4"/>
        <v/>
      </c>
      <c r="M281" s="33"/>
      <c r="N281" s="33"/>
      <c r="O281" s="33"/>
      <c r="P281" s="33"/>
      <c r="S281" s="9"/>
    </row>
    <row r="282" spans="1:19" x14ac:dyDescent="0.25">
      <c r="A282" s="27" t="s">
        <v>253</v>
      </c>
      <c r="B282" s="27" t="s">
        <v>34</v>
      </c>
      <c r="C282" s="26">
        <v>69200</v>
      </c>
      <c r="D282" s="27" t="s">
        <v>784</v>
      </c>
      <c r="E282" s="28">
        <v>32.200000000000003</v>
      </c>
      <c r="F282" s="26">
        <v>4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4"/>
        <v/>
      </c>
      <c r="M282" s="33"/>
      <c r="N282" s="33"/>
      <c r="O282" s="33"/>
      <c r="P282" s="33"/>
      <c r="S282" s="9"/>
    </row>
    <row r="283" spans="1:19" x14ac:dyDescent="0.25">
      <c r="A283" s="27" t="s">
        <v>253</v>
      </c>
      <c r="B283" s="27" t="s">
        <v>34</v>
      </c>
      <c r="C283" s="26">
        <v>89259</v>
      </c>
      <c r="D283" s="27" t="s">
        <v>785</v>
      </c>
      <c r="E283" s="28">
        <v>25.8</v>
      </c>
      <c r="F283" s="26">
        <v>3</v>
      </c>
      <c r="G283" s="29">
        <v>0.7</v>
      </c>
      <c r="H283" s="26" t="s">
        <v>18</v>
      </c>
      <c r="I283" s="26"/>
      <c r="J283" s="26" t="s">
        <v>18</v>
      </c>
      <c r="K283" s="30"/>
      <c r="L283" s="26" t="str">
        <f t="shared" si="4"/>
        <v/>
      </c>
      <c r="M283" s="33"/>
      <c r="N283" s="33"/>
      <c r="O283" s="33"/>
      <c r="P283" s="33"/>
      <c r="S283" s="9"/>
    </row>
    <row r="284" spans="1:19" x14ac:dyDescent="0.25">
      <c r="A284" s="27" t="s">
        <v>253</v>
      </c>
      <c r="B284" s="27" t="s">
        <v>24</v>
      </c>
      <c r="C284" s="26">
        <v>44452</v>
      </c>
      <c r="D284" s="27" t="s">
        <v>254</v>
      </c>
      <c r="E284" s="28">
        <v>129.9</v>
      </c>
      <c r="F284" s="26">
        <v>17</v>
      </c>
      <c r="G284" s="29">
        <v>0.7</v>
      </c>
      <c r="H284" s="26" t="s">
        <v>18</v>
      </c>
      <c r="I284" s="26"/>
      <c r="J284" s="26" t="s">
        <v>18</v>
      </c>
      <c r="K284" s="30"/>
      <c r="L284" s="26" t="str">
        <f t="shared" si="4"/>
        <v/>
      </c>
      <c r="M284" s="33"/>
      <c r="N284" s="33"/>
      <c r="O284" s="33"/>
      <c r="P284" s="33"/>
      <c r="S284" s="9"/>
    </row>
    <row r="285" spans="1:19" x14ac:dyDescent="0.25">
      <c r="A285" s="27" t="s">
        <v>253</v>
      </c>
      <c r="B285" s="27" t="s">
        <v>24</v>
      </c>
      <c r="C285" s="26">
        <v>46226</v>
      </c>
      <c r="D285" s="27" t="s">
        <v>255</v>
      </c>
      <c r="E285" s="28">
        <v>1.8</v>
      </c>
      <c r="F285" s="26">
        <v>1</v>
      </c>
      <c r="G285" s="29">
        <v>1</v>
      </c>
      <c r="H285" s="26" t="s">
        <v>18</v>
      </c>
      <c r="I285" s="26"/>
      <c r="J285" s="26" t="s">
        <v>18</v>
      </c>
      <c r="K285" s="30"/>
      <c r="L285" s="26" t="str">
        <f t="shared" si="4"/>
        <v>x</v>
      </c>
      <c r="M285" s="33"/>
      <c r="N285" s="33"/>
      <c r="O285" s="33"/>
      <c r="P285" s="33"/>
      <c r="S285" s="9"/>
    </row>
    <row r="286" spans="1:19" x14ac:dyDescent="0.25">
      <c r="A286" s="27" t="s">
        <v>253</v>
      </c>
      <c r="B286" s="27" t="s">
        <v>24</v>
      </c>
      <c r="C286" s="26">
        <v>46225</v>
      </c>
      <c r="D286" s="27" t="s">
        <v>256</v>
      </c>
      <c r="E286" s="28">
        <v>2</v>
      </c>
      <c r="F286" s="26">
        <v>1</v>
      </c>
      <c r="G286" s="29">
        <v>1</v>
      </c>
      <c r="H286" s="26" t="s">
        <v>18</v>
      </c>
      <c r="I286" s="26"/>
      <c r="J286" s="26" t="s">
        <v>18</v>
      </c>
      <c r="K286" s="30"/>
      <c r="L286" s="26" t="str">
        <f t="shared" si="4"/>
        <v>x</v>
      </c>
      <c r="M286" s="33"/>
      <c r="N286" s="33"/>
      <c r="O286" s="33"/>
      <c r="P286" s="33"/>
      <c r="S286" s="9"/>
    </row>
    <row r="287" spans="1:19" x14ac:dyDescent="0.25">
      <c r="A287" s="27" t="s">
        <v>253</v>
      </c>
      <c r="B287" s="27" t="s">
        <v>24</v>
      </c>
      <c r="C287" s="26">
        <v>81300</v>
      </c>
      <c r="D287" s="27" t="s">
        <v>257</v>
      </c>
      <c r="E287" s="28">
        <v>24.9</v>
      </c>
      <c r="F287" s="26">
        <v>5</v>
      </c>
      <c r="G287" s="29">
        <v>1</v>
      </c>
      <c r="H287" s="26" t="s">
        <v>18</v>
      </c>
      <c r="I287" s="26"/>
      <c r="J287" s="26" t="s">
        <v>18</v>
      </c>
      <c r="K287" s="30"/>
      <c r="L287" s="26" t="str">
        <f t="shared" si="4"/>
        <v>x</v>
      </c>
      <c r="M287" s="33"/>
      <c r="N287" s="33"/>
      <c r="O287" s="33"/>
      <c r="P287" s="33"/>
      <c r="S287" s="9"/>
    </row>
    <row r="288" spans="1:19" x14ac:dyDescent="0.25">
      <c r="A288" s="27" t="s">
        <v>253</v>
      </c>
      <c r="B288" s="27" t="s">
        <v>24</v>
      </c>
      <c r="C288" s="26">
        <v>86935</v>
      </c>
      <c r="D288" s="27" t="s">
        <v>258</v>
      </c>
      <c r="E288" s="28">
        <v>139.9</v>
      </c>
      <c r="F288" s="26">
        <v>18</v>
      </c>
      <c r="G288" s="29">
        <v>0.7</v>
      </c>
      <c r="H288" s="26" t="s">
        <v>18</v>
      </c>
      <c r="I288" s="26"/>
      <c r="J288" s="26" t="s">
        <v>18</v>
      </c>
      <c r="K288" s="30"/>
      <c r="L288" s="26" t="str">
        <f t="shared" si="4"/>
        <v/>
      </c>
      <c r="M288" s="33"/>
      <c r="N288" s="33"/>
      <c r="O288" s="33"/>
      <c r="P288" s="33"/>
      <c r="S288" s="9"/>
    </row>
    <row r="289" spans="1:19" x14ac:dyDescent="0.25">
      <c r="A289" s="27" t="s">
        <v>253</v>
      </c>
      <c r="B289" s="27" t="s">
        <v>24</v>
      </c>
      <c r="C289" s="26">
        <v>2550</v>
      </c>
      <c r="D289" s="27" t="s">
        <v>259</v>
      </c>
      <c r="E289" s="28">
        <v>129.9</v>
      </c>
      <c r="F289" s="26">
        <v>17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4"/>
        <v/>
      </c>
      <c r="M289" s="33"/>
      <c r="N289" s="33"/>
      <c r="O289" s="33"/>
      <c r="P289" s="33"/>
      <c r="S289" s="9"/>
    </row>
    <row r="290" spans="1:19" x14ac:dyDescent="0.25">
      <c r="A290" s="27" t="s">
        <v>253</v>
      </c>
      <c r="B290" s="27" t="s">
        <v>24</v>
      </c>
      <c r="C290" s="26">
        <v>70242</v>
      </c>
      <c r="D290" s="27" t="s">
        <v>260</v>
      </c>
      <c r="E290" s="28">
        <v>79.900000000000006</v>
      </c>
      <c r="F290" s="26">
        <v>10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4"/>
        <v/>
      </c>
      <c r="M290" s="33"/>
      <c r="N290" s="33"/>
      <c r="O290" s="33"/>
      <c r="P290" s="33"/>
      <c r="S290" s="9"/>
    </row>
    <row r="291" spans="1:19" x14ac:dyDescent="0.25">
      <c r="A291" s="27" t="s">
        <v>253</v>
      </c>
      <c r="B291" s="27" t="s">
        <v>24</v>
      </c>
      <c r="C291" s="26">
        <v>93086</v>
      </c>
      <c r="D291" s="27" t="s">
        <v>513</v>
      </c>
      <c r="E291" s="28">
        <v>49.9</v>
      </c>
      <c r="F291" s="26">
        <v>6</v>
      </c>
      <c r="G291" s="29">
        <v>0.7</v>
      </c>
      <c r="H291" s="26" t="s">
        <v>18</v>
      </c>
      <c r="I291" s="26"/>
      <c r="J291" s="26" t="s">
        <v>18</v>
      </c>
      <c r="K291" s="30"/>
      <c r="L291" s="26" t="str">
        <f t="shared" si="4"/>
        <v/>
      </c>
      <c r="M291" s="33"/>
      <c r="N291" s="33"/>
      <c r="O291" s="33"/>
      <c r="P291" s="33"/>
      <c r="S291" s="9"/>
    </row>
    <row r="292" spans="1:19" x14ac:dyDescent="0.25">
      <c r="A292" s="27" t="s">
        <v>253</v>
      </c>
      <c r="B292" s="27" t="s">
        <v>24</v>
      </c>
      <c r="C292" s="26">
        <v>70243</v>
      </c>
      <c r="D292" s="27" t="s">
        <v>592</v>
      </c>
      <c r="E292" s="28">
        <v>49.9</v>
      </c>
      <c r="F292" s="26">
        <v>8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4"/>
        <v/>
      </c>
      <c r="M292" s="33"/>
      <c r="N292" s="33"/>
      <c r="O292" s="33"/>
      <c r="P292" s="33"/>
      <c r="S292" s="9"/>
    </row>
    <row r="293" spans="1:19" x14ac:dyDescent="0.25">
      <c r="A293" s="27" t="s">
        <v>253</v>
      </c>
      <c r="B293" s="27" t="s">
        <v>24</v>
      </c>
      <c r="C293" s="26">
        <v>2554</v>
      </c>
      <c r="D293" s="27" t="s">
        <v>666</v>
      </c>
      <c r="E293" s="28">
        <v>139.9</v>
      </c>
      <c r="F293" s="26">
        <v>18</v>
      </c>
      <c r="G293" s="29">
        <v>0.7</v>
      </c>
      <c r="H293" s="26" t="s">
        <v>18</v>
      </c>
      <c r="I293" s="26"/>
      <c r="J293" s="26" t="s">
        <v>18</v>
      </c>
      <c r="K293" s="30"/>
      <c r="L293" s="26" t="str">
        <f t="shared" si="4"/>
        <v/>
      </c>
      <c r="M293" s="33"/>
      <c r="N293" s="33"/>
      <c r="O293" s="33"/>
      <c r="P293" s="33"/>
      <c r="S293" s="9"/>
    </row>
    <row r="294" spans="1:19" x14ac:dyDescent="0.25">
      <c r="A294" s="27" t="s">
        <v>253</v>
      </c>
      <c r="B294" s="27" t="s">
        <v>24</v>
      </c>
      <c r="C294" s="26">
        <v>83008</v>
      </c>
      <c r="D294" s="27" t="s">
        <v>742</v>
      </c>
      <c r="E294" s="28">
        <v>129.9</v>
      </c>
      <c r="F294" s="26">
        <v>17</v>
      </c>
      <c r="G294" s="29">
        <v>0.7</v>
      </c>
      <c r="H294" s="26" t="s">
        <v>18</v>
      </c>
      <c r="I294" s="26"/>
      <c r="J294" s="26" t="s">
        <v>18</v>
      </c>
      <c r="K294" s="30"/>
      <c r="L294" s="26" t="str">
        <f t="shared" si="4"/>
        <v/>
      </c>
      <c r="M294" s="33"/>
      <c r="N294" s="33"/>
      <c r="O294" s="33"/>
      <c r="P294" s="33"/>
      <c r="S294" s="9"/>
    </row>
    <row r="295" spans="1:19" x14ac:dyDescent="0.25">
      <c r="A295" s="27" t="s">
        <v>253</v>
      </c>
      <c r="B295" s="27" t="s">
        <v>24</v>
      </c>
      <c r="C295" s="26">
        <v>94124</v>
      </c>
      <c r="D295" s="27" t="s">
        <v>773</v>
      </c>
      <c r="E295" s="28">
        <v>2</v>
      </c>
      <c r="F295" s="26">
        <v>1</v>
      </c>
      <c r="G295" s="29">
        <v>1</v>
      </c>
      <c r="H295" s="26" t="s">
        <v>18</v>
      </c>
      <c r="I295" s="26"/>
      <c r="J295" s="26" t="s">
        <v>18</v>
      </c>
      <c r="K295" s="30"/>
      <c r="L295" s="26" t="str">
        <f t="shared" si="4"/>
        <v>x</v>
      </c>
      <c r="M295" s="33"/>
      <c r="N295" s="33"/>
      <c r="O295" s="33"/>
      <c r="P295" s="33"/>
      <c r="S295" s="9"/>
    </row>
    <row r="296" spans="1:19" x14ac:dyDescent="0.25">
      <c r="A296" s="27" t="s">
        <v>253</v>
      </c>
      <c r="B296" s="27" t="s">
        <v>24</v>
      </c>
      <c r="C296" s="26">
        <v>94125</v>
      </c>
      <c r="D296" s="27" t="s">
        <v>774</v>
      </c>
      <c r="E296" s="28">
        <v>1.8</v>
      </c>
      <c r="F296" s="26">
        <v>1</v>
      </c>
      <c r="G296" s="29">
        <v>1</v>
      </c>
      <c r="H296" s="26" t="s">
        <v>18</v>
      </c>
      <c r="I296" s="26"/>
      <c r="J296" s="26" t="s">
        <v>18</v>
      </c>
      <c r="K296" s="30"/>
      <c r="L296" s="26" t="str">
        <f t="shared" si="4"/>
        <v>x</v>
      </c>
      <c r="M296" s="33"/>
      <c r="N296" s="33"/>
      <c r="O296" s="33"/>
      <c r="P296" s="33"/>
      <c r="S296" s="9"/>
    </row>
    <row r="297" spans="1:19" x14ac:dyDescent="0.25">
      <c r="A297" s="27" t="s">
        <v>261</v>
      </c>
      <c r="B297" s="27" t="s">
        <v>262</v>
      </c>
      <c r="C297" s="26">
        <v>92786</v>
      </c>
      <c r="D297" s="27" t="s">
        <v>514</v>
      </c>
      <c r="E297" s="28">
        <v>72.900000000000006</v>
      </c>
      <c r="F297" s="26">
        <v>9</v>
      </c>
      <c r="G297" s="29">
        <v>0.7</v>
      </c>
      <c r="H297" s="26" t="s">
        <v>18</v>
      </c>
      <c r="I297" s="26"/>
      <c r="J297" s="26" t="s">
        <v>18</v>
      </c>
      <c r="K297" s="30"/>
      <c r="L297" s="26" t="str">
        <f t="shared" si="4"/>
        <v/>
      </c>
      <c r="M297" s="33"/>
      <c r="N297" s="33"/>
      <c r="O297" s="33"/>
      <c r="P297" s="33"/>
      <c r="S297" s="9"/>
    </row>
    <row r="298" spans="1:19" x14ac:dyDescent="0.25">
      <c r="A298" s="27" t="s">
        <v>261</v>
      </c>
      <c r="B298" s="27" t="s">
        <v>262</v>
      </c>
      <c r="C298" s="26">
        <v>92790</v>
      </c>
      <c r="D298" s="27" t="s">
        <v>692</v>
      </c>
      <c r="E298" s="28">
        <v>25.9</v>
      </c>
      <c r="F298" s="26">
        <v>3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4"/>
        <v/>
      </c>
      <c r="M298" s="33"/>
      <c r="N298" s="33"/>
      <c r="O298" s="33"/>
      <c r="P298" s="33"/>
      <c r="S298" s="9"/>
    </row>
    <row r="299" spans="1:19" x14ac:dyDescent="0.25">
      <c r="A299" s="27" t="s">
        <v>261</v>
      </c>
      <c r="B299" s="27" t="s">
        <v>262</v>
      </c>
      <c r="C299" s="26">
        <v>92793</v>
      </c>
      <c r="D299" s="27" t="s">
        <v>515</v>
      </c>
      <c r="E299" s="28">
        <v>26.9</v>
      </c>
      <c r="F299" s="26">
        <v>3</v>
      </c>
      <c r="G299" s="29">
        <v>0.7</v>
      </c>
      <c r="H299" s="26" t="s">
        <v>18</v>
      </c>
      <c r="I299" s="26"/>
      <c r="J299" s="26" t="s">
        <v>18</v>
      </c>
      <c r="K299" s="30"/>
      <c r="L299" s="26" t="str">
        <f t="shared" si="4"/>
        <v/>
      </c>
      <c r="M299" s="33"/>
      <c r="N299" s="33"/>
      <c r="O299" s="33"/>
      <c r="P299" s="33"/>
      <c r="S299" s="9"/>
    </row>
    <row r="300" spans="1:19" x14ac:dyDescent="0.25">
      <c r="A300" s="27" t="s">
        <v>261</v>
      </c>
      <c r="B300" s="27" t="s">
        <v>262</v>
      </c>
      <c r="C300" s="26">
        <v>92800</v>
      </c>
      <c r="D300" s="27" t="s">
        <v>516</v>
      </c>
      <c r="E300" s="28">
        <v>31.2</v>
      </c>
      <c r="F300" s="26">
        <v>4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4"/>
        <v/>
      </c>
      <c r="M300" s="33"/>
      <c r="N300" s="33"/>
      <c r="O300" s="33"/>
      <c r="P300" s="33"/>
      <c r="S300" s="9"/>
    </row>
    <row r="301" spans="1:19" x14ac:dyDescent="0.25">
      <c r="A301" s="27" t="s">
        <v>261</v>
      </c>
      <c r="B301" s="27" t="s">
        <v>262</v>
      </c>
      <c r="C301" s="26">
        <v>2629</v>
      </c>
      <c r="D301" s="27" t="s">
        <v>517</v>
      </c>
      <c r="E301" s="28">
        <v>1.8</v>
      </c>
      <c r="F301" s="26">
        <v>1</v>
      </c>
      <c r="G301" s="29">
        <v>1</v>
      </c>
      <c r="H301" s="26" t="s">
        <v>18</v>
      </c>
      <c r="I301" s="26"/>
      <c r="J301" s="26" t="s">
        <v>18</v>
      </c>
      <c r="K301" s="30"/>
      <c r="L301" s="26" t="str">
        <f t="shared" si="4"/>
        <v>x</v>
      </c>
      <c r="M301" s="33"/>
      <c r="N301" s="33"/>
      <c r="O301" s="33"/>
      <c r="P301" s="33"/>
      <c r="S301" s="9"/>
    </row>
    <row r="302" spans="1:19" x14ac:dyDescent="0.25">
      <c r="A302" s="27" t="s">
        <v>261</v>
      </c>
      <c r="B302" s="27" t="s">
        <v>262</v>
      </c>
      <c r="C302" s="26">
        <v>92795</v>
      </c>
      <c r="D302" s="27" t="s">
        <v>558</v>
      </c>
      <c r="E302" s="28">
        <v>28.4</v>
      </c>
      <c r="F302" s="26">
        <v>4</v>
      </c>
      <c r="G302" s="29">
        <v>0.7</v>
      </c>
      <c r="H302" s="26" t="s">
        <v>18</v>
      </c>
      <c r="I302" s="26"/>
      <c r="J302" s="26" t="s">
        <v>18</v>
      </c>
      <c r="K302" s="30"/>
      <c r="L302" s="26" t="str">
        <f t="shared" si="4"/>
        <v/>
      </c>
      <c r="M302" s="33"/>
      <c r="N302" s="33"/>
      <c r="O302" s="33"/>
      <c r="P302" s="33"/>
      <c r="S302" s="9"/>
    </row>
    <row r="303" spans="1:19" x14ac:dyDescent="0.25">
      <c r="A303" s="27" t="s">
        <v>261</v>
      </c>
      <c r="B303" s="27" t="s">
        <v>262</v>
      </c>
      <c r="C303" s="26">
        <v>92798</v>
      </c>
      <c r="D303" s="27" t="s">
        <v>559</v>
      </c>
      <c r="E303" s="28">
        <v>21.9</v>
      </c>
      <c r="F303" s="26">
        <v>3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4"/>
        <v/>
      </c>
      <c r="M303" s="33"/>
      <c r="N303" s="33"/>
      <c r="O303" s="33"/>
      <c r="P303" s="33"/>
      <c r="S303" s="9"/>
    </row>
    <row r="304" spans="1:19" x14ac:dyDescent="0.25">
      <c r="A304" s="27" t="s">
        <v>261</v>
      </c>
      <c r="B304" s="27" t="s">
        <v>262</v>
      </c>
      <c r="C304" s="26">
        <v>92804</v>
      </c>
      <c r="D304" s="27" t="s">
        <v>560</v>
      </c>
      <c r="E304" s="28">
        <v>40.5</v>
      </c>
      <c r="F304" s="26">
        <v>5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4"/>
        <v/>
      </c>
      <c r="M304" s="33"/>
      <c r="N304" s="33"/>
      <c r="O304" s="33"/>
      <c r="P304" s="33"/>
      <c r="S304" s="9"/>
    </row>
    <row r="305" spans="1:19" x14ac:dyDescent="0.25">
      <c r="A305" s="27" t="s">
        <v>261</v>
      </c>
      <c r="B305" s="27" t="s">
        <v>262</v>
      </c>
      <c r="C305" s="26">
        <v>92808</v>
      </c>
      <c r="D305" s="27" t="s">
        <v>561</v>
      </c>
      <c r="E305" s="28">
        <v>66.900000000000006</v>
      </c>
      <c r="F305" s="26">
        <v>9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4"/>
        <v/>
      </c>
      <c r="M305" s="33"/>
      <c r="N305" s="33"/>
      <c r="O305" s="33"/>
      <c r="P305" s="33"/>
      <c r="S305" s="9"/>
    </row>
    <row r="306" spans="1:19" x14ac:dyDescent="0.25">
      <c r="A306" s="27" t="s">
        <v>261</v>
      </c>
      <c r="B306" s="27" t="s">
        <v>262</v>
      </c>
      <c r="C306" s="26">
        <v>73667</v>
      </c>
      <c r="D306" s="27" t="s">
        <v>562</v>
      </c>
      <c r="E306" s="28">
        <v>59.9</v>
      </c>
      <c r="F306" s="26">
        <v>8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4"/>
        <v/>
      </c>
      <c r="M306" s="33"/>
      <c r="N306" s="33"/>
      <c r="O306" s="33"/>
      <c r="P306" s="33"/>
      <c r="S306" s="9"/>
    </row>
    <row r="307" spans="1:19" x14ac:dyDescent="0.25">
      <c r="A307" s="27" t="s">
        <v>261</v>
      </c>
      <c r="B307" s="27" t="s">
        <v>262</v>
      </c>
      <c r="C307" s="26">
        <v>73668</v>
      </c>
      <c r="D307" s="27" t="s">
        <v>563</v>
      </c>
      <c r="E307" s="28">
        <v>364.6</v>
      </c>
      <c r="F307" s="26">
        <v>47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4"/>
        <v/>
      </c>
      <c r="M307" s="33"/>
      <c r="N307" s="33"/>
      <c r="O307" s="33"/>
      <c r="P307" s="33"/>
      <c r="S307" s="9"/>
    </row>
    <row r="308" spans="1:19" x14ac:dyDescent="0.25">
      <c r="A308" s="27" t="s">
        <v>261</v>
      </c>
      <c r="B308" s="27" t="s">
        <v>262</v>
      </c>
      <c r="C308" s="26">
        <v>92788</v>
      </c>
      <c r="D308" s="27" t="s">
        <v>593</v>
      </c>
      <c r="E308" s="28">
        <v>72.900000000000006</v>
      </c>
      <c r="F308" s="26">
        <v>9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4"/>
        <v/>
      </c>
      <c r="M308" s="33"/>
      <c r="N308" s="33"/>
      <c r="O308" s="33"/>
      <c r="P308" s="33"/>
      <c r="S308" s="9"/>
    </row>
    <row r="309" spans="1:19" x14ac:dyDescent="0.25">
      <c r="A309" s="27" t="s">
        <v>261</v>
      </c>
      <c r="B309" s="27" t="s">
        <v>262</v>
      </c>
      <c r="C309" s="26">
        <v>92806</v>
      </c>
      <c r="D309" s="27" t="s">
        <v>594</v>
      </c>
      <c r="E309" s="28">
        <v>40.5</v>
      </c>
      <c r="F309" s="26">
        <v>5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4"/>
        <v/>
      </c>
      <c r="M309" s="33"/>
      <c r="N309" s="33"/>
      <c r="O309" s="33"/>
      <c r="P309" s="33"/>
      <c r="S309" s="9"/>
    </row>
    <row r="310" spans="1:19" x14ac:dyDescent="0.25">
      <c r="A310" s="27" t="s">
        <v>261</v>
      </c>
      <c r="B310" s="27" t="s">
        <v>262</v>
      </c>
      <c r="C310" s="26">
        <v>92952</v>
      </c>
      <c r="D310" s="27" t="s">
        <v>595</v>
      </c>
      <c r="E310" s="28">
        <v>36.299999999999997</v>
      </c>
      <c r="F310" s="26">
        <v>5</v>
      </c>
      <c r="G310" s="29">
        <v>0.7</v>
      </c>
      <c r="H310" s="26" t="s">
        <v>18</v>
      </c>
      <c r="I310" s="26"/>
      <c r="J310" s="26" t="s">
        <v>18</v>
      </c>
      <c r="K310" s="30"/>
      <c r="L310" s="26" t="str">
        <f t="shared" si="4"/>
        <v/>
      </c>
      <c r="M310" s="33"/>
      <c r="N310" s="33"/>
      <c r="O310" s="33"/>
      <c r="P310" s="33"/>
      <c r="S310" s="9"/>
    </row>
    <row r="311" spans="1:19" x14ac:dyDescent="0.25">
      <c r="A311" s="27" t="s">
        <v>261</v>
      </c>
      <c r="B311" s="27" t="s">
        <v>262</v>
      </c>
      <c r="C311" s="26">
        <v>75233</v>
      </c>
      <c r="D311" s="27" t="s">
        <v>579</v>
      </c>
      <c r="E311" s="28">
        <v>69.900000000000006</v>
      </c>
      <c r="F311" s="26">
        <v>9</v>
      </c>
      <c r="G311" s="29">
        <v>0.7</v>
      </c>
      <c r="H311" s="26" t="s">
        <v>18</v>
      </c>
      <c r="I311" s="26"/>
      <c r="J311" s="26" t="s">
        <v>18</v>
      </c>
      <c r="K311" s="30"/>
      <c r="L311" s="26" t="str">
        <f t="shared" si="4"/>
        <v/>
      </c>
      <c r="M311" s="33"/>
      <c r="N311" s="33"/>
      <c r="O311" s="33"/>
      <c r="P311" s="33"/>
      <c r="S311" s="9"/>
    </row>
    <row r="312" spans="1:19" x14ac:dyDescent="0.25">
      <c r="A312" s="27" t="s">
        <v>261</v>
      </c>
      <c r="B312" s="27" t="s">
        <v>262</v>
      </c>
      <c r="C312" s="26">
        <v>75234</v>
      </c>
      <c r="D312" s="27" t="s">
        <v>580</v>
      </c>
      <c r="E312" s="28">
        <v>32.299999999999997</v>
      </c>
      <c r="F312" s="26">
        <v>4</v>
      </c>
      <c r="G312" s="29">
        <v>0.7</v>
      </c>
      <c r="H312" s="26" t="s">
        <v>18</v>
      </c>
      <c r="I312" s="26"/>
      <c r="J312" s="26" t="s">
        <v>18</v>
      </c>
      <c r="K312" s="30"/>
      <c r="L312" s="26" t="str">
        <f t="shared" si="4"/>
        <v/>
      </c>
      <c r="M312" s="33"/>
      <c r="N312" s="33"/>
      <c r="O312" s="33"/>
      <c r="P312" s="33"/>
      <c r="S312" s="9"/>
    </row>
    <row r="313" spans="1:19" x14ac:dyDescent="0.25">
      <c r="A313" s="27" t="s">
        <v>261</v>
      </c>
      <c r="B313" s="27" t="s">
        <v>262</v>
      </c>
      <c r="C313" s="26">
        <v>73666</v>
      </c>
      <c r="D313" s="27" t="s">
        <v>640</v>
      </c>
      <c r="E313" s="28">
        <v>296.89999999999998</v>
      </c>
      <c r="F313" s="26">
        <v>38</v>
      </c>
      <c r="G313" s="29">
        <v>0.7</v>
      </c>
      <c r="H313" s="26" t="s">
        <v>18</v>
      </c>
      <c r="I313" s="26"/>
      <c r="J313" s="26" t="s">
        <v>18</v>
      </c>
      <c r="K313" s="30"/>
      <c r="L313" s="26" t="str">
        <f t="shared" si="4"/>
        <v/>
      </c>
      <c r="M313" s="33"/>
      <c r="N313" s="33"/>
      <c r="O313" s="33"/>
      <c r="P313" s="33"/>
      <c r="S313" s="9"/>
    </row>
    <row r="314" spans="1:19" x14ac:dyDescent="0.25">
      <c r="A314" s="27" t="s">
        <v>261</v>
      </c>
      <c r="B314" s="27" t="s">
        <v>262</v>
      </c>
      <c r="C314" s="26">
        <v>92791</v>
      </c>
      <c r="D314" s="27" t="s">
        <v>667</v>
      </c>
      <c r="E314" s="28">
        <v>17.399999999999999</v>
      </c>
      <c r="F314" s="26">
        <v>2</v>
      </c>
      <c r="G314" s="29">
        <v>0.7</v>
      </c>
      <c r="H314" s="26" t="s">
        <v>18</v>
      </c>
      <c r="I314" s="26"/>
      <c r="J314" s="26" t="s">
        <v>18</v>
      </c>
      <c r="K314" s="30"/>
      <c r="L314" s="26" t="str">
        <f t="shared" si="4"/>
        <v/>
      </c>
      <c r="M314" s="33"/>
      <c r="N314" s="33"/>
      <c r="O314" s="33"/>
      <c r="P314" s="33"/>
      <c r="S314" s="9"/>
    </row>
    <row r="315" spans="1:19" x14ac:dyDescent="0.25">
      <c r="A315" s="27" t="s">
        <v>261</v>
      </c>
      <c r="B315" s="27" t="s">
        <v>262</v>
      </c>
      <c r="C315" s="26">
        <v>92794</v>
      </c>
      <c r="D315" s="27" t="s">
        <v>668</v>
      </c>
      <c r="E315" s="28">
        <v>18.399999999999999</v>
      </c>
      <c r="F315" s="26">
        <v>2</v>
      </c>
      <c r="G315" s="29">
        <v>0.7</v>
      </c>
      <c r="H315" s="26" t="s">
        <v>18</v>
      </c>
      <c r="I315" s="26"/>
      <c r="J315" s="26" t="s">
        <v>18</v>
      </c>
      <c r="K315" s="30"/>
      <c r="L315" s="26" t="str">
        <f t="shared" si="4"/>
        <v/>
      </c>
      <c r="M315" s="33"/>
      <c r="N315" s="33"/>
      <c r="O315" s="33"/>
      <c r="P315" s="33"/>
      <c r="S315" s="9"/>
    </row>
    <row r="316" spans="1:19" x14ac:dyDescent="0.25">
      <c r="A316" s="27" t="s">
        <v>261</v>
      </c>
      <c r="B316" s="27" t="s">
        <v>262</v>
      </c>
      <c r="C316" s="26">
        <v>92802</v>
      </c>
      <c r="D316" s="27" t="s">
        <v>669</v>
      </c>
      <c r="E316" s="28">
        <v>21.9</v>
      </c>
      <c r="F316" s="26">
        <v>3</v>
      </c>
      <c r="G316" s="29">
        <v>0.7</v>
      </c>
      <c r="H316" s="26" t="s">
        <v>18</v>
      </c>
      <c r="I316" s="26"/>
      <c r="J316" s="26" t="s">
        <v>18</v>
      </c>
      <c r="K316" s="30"/>
      <c r="L316" s="26" t="str">
        <f t="shared" si="4"/>
        <v/>
      </c>
      <c r="M316" s="33"/>
      <c r="N316" s="33"/>
      <c r="O316" s="33"/>
      <c r="P316" s="33"/>
      <c r="S316" s="9"/>
    </row>
    <row r="317" spans="1:19" x14ac:dyDescent="0.25">
      <c r="A317" s="27" t="s">
        <v>261</v>
      </c>
      <c r="B317" s="27" t="s">
        <v>262</v>
      </c>
      <c r="C317" s="26">
        <v>92814</v>
      </c>
      <c r="D317" s="27" t="s">
        <v>670</v>
      </c>
      <c r="E317" s="28">
        <v>46.8</v>
      </c>
      <c r="F317" s="26">
        <v>6</v>
      </c>
      <c r="G317" s="29">
        <v>0.7</v>
      </c>
      <c r="H317" s="26" t="s">
        <v>18</v>
      </c>
      <c r="I317" s="26"/>
      <c r="J317" s="26" t="s">
        <v>18</v>
      </c>
      <c r="K317" s="30"/>
      <c r="L317" s="26" t="str">
        <f t="shared" si="4"/>
        <v/>
      </c>
      <c r="M317" s="33"/>
      <c r="N317" s="33"/>
      <c r="O317" s="33"/>
      <c r="P317" s="33"/>
      <c r="S317" s="9"/>
    </row>
    <row r="318" spans="1:19" x14ac:dyDescent="0.25">
      <c r="A318" s="27" t="s">
        <v>261</v>
      </c>
      <c r="B318" s="27" t="s">
        <v>262</v>
      </c>
      <c r="C318" s="26">
        <v>92799</v>
      </c>
      <c r="D318" s="27" t="s">
        <v>693</v>
      </c>
      <c r="E318" s="28">
        <v>21.9</v>
      </c>
      <c r="F318" s="26">
        <v>3</v>
      </c>
      <c r="G318" s="29">
        <v>0.7</v>
      </c>
      <c r="H318" s="26" t="s">
        <v>18</v>
      </c>
      <c r="I318" s="26"/>
      <c r="J318" s="26" t="s">
        <v>18</v>
      </c>
      <c r="K318" s="30"/>
      <c r="L318" s="26" t="str">
        <f t="shared" si="4"/>
        <v/>
      </c>
      <c r="M318" s="33"/>
      <c r="N318" s="33"/>
      <c r="O318" s="33"/>
      <c r="P318" s="33"/>
      <c r="S318" s="9"/>
    </row>
    <row r="319" spans="1:19" x14ac:dyDescent="0.25">
      <c r="A319" s="27" t="s">
        <v>261</v>
      </c>
      <c r="B319" s="27" t="s">
        <v>262</v>
      </c>
      <c r="C319" s="26">
        <v>73665</v>
      </c>
      <c r="D319" s="27" t="s">
        <v>694</v>
      </c>
      <c r="E319" s="28">
        <v>175.9</v>
      </c>
      <c r="F319" s="26">
        <v>23</v>
      </c>
      <c r="G319" s="29">
        <v>0.7</v>
      </c>
      <c r="H319" s="26" t="s">
        <v>18</v>
      </c>
      <c r="I319" s="26"/>
      <c r="J319" s="26" t="s">
        <v>18</v>
      </c>
      <c r="K319" s="30"/>
      <c r="L319" s="26" t="str">
        <f t="shared" si="4"/>
        <v/>
      </c>
      <c r="M319" s="33"/>
      <c r="N319" s="33"/>
      <c r="O319" s="33"/>
      <c r="P319" s="33"/>
      <c r="S319" s="9"/>
    </row>
    <row r="320" spans="1:19" x14ac:dyDescent="0.25">
      <c r="A320" s="27" t="s">
        <v>261</v>
      </c>
      <c r="B320" s="27" t="s">
        <v>6</v>
      </c>
      <c r="C320" s="26">
        <v>2581</v>
      </c>
      <c r="D320" s="27" t="s">
        <v>518</v>
      </c>
      <c r="E320" s="28">
        <v>2</v>
      </c>
      <c r="F320" s="26">
        <v>1</v>
      </c>
      <c r="G320" s="29">
        <v>1</v>
      </c>
      <c r="H320" s="26" t="s">
        <v>18</v>
      </c>
      <c r="I320" s="26"/>
      <c r="J320" s="26" t="s">
        <v>18</v>
      </c>
      <c r="K320" s="30"/>
      <c r="L320" s="26" t="str">
        <f t="shared" si="4"/>
        <v>x</v>
      </c>
      <c r="M320" s="33"/>
      <c r="N320" s="33"/>
      <c r="O320" s="33"/>
      <c r="P320" s="33"/>
      <c r="S320" s="9"/>
    </row>
    <row r="321" spans="1:19" x14ac:dyDescent="0.25">
      <c r="A321" s="27" t="s">
        <v>6</v>
      </c>
      <c r="B321" s="27" t="s">
        <v>6</v>
      </c>
      <c r="C321" s="26">
        <v>56174</v>
      </c>
      <c r="D321" s="27" t="s">
        <v>263</v>
      </c>
      <c r="E321" s="28">
        <v>3</v>
      </c>
      <c r="F321" s="26">
        <v>1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si="4"/>
        <v>x</v>
      </c>
      <c r="M321" s="33"/>
      <c r="N321" s="33"/>
      <c r="O321" s="33"/>
      <c r="P321" s="33"/>
      <c r="S321" s="9"/>
    </row>
    <row r="322" spans="1:19" x14ac:dyDescent="0.25">
      <c r="A322" s="27" t="s">
        <v>6</v>
      </c>
      <c r="B322" s="27" t="s">
        <v>6</v>
      </c>
      <c r="C322" s="26">
        <v>80837</v>
      </c>
      <c r="D322" s="27" t="s">
        <v>264</v>
      </c>
      <c r="E322" s="28">
        <v>70</v>
      </c>
      <c r="F322" s="26">
        <v>13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ref="L322:L385" si="5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33"/>
      <c r="N322" s="33"/>
      <c r="O322" s="33"/>
      <c r="P322" s="33"/>
      <c r="S322" s="9"/>
    </row>
    <row r="323" spans="1:19" x14ac:dyDescent="0.25">
      <c r="A323" s="27" t="s">
        <v>6</v>
      </c>
      <c r="B323" s="27" t="s">
        <v>6</v>
      </c>
      <c r="C323" s="26">
        <v>80838</v>
      </c>
      <c r="D323" s="27" t="s">
        <v>265</v>
      </c>
      <c r="E323" s="28">
        <v>19.5</v>
      </c>
      <c r="F323" s="26">
        <v>4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5"/>
        <v>x</v>
      </c>
      <c r="M323" s="33"/>
      <c r="N323" s="33"/>
      <c r="O323" s="33"/>
      <c r="P323" s="33"/>
      <c r="S323" s="9"/>
    </row>
    <row r="324" spans="1:19" x14ac:dyDescent="0.25">
      <c r="A324" s="27" t="s">
        <v>6</v>
      </c>
      <c r="B324" s="27" t="s">
        <v>6</v>
      </c>
      <c r="C324" s="26">
        <v>80839</v>
      </c>
      <c r="D324" s="27" t="s">
        <v>266</v>
      </c>
      <c r="E324" s="28">
        <v>75</v>
      </c>
      <c r="F324" s="26">
        <v>14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5"/>
        <v>x</v>
      </c>
      <c r="M324" s="33"/>
      <c r="N324" s="33"/>
      <c r="O324" s="33"/>
      <c r="P324" s="33"/>
      <c r="S324" s="9"/>
    </row>
    <row r="325" spans="1:19" x14ac:dyDescent="0.25">
      <c r="A325" s="27" t="s">
        <v>6</v>
      </c>
      <c r="B325" s="27" t="s">
        <v>6</v>
      </c>
      <c r="C325" s="26">
        <v>80840</v>
      </c>
      <c r="D325" s="27" t="s">
        <v>267</v>
      </c>
      <c r="E325" s="28">
        <v>75</v>
      </c>
      <c r="F325" s="26">
        <v>14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5"/>
        <v>x</v>
      </c>
      <c r="M325" s="33"/>
      <c r="N325" s="33"/>
      <c r="O325" s="33"/>
      <c r="P325" s="33"/>
      <c r="S325" s="9"/>
    </row>
    <row r="326" spans="1:19" x14ac:dyDescent="0.25">
      <c r="A326" s="27" t="s">
        <v>6</v>
      </c>
      <c r="B326" s="27" t="s">
        <v>6</v>
      </c>
      <c r="C326" s="26">
        <v>80841</v>
      </c>
      <c r="D326" s="27" t="s">
        <v>268</v>
      </c>
      <c r="E326" s="28">
        <v>6</v>
      </c>
      <c r="F326" s="26">
        <v>1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5"/>
        <v>x</v>
      </c>
      <c r="M326" s="33"/>
      <c r="N326" s="33"/>
      <c r="O326" s="33"/>
      <c r="P326" s="33"/>
      <c r="S326" s="9"/>
    </row>
    <row r="327" spans="1:19" x14ac:dyDescent="0.25">
      <c r="A327" s="27" t="s">
        <v>6</v>
      </c>
      <c r="B327" s="27" t="s">
        <v>6</v>
      </c>
      <c r="C327" s="26">
        <v>80842</v>
      </c>
      <c r="D327" s="27" t="s">
        <v>269</v>
      </c>
      <c r="E327" s="28">
        <v>7.5</v>
      </c>
      <c r="F327" s="26">
        <v>1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5"/>
        <v>x</v>
      </c>
      <c r="M327" s="33"/>
      <c r="N327" s="33"/>
      <c r="O327" s="33"/>
      <c r="P327" s="33"/>
      <c r="S327" s="9"/>
    </row>
    <row r="328" spans="1:19" x14ac:dyDescent="0.25">
      <c r="A328" s="27" t="s">
        <v>6</v>
      </c>
      <c r="B328" s="27" t="s">
        <v>6</v>
      </c>
      <c r="C328" s="26">
        <v>81272</v>
      </c>
      <c r="D328" s="27" t="s">
        <v>270</v>
      </c>
      <c r="E328" s="28">
        <v>70</v>
      </c>
      <c r="F328" s="26">
        <v>13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5"/>
        <v>x</v>
      </c>
      <c r="M328" s="33"/>
      <c r="N328" s="33"/>
      <c r="O328" s="33"/>
      <c r="P328" s="33"/>
      <c r="S328" s="9"/>
    </row>
    <row r="329" spans="1:19" x14ac:dyDescent="0.25">
      <c r="A329" s="27" t="s">
        <v>6</v>
      </c>
      <c r="B329" s="27" t="s">
        <v>6</v>
      </c>
      <c r="C329" s="26">
        <v>81273</v>
      </c>
      <c r="D329" s="27" t="s">
        <v>271</v>
      </c>
      <c r="E329" s="28">
        <v>15</v>
      </c>
      <c r="F329" s="26">
        <v>3</v>
      </c>
      <c r="G329" s="29">
        <v>1</v>
      </c>
      <c r="H329" s="26" t="s">
        <v>18</v>
      </c>
      <c r="I329" s="26"/>
      <c r="J329" s="26" t="s">
        <v>18</v>
      </c>
      <c r="K329" s="30"/>
      <c r="L329" s="26" t="str">
        <f t="shared" si="5"/>
        <v>x</v>
      </c>
      <c r="M329" s="33"/>
      <c r="N329" s="33"/>
      <c r="O329" s="33"/>
      <c r="P329" s="33"/>
      <c r="S329" s="9"/>
    </row>
    <row r="330" spans="1:19" x14ac:dyDescent="0.25">
      <c r="A330" s="27" t="s">
        <v>6</v>
      </c>
      <c r="B330" s="27" t="s">
        <v>6</v>
      </c>
      <c r="C330" s="26">
        <v>81579</v>
      </c>
      <c r="D330" s="27" t="s">
        <v>272</v>
      </c>
      <c r="E330" s="28">
        <v>7.9</v>
      </c>
      <c r="F330" s="26">
        <v>1</v>
      </c>
      <c r="G330" s="29">
        <v>1</v>
      </c>
      <c r="H330" s="26" t="s">
        <v>18</v>
      </c>
      <c r="I330" s="26"/>
      <c r="J330" s="26" t="s">
        <v>18</v>
      </c>
      <c r="K330" s="30"/>
      <c r="L330" s="26" t="str">
        <f t="shared" si="5"/>
        <v>x</v>
      </c>
      <c r="M330" s="33"/>
      <c r="N330" s="33"/>
      <c r="O330" s="33"/>
      <c r="P330" s="33"/>
      <c r="S330" s="9"/>
    </row>
    <row r="331" spans="1:19" x14ac:dyDescent="0.25">
      <c r="A331" s="27" t="s">
        <v>6</v>
      </c>
      <c r="B331" s="27" t="s">
        <v>6</v>
      </c>
      <c r="C331" s="26">
        <v>81580</v>
      </c>
      <c r="D331" s="27" t="s">
        <v>273</v>
      </c>
      <c r="E331" s="28">
        <v>6.8</v>
      </c>
      <c r="F331" s="26">
        <v>1</v>
      </c>
      <c r="G331" s="29">
        <v>1</v>
      </c>
      <c r="H331" s="26" t="s">
        <v>18</v>
      </c>
      <c r="I331" s="26"/>
      <c r="J331" s="26" t="s">
        <v>18</v>
      </c>
      <c r="K331" s="30"/>
      <c r="L331" s="26" t="str">
        <f t="shared" si="5"/>
        <v>x</v>
      </c>
      <c r="M331" s="33"/>
      <c r="N331" s="33"/>
      <c r="O331" s="33"/>
      <c r="P331" s="33"/>
      <c r="S331" s="9"/>
    </row>
    <row r="332" spans="1:19" x14ac:dyDescent="0.25">
      <c r="A332" s="27" t="s">
        <v>6</v>
      </c>
      <c r="B332" s="27" t="s">
        <v>6</v>
      </c>
      <c r="C332" s="26">
        <v>80658</v>
      </c>
      <c r="D332" s="27" t="s">
        <v>274</v>
      </c>
      <c r="E332" s="28">
        <v>1.5</v>
      </c>
      <c r="F332" s="26">
        <v>1</v>
      </c>
      <c r="G332" s="29">
        <v>1</v>
      </c>
      <c r="H332" s="26" t="s">
        <v>18</v>
      </c>
      <c r="I332" s="26"/>
      <c r="J332" s="26" t="s">
        <v>18</v>
      </c>
      <c r="K332" s="30"/>
      <c r="L332" s="26" t="str">
        <f t="shared" si="5"/>
        <v>x</v>
      </c>
      <c r="M332" s="33"/>
      <c r="N332" s="33"/>
      <c r="O332" s="33"/>
      <c r="P332" s="33"/>
      <c r="S332" s="9"/>
    </row>
    <row r="333" spans="1:19" x14ac:dyDescent="0.25">
      <c r="A333" s="27" t="s">
        <v>6</v>
      </c>
      <c r="B333" s="27" t="s">
        <v>6</v>
      </c>
      <c r="C333" s="26">
        <v>72129</v>
      </c>
      <c r="D333" s="27" t="s">
        <v>277</v>
      </c>
      <c r="E333" s="28">
        <v>239.9</v>
      </c>
      <c r="F333" s="26">
        <v>44</v>
      </c>
      <c r="G333" s="29">
        <v>1</v>
      </c>
      <c r="H333" s="26" t="s">
        <v>18</v>
      </c>
      <c r="I333" s="26"/>
      <c r="J333" s="26" t="s">
        <v>18</v>
      </c>
      <c r="K333" s="30"/>
      <c r="L333" s="26" t="str">
        <f t="shared" si="5"/>
        <v>x</v>
      </c>
      <c r="M333" s="33"/>
      <c r="N333" s="33"/>
      <c r="O333" s="33"/>
      <c r="P333" s="33"/>
      <c r="S333" s="9"/>
    </row>
    <row r="334" spans="1:19" x14ac:dyDescent="0.25">
      <c r="A334" s="27" t="s">
        <v>6</v>
      </c>
      <c r="B334" s="27" t="s">
        <v>6</v>
      </c>
      <c r="C334" s="26">
        <v>74379</v>
      </c>
      <c r="D334" s="27" t="s">
        <v>278</v>
      </c>
      <c r="E334" s="28">
        <v>389.9</v>
      </c>
      <c r="F334" s="26">
        <v>72</v>
      </c>
      <c r="G334" s="29">
        <v>1</v>
      </c>
      <c r="H334" s="26" t="s">
        <v>18</v>
      </c>
      <c r="I334" s="26"/>
      <c r="J334" s="26" t="s">
        <v>18</v>
      </c>
      <c r="K334" s="30"/>
      <c r="L334" s="26" t="str">
        <f t="shared" si="5"/>
        <v>x</v>
      </c>
      <c r="M334" s="33"/>
      <c r="N334" s="33"/>
      <c r="O334" s="33"/>
      <c r="P334" s="33"/>
      <c r="S334" s="9"/>
    </row>
    <row r="335" spans="1:19" x14ac:dyDescent="0.25">
      <c r="A335" s="27" t="s">
        <v>6</v>
      </c>
      <c r="B335" s="27" t="s">
        <v>6</v>
      </c>
      <c r="C335" s="26">
        <v>71658</v>
      </c>
      <c r="D335" s="27" t="s">
        <v>641</v>
      </c>
      <c r="E335" s="28">
        <v>8</v>
      </c>
      <c r="F335" s="26">
        <v>1</v>
      </c>
      <c r="G335" s="29">
        <v>1</v>
      </c>
      <c r="H335" s="26" t="s">
        <v>18</v>
      </c>
      <c r="I335" s="26"/>
      <c r="J335" s="26" t="s">
        <v>18</v>
      </c>
      <c r="K335" s="30"/>
      <c r="L335" s="26" t="str">
        <f t="shared" si="5"/>
        <v>x</v>
      </c>
      <c r="M335" s="33"/>
      <c r="N335" s="33"/>
      <c r="O335" s="33"/>
      <c r="P335" s="33"/>
      <c r="S335" s="9"/>
    </row>
    <row r="336" spans="1:19" x14ac:dyDescent="0.25">
      <c r="A336" s="27" t="s">
        <v>6</v>
      </c>
      <c r="B336" s="27" t="s">
        <v>6</v>
      </c>
      <c r="C336" s="26">
        <v>71659</v>
      </c>
      <c r="D336" s="27" t="s">
        <v>642</v>
      </c>
      <c r="E336" s="28">
        <v>10</v>
      </c>
      <c r="F336" s="26">
        <v>2</v>
      </c>
      <c r="G336" s="29">
        <v>1</v>
      </c>
      <c r="H336" s="26" t="s">
        <v>18</v>
      </c>
      <c r="I336" s="26"/>
      <c r="J336" s="26" t="s">
        <v>18</v>
      </c>
      <c r="K336" s="30"/>
      <c r="L336" s="26" t="str">
        <f t="shared" si="5"/>
        <v>x</v>
      </c>
      <c r="M336" s="33"/>
      <c r="N336" s="33"/>
      <c r="O336" s="33"/>
      <c r="P336" s="33"/>
      <c r="S336" s="9"/>
    </row>
    <row r="337" spans="1:19" x14ac:dyDescent="0.25">
      <c r="A337" s="27" t="s">
        <v>6</v>
      </c>
      <c r="B337" s="27" t="s">
        <v>6</v>
      </c>
      <c r="C337" s="26">
        <v>71660</v>
      </c>
      <c r="D337" s="27" t="s">
        <v>643</v>
      </c>
      <c r="E337" s="28">
        <v>17</v>
      </c>
      <c r="F337" s="26">
        <v>3</v>
      </c>
      <c r="G337" s="29">
        <v>1</v>
      </c>
      <c r="H337" s="26" t="s">
        <v>18</v>
      </c>
      <c r="I337" s="26"/>
      <c r="J337" s="26" t="s">
        <v>18</v>
      </c>
      <c r="K337" s="30"/>
      <c r="L337" s="26" t="str">
        <f t="shared" si="5"/>
        <v>x</v>
      </c>
      <c r="M337" s="33"/>
      <c r="N337" s="33"/>
      <c r="O337" s="33"/>
      <c r="P337" s="33"/>
      <c r="S337" s="9"/>
    </row>
    <row r="338" spans="1:19" x14ac:dyDescent="0.25">
      <c r="A338" s="27" t="s">
        <v>6</v>
      </c>
      <c r="B338" s="27" t="s">
        <v>6</v>
      </c>
      <c r="C338" s="26">
        <v>71662</v>
      </c>
      <c r="D338" s="27" t="s">
        <v>644</v>
      </c>
      <c r="E338" s="28">
        <v>11</v>
      </c>
      <c r="F338" s="26">
        <v>2</v>
      </c>
      <c r="G338" s="29">
        <v>1</v>
      </c>
      <c r="H338" s="26" t="s">
        <v>18</v>
      </c>
      <c r="I338" s="26"/>
      <c r="J338" s="26" t="s">
        <v>18</v>
      </c>
      <c r="K338" s="30"/>
      <c r="L338" s="26" t="str">
        <f t="shared" si="5"/>
        <v>x</v>
      </c>
      <c r="M338" s="33"/>
      <c r="N338" s="33"/>
      <c r="O338" s="33"/>
      <c r="P338" s="33"/>
      <c r="S338" s="9"/>
    </row>
    <row r="339" spans="1:19" x14ac:dyDescent="0.25">
      <c r="A339" s="27" t="s">
        <v>6</v>
      </c>
      <c r="B339" s="27" t="s">
        <v>6</v>
      </c>
      <c r="C339" s="26">
        <v>72630</v>
      </c>
      <c r="D339" s="27" t="s">
        <v>645</v>
      </c>
      <c r="E339" s="28">
        <v>5</v>
      </c>
      <c r="F339" s="26">
        <v>1</v>
      </c>
      <c r="G339" s="29">
        <v>1</v>
      </c>
      <c r="H339" s="26" t="s">
        <v>18</v>
      </c>
      <c r="I339" s="26"/>
      <c r="J339" s="26" t="s">
        <v>725</v>
      </c>
      <c r="K339" s="30"/>
      <c r="L339" s="26" t="str">
        <f t="shared" si="5"/>
        <v>x</v>
      </c>
      <c r="M339" s="33"/>
      <c r="N339" s="33"/>
      <c r="O339" s="33"/>
      <c r="P339" s="33"/>
      <c r="S339" s="9"/>
    </row>
    <row r="340" spans="1:19" x14ac:dyDescent="0.25">
      <c r="A340" s="27" t="s">
        <v>6</v>
      </c>
      <c r="B340" s="27" t="s">
        <v>6</v>
      </c>
      <c r="C340" s="26">
        <v>72631</v>
      </c>
      <c r="D340" s="27" t="s">
        <v>646</v>
      </c>
      <c r="E340" s="28">
        <v>8.5</v>
      </c>
      <c r="F340" s="26">
        <v>1</v>
      </c>
      <c r="G340" s="29">
        <v>1</v>
      </c>
      <c r="H340" s="26" t="s">
        <v>18</v>
      </c>
      <c r="I340" s="26"/>
      <c r="J340" s="26" t="s">
        <v>725</v>
      </c>
      <c r="K340" s="30"/>
      <c r="L340" s="26" t="str">
        <f t="shared" si="5"/>
        <v>x</v>
      </c>
      <c r="M340" s="33"/>
      <c r="N340" s="33"/>
      <c r="O340" s="33"/>
      <c r="P340" s="33"/>
      <c r="S340" s="9"/>
    </row>
    <row r="341" spans="1:19" x14ac:dyDescent="0.25">
      <c r="A341" s="27" t="s">
        <v>6</v>
      </c>
      <c r="B341" s="27" t="s">
        <v>6</v>
      </c>
      <c r="C341" s="26">
        <v>72632</v>
      </c>
      <c r="D341" s="27" t="s">
        <v>647</v>
      </c>
      <c r="E341" s="28">
        <v>4</v>
      </c>
      <c r="F341" s="26">
        <v>1</v>
      </c>
      <c r="G341" s="29">
        <v>1</v>
      </c>
      <c r="H341" s="26" t="s">
        <v>18</v>
      </c>
      <c r="I341" s="26"/>
      <c r="J341" s="26" t="s">
        <v>725</v>
      </c>
      <c r="K341" s="30"/>
      <c r="L341" s="26" t="str">
        <f t="shared" si="5"/>
        <v>x</v>
      </c>
      <c r="M341" s="33"/>
      <c r="N341" s="33"/>
      <c r="O341" s="33"/>
      <c r="P341" s="33"/>
      <c r="S341" s="9"/>
    </row>
    <row r="342" spans="1:19" x14ac:dyDescent="0.25">
      <c r="A342" s="27" t="s">
        <v>6</v>
      </c>
      <c r="B342" s="27" t="s">
        <v>6</v>
      </c>
      <c r="C342" s="26">
        <v>76501</v>
      </c>
      <c r="D342" s="27" t="s">
        <v>648</v>
      </c>
      <c r="E342" s="28">
        <v>1.2</v>
      </c>
      <c r="F342" s="26">
        <v>1</v>
      </c>
      <c r="G342" s="29">
        <v>0.7</v>
      </c>
      <c r="H342" s="26" t="s">
        <v>18</v>
      </c>
      <c r="I342" s="26"/>
      <c r="J342" s="26" t="s">
        <v>18</v>
      </c>
      <c r="K342" s="30"/>
      <c r="L342" s="26" t="str">
        <f t="shared" si="5"/>
        <v>x</v>
      </c>
      <c r="M342" s="33"/>
      <c r="N342" s="33"/>
      <c r="O342" s="33"/>
      <c r="P342" s="33"/>
      <c r="S342" s="9"/>
    </row>
    <row r="343" spans="1:19" x14ac:dyDescent="0.25">
      <c r="A343" s="27" t="s">
        <v>6</v>
      </c>
      <c r="B343" s="27" t="s">
        <v>6</v>
      </c>
      <c r="C343" s="26">
        <v>76502</v>
      </c>
      <c r="D343" s="27" t="s">
        <v>649</v>
      </c>
      <c r="E343" s="28">
        <v>1.5</v>
      </c>
      <c r="F343" s="26">
        <v>1</v>
      </c>
      <c r="G343" s="29">
        <v>0.7</v>
      </c>
      <c r="H343" s="26" t="s">
        <v>18</v>
      </c>
      <c r="I343" s="26"/>
      <c r="J343" s="26" t="s">
        <v>18</v>
      </c>
      <c r="K343" s="30"/>
      <c r="L343" s="26" t="str">
        <f t="shared" si="5"/>
        <v>x</v>
      </c>
      <c r="M343" s="33"/>
      <c r="N343" s="33"/>
      <c r="O343" s="33"/>
      <c r="P343" s="33"/>
      <c r="S343" s="9"/>
    </row>
    <row r="344" spans="1:19" x14ac:dyDescent="0.25">
      <c r="A344" s="27" t="s">
        <v>6</v>
      </c>
      <c r="B344" s="27" t="s">
        <v>6</v>
      </c>
      <c r="C344" s="26">
        <v>76503</v>
      </c>
      <c r="D344" s="27" t="s">
        <v>650</v>
      </c>
      <c r="E344" s="28">
        <v>2.5</v>
      </c>
      <c r="F344" s="26">
        <v>1</v>
      </c>
      <c r="G344" s="29">
        <v>0.7</v>
      </c>
      <c r="H344" s="26" t="s">
        <v>18</v>
      </c>
      <c r="I344" s="26"/>
      <c r="J344" s="26" t="s">
        <v>18</v>
      </c>
      <c r="K344" s="30"/>
      <c r="L344" s="26" t="str">
        <f t="shared" si="5"/>
        <v>x</v>
      </c>
      <c r="M344" s="33"/>
      <c r="N344" s="33"/>
      <c r="O344" s="33"/>
      <c r="P344" s="33"/>
      <c r="S344" s="9"/>
    </row>
    <row r="345" spans="1:19" x14ac:dyDescent="0.25">
      <c r="A345" s="27" t="s">
        <v>6</v>
      </c>
      <c r="B345" s="27" t="s">
        <v>6</v>
      </c>
      <c r="C345" s="26">
        <v>76504</v>
      </c>
      <c r="D345" s="27" t="s">
        <v>651</v>
      </c>
      <c r="E345" s="28">
        <v>5.5</v>
      </c>
      <c r="F345" s="26">
        <v>1</v>
      </c>
      <c r="G345" s="29">
        <v>0.7</v>
      </c>
      <c r="H345" s="26" t="s">
        <v>18</v>
      </c>
      <c r="I345" s="26"/>
      <c r="J345" s="26" t="s">
        <v>18</v>
      </c>
      <c r="K345" s="30"/>
      <c r="L345" s="26" t="str">
        <f t="shared" si="5"/>
        <v>x</v>
      </c>
      <c r="M345" s="33"/>
      <c r="N345" s="33"/>
      <c r="O345" s="33"/>
      <c r="P345" s="33"/>
      <c r="S345" s="9"/>
    </row>
    <row r="346" spans="1:19" x14ac:dyDescent="0.25">
      <c r="A346" s="27" t="s">
        <v>6</v>
      </c>
      <c r="B346" s="27" t="s">
        <v>6</v>
      </c>
      <c r="C346" s="26">
        <v>76518</v>
      </c>
      <c r="D346" s="27" t="s">
        <v>652</v>
      </c>
      <c r="E346" s="28">
        <v>29.9</v>
      </c>
      <c r="F346" s="26">
        <v>5</v>
      </c>
      <c r="G346" s="29">
        <v>1</v>
      </c>
      <c r="H346" s="26" t="s">
        <v>18</v>
      </c>
      <c r="I346" s="26"/>
      <c r="J346" s="26" t="s">
        <v>18</v>
      </c>
      <c r="K346" s="30"/>
      <c r="L346" s="26" t="str">
        <f t="shared" si="5"/>
        <v>x</v>
      </c>
      <c r="M346" s="33"/>
      <c r="N346" s="33"/>
      <c r="O346" s="33"/>
      <c r="P346" s="33"/>
      <c r="S346" s="9"/>
    </row>
    <row r="347" spans="1:19" x14ac:dyDescent="0.25">
      <c r="A347" s="27" t="s">
        <v>6</v>
      </c>
      <c r="B347" s="27" t="s">
        <v>6</v>
      </c>
      <c r="C347" s="26">
        <v>78747</v>
      </c>
      <c r="D347" s="27" t="s">
        <v>653</v>
      </c>
      <c r="E347" s="28">
        <v>10.7</v>
      </c>
      <c r="F347" s="26">
        <v>4</v>
      </c>
      <c r="G347" s="29">
        <v>1</v>
      </c>
      <c r="H347" s="26" t="s">
        <v>18</v>
      </c>
      <c r="I347" s="26"/>
      <c r="J347" s="26" t="s">
        <v>18</v>
      </c>
      <c r="K347" s="30"/>
      <c r="L347" s="26" t="str">
        <f t="shared" si="5"/>
        <v>x</v>
      </c>
      <c r="M347" s="33"/>
      <c r="N347" s="33"/>
      <c r="O347" s="33"/>
      <c r="P347" s="33"/>
      <c r="S347" s="9"/>
    </row>
    <row r="348" spans="1:19" x14ac:dyDescent="0.25">
      <c r="A348" s="27" t="s">
        <v>6</v>
      </c>
      <c r="B348" s="27" t="s">
        <v>6</v>
      </c>
      <c r="C348" s="26">
        <v>243</v>
      </c>
      <c r="D348" s="27" t="s">
        <v>918</v>
      </c>
      <c r="E348" s="28">
        <v>799.9</v>
      </c>
      <c r="F348" s="26">
        <v>147</v>
      </c>
      <c r="G348" s="29">
        <v>1</v>
      </c>
      <c r="H348" s="26" t="s">
        <v>18</v>
      </c>
      <c r="I348" s="26" t="s">
        <v>189</v>
      </c>
      <c r="J348" s="26" t="s">
        <v>18</v>
      </c>
      <c r="K348" s="30"/>
      <c r="L348" s="26" t="str">
        <f t="shared" si="5"/>
        <v>x</v>
      </c>
      <c r="M348" s="33"/>
      <c r="N348" s="33"/>
      <c r="O348" s="33"/>
      <c r="P348" s="33"/>
      <c r="S348" s="9"/>
    </row>
    <row r="349" spans="1:19" x14ac:dyDescent="0.25">
      <c r="A349" s="27" t="s">
        <v>6</v>
      </c>
      <c r="B349" s="27" t="s">
        <v>6</v>
      </c>
      <c r="C349" s="26">
        <v>244</v>
      </c>
      <c r="D349" s="27" t="s">
        <v>919</v>
      </c>
      <c r="E349" s="28">
        <v>1199.9000000000001</v>
      </c>
      <c r="F349" s="26">
        <v>221</v>
      </c>
      <c r="G349" s="29">
        <v>1</v>
      </c>
      <c r="H349" s="26" t="s">
        <v>18</v>
      </c>
      <c r="I349" s="26" t="s">
        <v>189</v>
      </c>
      <c r="J349" s="26" t="s">
        <v>18</v>
      </c>
      <c r="K349" s="30"/>
      <c r="L349" s="26" t="str">
        <f t="shared" si="5"/>
        <v>x</v>
      </c>
      <c r="M349" s="33"/>
      <c r="N349" s="33"/>
      <c r="O349" s="33"/>
      <c r="P349" s="33"/>
      <c r="S349" s="9"/>
    </row>
    <row r="350" spans="1:19" x14ac:dyDescent="0.25">
      <c r="A350" s="27" t="s">
        <v>6</v>
      </c>
      <c r="B350" s="27" t="s">
        <v>6</v>
      </c>
      <c r="C350" s="26">
        <v>245</v>
      </c>
      <c r="D350" s="27" t="s">
        <v>920</v>
      </c>
      <c r="E350" s="28">
        <v>102.9</v>
      </c>
      <c r="F350" s="26">
        <v>19</v>
      </c>
      <c r="G350" s="29">
        <v>1</v>
      </c>
      <c r="H350" s="26" t="s">
        <v>18</v>
      </c>
      <c r="I350" s="26" t="s">
        <v>189</v>
      </c>
      <c r="J350" s="26" t="s">
        <v>18</v>
      </c>
      <c r="K350" s="30"/>
      <c r="L350" s="26" t="str">
        <f t="shared" si="5"/>
        <v>x</v>
      </c>
      <c r="M350" s="33"/>
      <c r="N350" s="33"/>
      <c r="O350" s="33"/>
      <c r="P350" s="33"/>
      <c r="S350" s="9"/>
    </row>
    <row r="351" spans="1:19" x14ac:dyDescent="0.25">
      <c r="A351" s="27" t="s">
        <v>6</v>
      </c>
      <c r="B351" s="27" t="s">
        <v>6</v>
      </c>
      <c r="C351" s="26">
        <v>246</v>
      </c>
      <c r="D351" s="27" t="s">
        <v>921</v>
      </c>
      <c r="E351" s="28">
        <v>169.9</v>
      </c>
      <c r="F351" s="26">
        <v>31</v>
      </c>
      <c r="G351" s="29">
        <v>1</v>
      </c>
      <c r="H351" s="26" t="s">
        <v>18</v>
      </c>
      <c r="I351" s="26" t="s">
        <v>189</v>
      </c>
      <c r="J351" s="26" t="s">
        <v>18</v>
      </c>
      <c r="K351" s="30"/>
      <c r="L351" s="26" t="str">
        <f t="shared" si="5"/>
        <v>x</v>
      </c>
      <c r="M351" s="33"/>
      <c r="N351" s="33"/>
      <c r="O351" s="33"/>
      <c r="P351" s="33"/>
      <c r="S351" s="9"/>
    </row>
    <row r="352" spans="1:19" x14ac:dyDescent="0.25">
      <c r="A352" s="27" t="s">
        <v>279</v>
      </c>
      <c r="B352" s="27" t="s">
        <v>262</v>
      </c>
      <c r="C352" s="26">
        <v>27381</v>
      </c>
      <c r="D352" s="27" t="s">
        <v>280</v>
      </c>
      <c r="E352" s="28">
        <v>14.9</v>
      </c>
      <c r="F352" s="26">
        <v>2</v>
      </c>
      <c r="G352" s="29">
        <v>0.7</v>
      </c>
      <c r="H352" s="26" t="s">
        <v>18</v>
      </c>
      <c r="I352" s="26"/>
      <c r="J352" s="26" t="s">
        <v>18</v>
      </c>
      <c r="K352" s="30"/>
      <c r="L352" s="26" t="str">
        <f t="shared" si="5"/>
        <v/>
      </c>
      <c r="M352" s="33"/>
      <c r="N352" s="33"/>
      <c r="O352" s="33"/>
      <c r="P352" s="33"/>
      <c r="S352" s="9"/>
    </row>
    <row r="353" spans="1:19" x14ac:dyDescent="0.25">
      <c r="A353" s="27" t="s">
        <v>279</v>
      </c>
      <c r="B353" s="27" t="s">
        <v>262</v>
      </c>
      <c r="C353" s="26">
        <v>27382</v>
      </c>
      <c r="D353" s="27" t="s">
        <v>281</v>
      </c>
      <c r="E353" s="28">
        <v>15.9</v>
      </c>
      <c r="F353" s="26">
        <v>2</v>
      </c>
      <c r="G353" s="29">
        <v>0.7</v>
      </c>
      <c r="H353" s="26" t="s">
        <v>18</v>
      </c>
      <c r="I353" s="26"/>
      <c r="J353" s="26" t="s">
        <v>18</v>
      </c>
      <c r="K353" s="30"/>
      <c r="L353" s="26" t="str">
        <f t="shared" si="5"/>
        <v/>
      </c>
      <c r="M353" s="33"/>
      <c r="N353" s="33"/>
      <c r="O353" s="33"/>
      <c r="P353" s="33"/>
      <c r="S353" s="9"/>
    </row>
    <row r="354" spans="1:19" x14ac:dyDescent="0.25">
      <c r="A354" s="27" t="s">
        <v>279</v>
      </c>
      <c r="B354" s="27" t="s">
        <v>262</v>
      </c>
      <c r="C354" s="26">
        <v>27383</v>
      </c>
      <c r="D354" s="27" t="s">
        <v>282</v>
      </c>
      <c r="E354" s="28">
        <v>13.9</v>
      </c>
      <c r="F354" s="26">
        <v>2</v>
      </c>
      <c r="G354" s="29">
        <v>0.7</v>
      </c>
      <c r="H354" s="26" t="s">
        <v>18</v>
      </c>
      <c r="I354" s="26"/>
      <c r="J354" s="26" t="s">
        <v>18</v>
      </c>
      <c r="K354" s="30"/>
      <c r="L354" s="26" t="str">
        <f t="shared" si="5"/>
        <v/>
      </c>
      <c r="M354" s="33"/>
      <c r="N354" s="33"/>
      <c r="O354" s="33"/>
      <c r="P354" s="33"/>
      <c r="S354" s="9"/>
    </row>
    <row r="355" spans="1:19" x14ac:dyDescent="0.25">
      <c r="A355" s="27" t="s">
        <v>279</v>
      </c>
      <c r="B355" s="27" t="s">
        <v>262</v>
      </c>
      <c r="C355" s="26">
        <v>27384</v>
      </c>
      <c r="D355" s="27" t="s">
        <v>283</v>
      </c>
      <c r="E355" s="28">
        <v>23.8</v>
      </c>
      <c r="F355" s="26">
        <v>3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5"/>
        <v/>
      </c>
      <c r="M355" s="33"/>
      <c r="N355" s="33"/>
      <c r="O355" s="33"/>
      <c r="P355" s="33"/>
      <c r="S355" s="9"/>
    </row>
    <row r="356" spans="1:19" x14ac:dyDescent="0.25">
      <c r="A356" s="27" t="s">
        <v>279</v>
      </c>
      <c r="B356" s="27" t="s">
        <v>262</v>
      </c>
      <c r="C356" s="26">
        <v>27385</v>
      </c>
      <c r="D356" s="27" t="s">
        <v>284</v>
      </c>
      <c r="E356" s="28">
        <v>23.9</v>
      </c>
      <c r="F356" s="26">
        <v>3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5"/>
        <v/>
      </c>
      <c r="M356" s="33"/>
      <c r="N356" s="33"/>
      <c r="O356" s="33"/>
      <c r="P356" s="33"/>
      <c r="S356" s="9"/>
    </row>
    <row r="357" spans="1:19" x14ac:dyDescent="0.25">
      <c r="A357" s="27" t="s">
        <v>279</v>
      </c>
      <c r="B357" s="27" t="s">
        <v>262</v>
      </c>
      <c r="C357" s="26">
        <v>27386</v>
      </c>
      <c r="D357" s="27" t="s">
        <v>285</v>
      </c>
      <c r="E357" s="28">
        <v>19.899999999999999</v>
      </c>
      <c r="F357" s="26">
        <v>2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5"/>
        <v/>
      </c>
      <c r="M357" s="33"/>
      <c r="N357" s="33"/>
      <c r="O357" s="33"/>
      <c r="P357" s="33"/>
      <c r="S357" s="9"/>
    </row>
    <row r="358" spans="1:19" x14ac:dyDescent="0.25">
      <c r="A358" s="27" t="s">
        <v>279</v>
      </c>
      <c r="B358" s="27" t="s">
        <v>262</v>
      </c>
      <c r="C358" s="26">
        <v>27387</v>
      </c>
      <c r="D358" s="27" t="s">
        <v>286</v>
      </c>
      <c r="E358" s="28">
        <v>19.899999999999999</v>
      </c>
      <c r="F358" s="26">
        <v>2</v>
      </c>
      <c r="G358" s="29">
        <v>0.7</v>
      </c>
      <c r="H358" s="26" t="s">
        <v>18</v>
      </c>
      <c r="I358" s="26"/>
      <c r="J358" s="26" t="s">
        <v>18</v>
      </c>
      <c r="K358" s="30"/>
      <c r="L358" s="26" t="str">
        <f t="shared" si="5"/>
        <v/>
      </c>
      <c r="M358" s="33"/>
      <c r="N358" s="33"/>
      <c r="O358" s="33"/>
      <c r="P358" s="33"/>
      <c r="S358" s="9"/>
    </row>
    <row r="359" spans="1:19" x14ac:dyDescent="0.25">
      <c r="A359" s="27" t="s">
        <v>279</v>
      </c>
      <c r="B359" s="27" t="s">
        <v>262</v>
      </c>
      <c r="C359" s="26">
        <v>28409</v>
      </c>
      <c r="D359" s="27" t="s">
        <v>287</v>
      </c>
      <c r="E359" s="28">
        <v>13.9</v>
      </c>
      <c r="F359" s="26">
        <v>2</v>
      </c>
      <c r="G359" s="29">
        <v>0.7</v>
      </c>
      <c r="H359" s="26" t="s">
        <v>18</v>
      </c>
      <c r="I359" s="26"/>
      <c r="J359" s="26" t="s">
        <v>18</v>
      </c>
      <c r="K359" s="30"/>
      <c r="L359" s="26" t="str">
        <f t="shared" si="5"/>
        <v/>
      </c>
      <c r="M359" s="33"/>
      <c r="N359" s="33"/>
      <c r="O359" s="33"/>
      <c r="P359" s="33"/>
      <c r="S359" s="9"/>
    </row>
    <row r="360" spans="1:19" x14ac:dyDescent="0.25">
      <c r="A360" s="27" t="s">
        <v>279</v>
      </c>
      <c r="B360" s="27" t="s">
        <v>262</v>
      </c>
      <c r="C360" s="26">
        <v>28410</v>
      </c>
      <c r="D360" s="27" t="s">
        <v>288</v>
      </c>
      <c r="E360" s="28">
        <v>15.9</v>
      </c>
      <c r="F360" s="26">
        <v>2</v>
      </c>
      <c r="G360" s="29">
        <v>0.7</v>
      </c>
      <c r="H360" s="26" t="s">
        <v>18</v>
      </c>
      <c r="I360" s="26"/>
      <c r="J360" s="26" t="s">
        <v>18</v>
      </c>
      <c r="K360" s="30"/>
      <c r="L360" s="26" t="str">
        <f t="shared" si="5"/>
        <v/>
      </c>
      <c r="M360" s="33"/>
      <c r="N360" s="33"/>
      <c r="O360" s="33"/>
      <c r="P360" s="33"/>
      <c r="S360" s="9"/>
    </row>
    <row r="361" spans="1:19" x14ac:dyDescent="0.25">
      <c r="A361" s="27" t="s">
        <v>279</v>
      </c>
      <c r="B361" s="27" t="s">
        <v>262</v>
      </c>
      <c r="C361" s="26">
        <v>28411</v>
      </c>
      <c r="D361" s="27" t="s">
        <v>289</v>
      </c>
      <c r="E361" s="28">
        <v>23.9</v>
      </c>
      <c r="F361" s="26">
        <v>3</v>
      </c>
      <c r="G361" s="29">
        <v>0.7</v>
      </c>
      <c r="H361" s="26" t="s">
        <v>18</v>
      </c>
      <c r="I361" s="26"/>
      <c r="J361" s="26" t="s">
        <v>18</v>
      </c>
      <c r="K361" s="30"/>
      <c r="L361" s="26" t="str">
        <f t="shared" si="5"/>
        <v/>
      </c>
      <c r="M361" s="33"/>
      <c r="N361" s="33"/>
      <c r="O361" s="33"/>
      <c r="P361" s="33"/>
      <c r="S361" s="9"/>
    </row>
    <row r="362" spans="1:19" x14ac:dyDescent="0.25">
      <c r="A362" s="27" t="s">
        <v>279</v>
      </c>
      <c r="B362" s="27" t="s">
        <v>262</v>
      </c>
      <c r="C362" s="26">
        <v>29306</v>
      </c>
      <c r="D362" s="27" t="s">
        <v>290</v>
      </c>
      <c r="E362" s="28">
        <v>24.8</v>
      </c>
      <c r="F362" s="26">
        <v>3</v>
      </c>
      <c r="G362" s="29">
        <v>0.7</v>
      </c>
      <c r="H362" s="26" t="s">
        <v>18</v>
      </c>
      <c r="I362" s="26"/>
      <c r="J362" s="26" t="s">
        <v>18</v>
      </c>
      <c r="K362" s="30"/>
      <c r="L362" s="26" t="str">
        <f t="shared" si="5"/>
        <v/>
      </c>
      <c r="M362" s="33"/>
      <c r="N362" s="33"/>
      <c r="O362" s="33"/>
      <c r="P362" s="33"/>
      <c r="S362" s="9"/>
    </row>
    <row r="363" spans="1:19" x14ac:dyDescent="0.25">
      <c r="A363" s="27" t="s">
        <v>279</v>
      </c>
      <c r="B363" s="27" t="s">
        <v>262</v>
      </c>
      <c r="C363" s="26">
        <v>29930</v>
      </c>
      <c r="D363" s="27" t="s">
        <v>291</v>
      </c>
      <c r="E363" s="28">
        <v>27.7</v>
      </c>
      <c r="F363" s="26">
        <v>4</v>
      </c>
      <c r="G363" s="29">
        <v>0.7</v>
      </c>
      <c r="H363" s="26" t="s">
        <v>18</v>
      </c>
      <c r="I363" s="26"/>
      <c r="J363" s="26" t="s">
        <v>18</v>
      </c>
      <c r="K363" s="30"/>
      <c r="L363" s="26" t="str">
        <f t="shared" si="5"/>
        <v/>
      </c>
      <c r="M363" s="33"/>
      <c r="N363" s="33"/>
      <c r="O363" s="33"/>
      <c r="P363" s="33"/>
      <c r="S363" s="9"/>
    </row>
    <row r="364" spans="1:19" x14ac:dyDescent="0.25">
      <c r="A364" s="27" t="s">
        <v>279</v>
      </c>
      <c r="B364" s="27" t="s">
        <v>262</v>
      </c>
      <c r="C364" s="26">
        <v>29933</v>
      </c>
      <c r="D364" s="27" t="s">
        <v>292</v>
      </c>
      <c r="E364" s="28">
        <v>19.899999999999999</v>
      </c>
      <c r="F364" s="26">
        <v>2</v>
      </c>
      <c r="G364" s="29">
        <v>0.7</v>
      </c>
      <c r="H364" s="26" t="s">
        <v>18</v>
      </c>
      <c r="I364" s="26"/>
      <c r="J364" s="26" t="s">
        <v>18</v>
      </c>
      <c r="K364" s="30"/>
      <c r="L364" s="26" t="str">
        <f t="shared" si="5"/>
        <v/>
      </c>
      <c r="M364" s="33"/>
      <c r="N364" s="33"/>
      <c r="O364" s="33"/>
      <c r="P364" s="33"/>
      <c r="S364" s="9"/>
    </row>
    <row r="365" spans="1:19" x14ac:dyDescent="0.25">
      <c r="A365" s="27" t="s">
        <v>279</v>
      </c>
      <c r="B365" s="27" t="s">
        <v>262</v>
      </c>
      <c r="C365" s="26">
        <v>29968</v>
      </c>
      <c r="D365" s="27" t="s">
        <v>293</v>
      </c>
      <c r="E365" s="28">
        <v>28.8</v>
      </c>
      <c r="F365" s="26">
        <v>4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5"/>
        <v/>
      </c>
      <c r="M365" s="33"/>
      <c r="N365" s="33"/>
      <c r="O365" s="33"/>
      <c r="P365" s="33"/>
      <c r="S365" s="9"/>
    </row>
    <row r="366" spans="1:19" x14ac:dyDescent="0.25">
      <c r="A366" s="27" t="s">
        <v>279</v>
      </c>
      <c r="B366" s="27" t="s">
        <v>262</v>
      </c>
      <c r="C366" s="26">
        <v>32542</v>
      </c>
      <c r="D366" s="27" t="s">
        <v>294</v>
      </c>
      <c r="E366" s="28">
        <v>26.9</v>
      </c>
      <c r="F366" s="26">
        <v>3</v>
      </c>
      <c r="G366" s="29">
        <v>0.7</v>
      </c>
      <c r="H366" s="26" t="s">
        <v>18</v>
      </c>
      <c r="I366" s="26"/>
      <c r="J366" s="26" t="s">
        <v>18</v>
      </c>
      <c r="K366" s="30"/>
      <c r="L366" s="26" t="str">
        <f t="shared" si="5"/>
        <v/>
      </c>
      <c r="M366" s="33"/>
      <c r="N366" s="33"/>
      <c r="O366" s="33"/>
      <c r="P366" s="33"/>
      <c r="S366" s="9"/>
    </row>
    <row r="367" spans="1:19" x14ac:dyDescent="0.25">
      <c r="A367" s="27" t="s">
        <v>279</v>
      </c>
      <c r="B367" s="27" t="s">
        <v>262</v>
      </c>
      <c r="C367" s="26">
        <v>42735</v>
      </c>
      <c r="D367" s="27" t="s">
        <v>295</v>
      </c>
      <c r="E367" s="28">
        <v>20.9</v>
      </c>
      <c r="F367" s="26">
        <v>3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5"/>
        <v/>
      </c>
      <c r="M367" s="33"/>
      <c r="N367" s="33"/>
      <c r="O367" s="33"/>
      <c r="P367" s="33"/>
      <c r="S367" s="9"/>
    </row>
    <row r="368" spans="1:19" x14ac:dyDescent="0.25">
      <c r="A368" s="27" t="s">
        <v>279</v>
      </c>
      <c r="B368" s="27" t="s">
        <v>262</v>
      </c>
      <c r="C368" s="26">
        <v>74776</v>
      </c>
      <c r="D368" s="27" t="s">
        <v>786</v>
      </c>
      <c r="E368" s="28">
        <v>64.900000000000006</v>
      </c>
      <c r="F368" s="26">
        <v>8</v>
      </c>
      <c r="G368" s="29">
        <v>0.7</v>
      </c>
      <c r="H368" s="26" t="s">
        <v>18</v>
      </c>
      <c r="I368" s="26" t="s">
        <v>189</v>
      </c>
      <c r="J368" s="26" t="s">
        <v>18</v>
      </c>
      <c r="K368" s="30"/>
      <c r="L368" s="26" t="str">
        <f t="shared" si="5"/>
        <v>x</v>
      </c>
      <c r="M368" s="33"/>
      <c r="N368" s="33"/>
      <c r="O368" s="33"/>
      <c r="P368" s="33"/>
      <c r="S368" s="9"/>
    </row>
    <row r="369" spans="1:19" x14ac:dyDescent="0.25">
      <c r="A369" s="27" t="s">
        <v>296</v>
      </c>
      <c r="B369" s="27" t="s">
        <v>80</v>
      </c>
      <c r="C369" s="26">
        <v>37698</v>
      </c>
      <c r="D369" s="27" t="s">
        <v>297</v>
      </c>
      <c r="E369" s="28">
        <v>23.8</v>
      </c>
      <c r="F369" s="26">
        <v>3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5"/>
        <v/>
      </c>
      <c r="M369" s="33"/>
      <c r="N369" s="33"/>
      <c r="O369" s="33"/>
      <c r="P369" s="33"/>
      <c r="S369" s="9"/>
    </row>
    <row r="370" spans="1:19" x14ac:dyDescent="0.25">
      <c r="A370" s="27" t="s">
        <v>296</v>
      </c>
      <c r="B370" s="27" t="s">
        <v>80</v>
      </c>
      <c r="C370" s="26">
        <v>37699</v>
      </c>
      <c r="D370" s="27" t="s">
        <v>298</v>
      </c>
      <c r="E370" s="28">
        <v>42.4</v>
      </c>
      <c r="F370" s="26">
        <v>5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5"/>
        <v/>
      </c>
      <c r="M370" s="33"/>
      <c r="N370" s="33"/>
      <c r="O370" s="33"/>
      <c r="P370" s="33"/>
      <c r="S370" s="9"/>
    </row>
    <row r="371" spans="1:19" x14ac:dyDescent="0.25">
      <c r="A371" s="27" t="s">
        <v>296</v>
      </c>
      <c r="B371" s="27" t="s">
        <v>80</v>
      </c>
      <c r="C371" s="26">
        <v>37700</v>
      </c>
      <c r="D371" s="27" t="s">
        <v>299</v>
      </c>
      <c r="E371" s="28">
        <v>12.9</v>
      </c>
      <c r="F371" s="26">
        <v>2</v>
      </c>
      <c r="G371" s="29">
        <v>0.7</v>
      </c>
      <c r="H371" s="26" t="s">
        <v>18</v>
      </c>
      <c r="I371" s="26"/>
      <c r="J371" s="26" t="s">
        <v>18</v>
      </c>
      <c r="K371" s="30"/>
      <c r="L371" s="26" t="str">
        <f t="shared" si="5"/>
        <v/>
      </c>
      <c r="M371" s="33"/>
      <c r="N371" s="33"/>
      <c r="O371" s="33"/>
      <c r="P371" s="33"/>
      <c r="S371" s="9"/>
    </row>
    <row r="372" spans="1:19" x14ac:dyDescent="0.25">
      <c r="A372" s="27" t="s">
        <v>296</v>
      </c>
      <c r="B372" s="27" t="s">
        <v>80</v>
      </c>
      <c r="C372" s="26">
        <v>37701</v>
      </c>
      <c r="D372" s="27" t="s">
        <v>300</v>
      </c>
      <c r="E372" s="28">
        <v>22.4</v>
      </c>
      <c r="F372" s="26">
        <v>3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5"/>
        <v/>
      </c>
      <c r="M372" s="33"/>
      <c r="N372" s="33"/>
      <c r="O372" s="33"/>
      <c r="P372" s="33"/>
      <c r="S372" s="9"/>
    </row>
    <row r="373" spans="1:19" x14ac:dyDescent="0.25">
      <c r="A373" s="27" t="s">
        <v>296</v>
      </c>
      <c r="B373" s="27" t="s">
        <v>80</v>
      </c>
      <c r="C373" s="26">
        <v>37702</v>
      </c>
      <c r="D373" s="27" t="s">
        <v>301</v>
      </c>
      <c r="E373" s="28">
        <v>10.9</v>
      </c>
      <c r="F373" s="26">
        <v>1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5"/>
        <v/>
      </c>
      <c r="M373" s="33"/>
      <c r="N373" s="33"/>
      <c r="O373" s="33"/>
      <c r="P373" s="33"/>
      <c r="S373" s="9"/>
    </row>
    <row r="374" spans="1:19" x14ac:dyDescent="0.25">
      <c r="A374" s="27" t="s">
        <v>296</v>
      </c>
      <c r="B374" s="27" t="s">
        <v>80</v>
      </c>
      <c r="C374" s="26">
        <v>37703</v>
      </c>
      <c r="D374" s="27" t="s">
        <v>302</v>
      </c>
      <c r="E374" s="28">
        <v>19.399999999999999</v>
      </c>
      <c r="F374" s="26">
        <v>2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5"/>
        <v/>
      </c>
      <c r="M374" s="33"/>
      <c r="N374" s="33"/>
      <c r="O374" s="33"/>
      <c r="P374" s="33"/>
      <c r="S374" s="9"/>
    </row>
    <row r="375" spans="1:19" x14ac:dyDescent="0.25">
      <c r="A375" s="27" t="s">
        <v>296</v>
      </c>
      <c r="B375" s="27" t="s">
        <v>80</v>
      </c>
      <c r="C375" s="26">
        <v>37719</v>
      </c>
      <c r="D375" s="27" t="s">
        <v>303</v>
      </c>
      <c r="E375" s="28">
        <v>10.9</v>
      </c>
      <c r="F375" s="26">
        <v>1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5"/>
        <v/>
      </c>
      <c r="M375" s="33"/>
      <c r="N375" s="33"/>
      <c r="O375" s="33"/>
      <c r="P375" s="33"/>
      <c r="S375" s="9"/>
    </row>
    <row r="376" spans="1:19" x14ac:dyDescent="0.25">
      <c r="A376" s="27" t="s">
        <v>296</v>
      </c>
      <c r="B376" s="27" t="s">
        <v>80</v>
      </c>
      <c r="C376" s="26">
        <v>37720</v>
      </c>
      <c r="D376" s="27" t="s">
        <v>304</v>
      </c>
      <c r="E376" s="28">
        <v>19.399999999999999</v>
      </c>
      <c r="F376" s="26">
        <v>2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5"/>
        <v/>
      </c>
      <c r="M376" s="33"/>
      <c r="N376" s="33"/>
      <c r="O376" s="33"/>
      <c r="P376" s="33"/>
      <c r="S376" s="9"/>
    </row>
    <row r="377" spans="1:19" x14ac:dyDescent="0.25">
      <c r="A377" s="27" t="s">
        <v>296</v>
      </c>
      <c r="B377" s="27" t="s">
        <v>80</v>
      </c>
      <c r="C377" s="26">
        <v>43080</v>
      </c>
      <c r="D377" s="27" t="s">
        <v>305</v>
      </c>
      <c r="E377" s="28">
        <v>26.9</v>
      </c>
      <c r="F377" s="26">
        <v>3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5"/>
        <v/>
      </c>
      <c r="M377" s="33"/>
      <c r="N377" s="33"/>
      <c r="O377" s="33"/>
      <c r="P377" s="33"/>
      <c r="S377" s="9"/>
    </row>
    <row r="378" spans="1:19" x14ac:dyDescent="0.25">
      <c r="A378" s="27" t="s">
        <v>296</v>
      </c>
      <c r="B378" s="27" t="s">
        <v>80</v>
      </c>
      <c r="C378" s="26">
        <v>43081</v>
      </c>
      <c r="D378" s="27" t="s">
        <v>306</v>
      </c>
      <c r="E378" s="28">
        <v>15.8</v>
      </c>
      <c r="F378" s="26">
        <v>2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5"/>
        <v/>
      </c>
      <c r="M378" s="33"/>
      <c r="N378" s="33"/>
      <c r="O378" s="33"/>
      <c r="P378" s="33"/>
      <c r="S378" s="9"/>
    </row>
    <row r="379" spans="1:19" x14ac:dyDescent="0.25">
      <c r="A379" s="27" t="s">
        <v>296</v>
      </c>
      <c r="B379" s="27" t="s">
        <v>80</v>
      </c>
      <c r="C379" s="26">
        <v>50280</v>
      </c>
      <c r="D379" s="27" t="s">
        <v>307</v>
      </c>
      <c r="E379" s="28">
        <v>23.8</v>
      </c>
      <c r="F379" s="26">
        <v>3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5"/>
        <v/>
      </c>
      <c r="M379" s="33"/>
      <c r="N379" s="33"/>
      <c r="O379" s="33"/>
      <c r="P379" s="33"/>
      <c r="S379" s="9"/>
    </row>
    <row r="380" spans="1:19" x14ac:dyDescent="0.25">
      <c r="A380" s="27" t="s">
        <v>296</v>
      </c>
      <c r="B380" s="27" t="s">
        <v>80</v>
      </c>
      <c r="C380" s="26">
        <v>50285</v>
      </c>
      <c r="D380" s="27" t="s">
        <v>308</v>
      </c>
      <c r="E380" s="28">
        <v>42.4</v>
      </c>
      <c r="F380" s="26">
        <v>5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5"/>
        <v/>
      </c>
      <c r="M380" s="33"/>
      <c r="N380" s="33"/>
      <c r="O380" s="33"/>
      <c r="P380" s="33"/>
      <c r="S380" s="9"/>
    </row>
    <row r="381" spans="1:19" x14ac:dyDescent="0.25">
      <c r="A381" s="27" t="s">
        <v>296</v>
      </c>
      <c r="B381" s="27" t="s">
        <v>80</v>
      </c>
      <c r="C381" s="26">
        <v>51873</v>
      </c>
      <c r="D381" s="27" t="s">
        <v>309</v>
      </c>
      <c r="E381" s="28">
        <v>19.399999999999999</v>
      </c>
      <c r="F381" s="26">
        <v>2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5"/>
        <v/>
      </c>
      <c r="M381" s="33"/>
      <c r="N381" s="33"/>
      <c r="O381" s="33"/>
      <c r="P381" s="33"/>
      <c r="S381" s="9"/>
    </row>
    <row r="382" spans="1:19" x14ac:dyDescent="0.25">
      <c r="A382" s="27" t="s">
        <v>296</v>
      </c>
      <c r="B382" s="27" t="s">
        <v>80</v>
      </c>
      <c r="C382" s="26">
        <v>51874</v>
      </c>
      <c r="D382" s="27" t="s">
        <v>310</v>
      </c>
      <c r="E382" s="28">
        <v>10.9</v>
      </c>
      <c r="F382" s="26">
        <v>1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5"/>
        <v/>
      </c>
      <c r="M382" s="33"/>
      <c r="N382" s="33"/>
      <c r="O382" s="33"/>
      <c r="P382" s="33"/>
      <c r="S382" s="9"/>
    </row>
    <row r="383" spans="1:19" x14ac:dyDescent="0.25">
      <c r="A383" s="27" t="s">
        <v>296</v>
      </c>
      <c r="B383" s="27" t="s">
        <v>80</v>
      </c>
      <c r="C383" s="26">
        <v>51875</v>
      </c>
      <c r="D383" s="27" t="s">
        <v>311</v>
      </c>
      <c r="E383" s="28">
        <v>22.4</v>
      </c>
      <c r="F383" s="26">
        <v>3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si="5"/>
        <v/>
      </c>
      <c r="M383" s="33"/>
      <c r="N383" s="33"/>
      <c r="O383" s="33"/>
      <c r="P383" s="33"/>
      <c r="S383" s="9"/>
    </row>
    <row r="384" spans="1:19" x14ac:dyDescent="0.25">
      <c r="A384" s="27" t="s">
        <v>296</v>
      </c>
      <c r="B384" s="27" t="s">
        <v>80</v>
      </c>
      <c r="C384" s="26">
        <v>51876</v>
      </c>
      <c r="D384" s="27" t="s">
        <v>312</v>
      </c>
      <c r="E384" s="28">
        <v>12.9</v>
      </c>
      <c r="F384" s="26">
        <v>2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si="5"/>
        <v/>
      </c>
      <c r="M384" s="33"/>
      <c r="N384" s="33"/>
      <c r="O384" s="33"/>
      <c r="P384" s="33"/>
      <c r="S384" s="9"/>
    </row>
    <row r="385" spans="1:19" x14ac:dyDescent="0.25">
      <c r="A385" s="27" t="s">
        <v>296</v>
      </c>
      <c r="B385" s="27" t="s">
        <v>80</v>
      </c>
      <c r="C385" s="26">
        <v>51877</v>
      </c>
      <c r="D385" s="27" t="s">
        <v>313</v>
      </c>
      <c r="E385" s="28">
        <v>23.8</v>
      </c>
      <c r="F385" s="26">
        <v>3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5"/>
        <v/>
      </c>
      <c r="M385" s="33"/>
      <c r="N385" s="33"/>
      <c r="O385" s="33"/>
      <c r="P385" s="33"/>
      <c r="S385" s="9"/>
    </row>
    <row r="386" spans="1:19" x14ac:dyDescent="0.25">
      <c r="A386" s="27" t="s">
        <v>296</v>
      </c>
      <c r="B386" s="27" t="s">
        <v>80</v>
      </c>
      <c r="C386" s="26">
        <v>51878</v>
      </c>
      <c r="D386" s="27" t="s">
        <v>314</v>
      </c>
      <c r="E386" s="28">
        <v>26.2</v>
      </c>
      <c r="F386" s="26">
        <v>3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ref="L386:L449" si="6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  <c r="M386" s="33"/>
      <c r="N386" s="33"/>
      <c r="O386" s="33"/>
      <c r="P386" s="33"/>
      <c r="S386" s="9"/>
    </row>
    <row r="387" spans="1:19" x14ac:dyDescent="0.25">
      <c r="A387" s="27" t="s">
        <v>296</v>
      </c>
      <c r="B387" s="27" t="s">
        <v>80</v>
      </c>
      <c r="C387" s="26">
        <v>51881</v>
      </c>
      <c r="D387" s="27" t="s">
        <v>315</v>
      </c>
      <c r="E387" s="28">
        <v>42.4</v>
      </c>
      <c r="F387" s="26">
        <v>5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6"/>
        <v/>
      </c>
      <c r="M387" s="33"/>
      <c r="N387" s="33"/>
      <c r="O387" s="33"/>
      <c r="P387" s="33"/>
      <c r="S387" s="9"/>
    </row>
    <row r="388" spans="1:19" x14ac:dyDescent="0.25">
      <c r="A388" s="27" t="s">
        <v>296</v>
      </c>
      <c r="B388" s="27" t="s">
        <v>80</v>
      </c>
      <c r="C388" s="26">
        <v>55902</v>
      </c>
      <c r="D388" s="27" t="s">
        <v>316</v>
      </c>
      <c r="E388" s="28">
        <v>45.8</v>
      </c>
      <c r="F388" s="26">
        <v>6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6"/>
        <v/>
      </c>
      <c r="M388" s="33"/>
      <c r="N388" s="33"/>
      <c r="O388" s="33"/>
      <c r="P388" s="33"/>
      <c r="S388" s="9"/>
    </row>
    <row r="389" spans="1:19" x14ac:dyDescent="0.25">
      <c r="A389" s="27" t="s">
        <v>296</v>
      </c>
      <c r="B389" s="27" t="s">
        <v>80</v>
      </c>
      <c r="C389" s="26">
        <v>59206</v>
      </c>
      <c r="D389" s="27" t="s">
        <v>317</v>
      </c>
      <c r="E389" s="28">
        <v>67.2</v>
      </c>
      <c r="F389" s="26">
        <v>9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6"/>
        <v/>
      </c>
      <c r="M389" s="33"/>
      <c r="N389" s="33"/>
      <c r="O389" s="33"/>
      <c r="P389" s="33"/>
      <c r="S389" s="9"/>
    </row>
    <row r="390" spans="1:19" x14ac:dyDescent="0.25">
      <c r="A390" s="27" t="s">
        <v>296</v>
      </c>
      <c r="B390" s="27" t="s">
        <v>80</v>
      </c>
      <c r="C390" s="26">
        <v>59207</v>
      </c>
      <c r="D390" s="27" t="s">
        <v>318</v>
      </c>
      <c r="E390" s="28">
        <v>77.3</v>
      </c>
      <c r="F390" s="26">
        <v>10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6"/>
        <v/>
      </c>
      <c r="M390" s="33"/>
      <c r="N390" s="33"/>
      <c r="O390" s="33"/>
      <c r="P390" s="33"/>
      <c r="S390" s="9"/>
    </row>
    <row r="391" spans="1:19" x14ac:dyDescent="0.25">
      <c r="A391" s="27" t="s">
        <v>296</v>
      </c>
      <c r="B391" s="27" t="s">
        <v>80</v>
      </c>
      <c r="C391" s="26">
        <v>59208</v>
      </c>
      <c r="D391" s="27" t="s">
        <v>319</v>
      </c>
      <c r="E391" s="28">
        <v>77.3</v>
      </c>
      <c r="F391" s="26">
        <v>10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6"/>
        <v/>
      </c>
      <c r="M391" s="33"/>
      <c r="N391" s="33"/>
      <c r="O391" s="33"/>
      <c r="P391" s="33"/>
      <c r="S391" s="9"/>
    </row>
    <row r="392" spans="1:19" x14ac:dyDescent="0.25">
      <c r="A392" s="27" t="s">
        <v>296</v>
      </c>
      <c r="B392" s="27" t="s">
        <v>80</v>
      </c>
      <c r="C392" s="26">
        <v>59225</v>
      </c>
      <c r="D392" s="27" t="s">
        <v>320</v>
      </c>
      <c r="E392" s="28">
        <v>67.2</v>
      </c>
      <c r="F392" s="26">
        <v>9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6"/>
        <v/>
      </c>
      <c r="M392" s="33"/>
      <c r="N392" s="33"/>
      <c r="O392" s="33"/>
      <c r="P392" s="33"/>
      <c r="S392" s="9"/>
    </row>
    <row r="393" spans="1:19" x14ac:dyDescent="0.25">
      <c r="A393" s="27" t="s">
        <v>296</v>
      </c>
      <c r="B393" s="27" t="s">
        <v>80</v>
      </c>
      <c r="C393" s="26">
        <v>66482</v>
      </c>
      <c r="D393" s="27" t="s">
        <v>321</v>
      </c>
      <c r="E393" s="28">
        <v>63</v>
      </c>
      <c r="F393" s="26">
        <v>8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6"/>
        <v/>
      </c>
      <c r="M393" s="33"/>
      <c r="N393" s="33"/>
      <c r="O393" s="33"/>
      <c r="P393" s="33"/>
      <c r="S393" s="9"/>
    </row>
    <row r="394" spans="1:19" x14ac:dyDescent="0.25">
      <c r="A394" s="27" t="s">
        <v>296</v>
      </c>
      <c r="B394" s="27" t="s">
        <v>80</v>
      </c>
      <c r="C394" s="26">
        <v>80691</v>
      </c>
      <c r="D394" s="27" t="s">
        <v>322</v>
      </c>
      <c r="E394" s="28">
        <v>51.6</v>
      </c>
      <c r="F394" s="26">
        <v>7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6"/>
        <v/>
      </c>
      <c r="M394" s="33"/>
      <c r="N394" s="33"/>
      <c r="O394" s="33"/>
      <c r="P394" s="33"/>
      <c r="S394" s="9"/>
    </row>
    <row r="395" spans="1:19" x14ac:dyDescent="0.25">
      <c r="A395" s="27" t="s">
        <v>296</v>
      </c>
      <c r="B395" s="27" t="s">
        <v>80</v>
      </c>
      <c r="C395" s="26">
        <v>71050</v>
      </c>
      <c r="D395" s="27" t="s">
        <v>323</v>
      </c>
      <c r="E395" s="28">
        <v>31.1</v>
      </c>
      <c r="F395" s="26">
        <v>4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6"/>
        <v/>
      </c>
      <c r="M395" s="33"/>
      <c r="N395" s="33"/>
      <c r="O395" s="33"/>
      <c r="P395" s="33"/>
      <c r="S395" s="9"/>
    </row>
    <row r="396" spans="1:19" x14ac:dyDescent="0.25">
      <c r="A396" s="27" t="s">
        <v>296</v>
      </c>
      <c r="B396" s="27" t="s">
        <v>80</v>
      </c>
      <c r="C396" s="26">
        <v>71052</v>
      </c>
      <c r="D396" s="27" t="s">
        <v>324</v>
      </c>
      <c r="E396" s="28">
        <v>19.399999999999999</v>
      </c>
      <c r="F396" s="26">
        <v>2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6"/>
        <v/>
      </c>
      <c r="M396" s="33"/>
      <c r="N396" s="33"/>
      <c r="O396" s="33"/>
      <c r="P396" s="33"/>
      <c r="S396" s="9"/>
    </row>
    <row r="397" spans="1:19" x14ac:dyDescent="0.25">
      <c r="A397" s="27" t="s">
        <v>296</v>
      </c>
      <c r="B397" s="27" t="s">
        <v>80</v>
      </c>
      <c r="C397" s="26">
        <v>71228</v>
      </c>
      <c r="D397" s="27" t="s">
        <v>325</v>
      </c>
      <c r="E397" s="28">
        <v>22.4</v>
      </c>
      <c r="F397" s="26">
        <v>3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6"/>
        <v/>
      </c>
      <c r="M397" s="33"/>
      <c r="N397" s="33"/>
      <c r="O397" s="33"/>
      <c r="P397" s="33"/>
      <c r="S397" s="9"/>
    </row>
    <row r="398" spans="1:19" x14ac:dyDescent="0.25">
      <c r="A398" s="27" t="s">
        <v>296</v>
      </c>
      <c r="B398" s="27" t="s">
        <v>80</v>
      </c>
      <c r="C398" s="26">
        <v>71225</v>
      </c>
      <c r="D398" s="27" t="s">
        <v>326</v>
      </c>
      <c r="E398" s="28">
        <v>10.9</v>
      </c>
      <c r="F398" s="26">
        <v>1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6"/>
        <v/>
      </c>
      <c r="M398" s="33"/>
      <c r="N398" s="33"/>
      <c r="O398" s="33"/>
      <c r="P398" s="33"/>
      <c r="S398" s="9"/>
    </row>
    <row r="399" spans="1:19" x14ac:dyDescent="0.25">
      <c r="A399" s="27" t="s">
        <v>296</v>
      </c>
      <c r="B399" s="27" t="s">
        <v>80</v>
      </c>
      <c r="C399" s="26">
        <v>71229</v>
      </c>
      <c r="D399" s="27" t="s">
        <v>327</v>
      </c>
      <c r="E399" s="28">
        <v>12.9</v>
      </c>
      <c r="F399" s="26">
        <v>2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6"/>
        <v/>
      </c>
      <c r="M399" s="33"/>
      <c r="N399" s="33"/>
      <c r="O399" s="33"/>
      <c r="P399" s="33"/>
      <c r="S399" s="9"/>
    </row>
    <row r="400" spans="1:19" x14ac:dyDescent="0.25">
      <c r="A400" s="27" t="s">
        <v>328</v>
      </c>
      <c r="B400" s="27" t="s">
        <v>116</v>
      </c>
      <c r="C400" s="26">
        <v>18624</v>
      </c>
      <c r="D400" s="27" t="s">
        <v>329</v>
      </c>
      <c r="E400" s="28">
        <v>57.3</v>
      </c>
      <c r="F400" s="26">
        <v>7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6"/>
        <v/>
      </c>
      <c r="M400" s="33"/>
      <c r="N400" s="33"/>
      <c r="O400" s="33"/>
      <c r="P400" s="33"/>
      <c r="S400" s="9"/>
    </row>
    <row r="401" spans="1:19" x14ac:dyDescent="0.25">
      <c r="A401" s="27" t="s">
        <v>328</v>
      </c>
      <c r="B401" s="27" t="s">
        <v>116</v>
      </c>
      <c r="C401" s="26">
        <v>19081</v>
      </c>
      <c r="D401" s="27" t="s">
        <v>330</v>
      </c>
      <c r="E401" s="28">
        <v>74.900000000000006</v>
      </c>
      <c r="F401" s="26">
        <v>10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6"/>
        <v/>
      </c>
      <c r="M401" s="33"/>
      <c r="N401" s="33"/>
      <c r="O401" s="33"/>
      <c r="P401" s="33"/>
      <c r="S401" s="9"/>
    </row>
    <row r="402" spans="1:19" x14ac:dyDescent="0.25">
      <c r="A402" s="27" t="s">
        <v>328</v>
      </c>
      <c r="B402" s="27" t="s">
        <v>116</v>
      </c>
      <c r="C402" s="26">
        <v>20214</v>
      </c>
      <c r="D402" s="27" t="s">
        <v>331</v>
      </c>
      <c r="E402" s="28">
        <v>74.900000000000006</v>
      </c>
      <c r="F402" s="26">
        <v>10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6"/>
        <v/>
      </c>
      <c r="M402" s="33"/>
      <c r="N402" s="33"/>
      <c r="O402" s="33"/>
      <c r="P402" s="33"/>
      <c r="S402" s="9"/>
    </row>
    <row r="403" spans="1:19" x14ac:dyDescent="0.25">
      <c r="A403" s="27" t="s">
        <v>328</v>
      </c>
      <c r="B403" s="27" t="s">
        <v>116</v>
      </c>
      <c r="C403" s="26">
        <v>25543</v>
      </c>
      <c r="D403" s="27" t="s">
        <v>332</v>
      </c>
      <c r="E403" s="28">
        <v>57.3</v>
      </c>
      <c r="F403" s="26">
        <v>7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6"/>
        <v/>
      </c>
      <c r="M403" s="33"/>
      <c r="N403" s="33"/>
      <c r="O403" s="33"/>
      <c r="P403" s="33"/>
      <c r="S403" s="9"/>
    </row>
    <row r="404" spans="1:19" x14ac:dyDescent="0.25">
      <c r="A404" s="27" t="s">
        <v>328</v>
      </c>
      <c r="B404" s="27" t="s">
        <v>116</v>
      </c>
      <c r="C404" s="26">
        <v>28724</v>
      </c>
      <c r="D404" s="27" t="s">
        <v>716</v>
      </c>
      <c r="E404" s="28">
        <v>74.900000000000006</v>
      </c>
      <c r="F404" s="26">
        <v>10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6"/>
        <v/>
      </c>
      <c r="M404" s="33"/>
      <c r="N404" s="33"/>
      <c r="O404" s="33"/>
      <c r="P404" s="33"/>
      <c r="S404" s="9"/>
    </row>
    <row r="405" spans="1:19" x14ac:dyDescent="0.25">
      <c r="A405" s="27" t="s">
        <v>328</v>
      </c>
      <c r="B405" s="27" t="s">
        <v>116</v>
      </c>
      <c r="C405" s="26">
        <v>38854</v>
      </c>
      <c r="D405" s="27" t="s">
        <v>333</v>
      </c>
      <c r="E405" s="28">
        <v>74.900000000000006</v>
      </c>
      <c r="F405" s="26">
        <v>10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6"/>
        <v/>
      </c>
      <c r="M405" s="33"/>
      <c r="N405" s="33"/>
      <c r="O405" s="33"/>
      <c r="P405" s="33"/>
      <c r="S405" s="9"/>
    </row>
    <row r="406" spans="1:19" x14ac:dyDescent="0.25">
      <c r="A406" s="27" t="s">
        <v>328</v>
      </c>
      <c r="B406" s="27" t="s">
        <v>116</v>
      </c>
      <c r="C406" s="26">
        <v>38856</v>
      </c>
      <c r="D406" s="27" t="s">
        <v>334</v>
      </c>
      <c r="E406" s="28">
        <v>57.3</v>
      </c>
      <c r="F406" s="26">
        <v>7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6"/>
        <v/>
      </c>
      <c r="M406" s="33"/>
      <c r="N406" s="33"/>
      <c r="O406" s="33"/>
      <c r="P406" s="33"/>
      <c r="S406" s="9"/>
    </row>
    <row r="407" spans="1:19" x14ac:dyDescent="0.25">
      <c r="A407" s="27" t="s">
        <v>328</v>
      </c>
      <c r="B407" s="27" t="s">
        <v>116</v>
      </c>
      <c r="C407" s="26">
        <v>39015</v>
      </c>
      <c r="D407" s="27" t="s">
        <v>335</v>
      </c>
      <c r="E407" s="28">
        <v>57.3</v>
      </c>
      <c r="F407" s="26">
        <v>7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6"/>
        <v/>
      </c>
      <c r="M407" s="33"/>
      <c r="N407" s="33"/>
      <c r="O407" s="33"/>
      <c r="P407" s="33"/>
      <c r="S407" s="9"/>
    </row>
    <row r="408" spans="1:19" x14ac:dyDescent="0.25">
      <c r="A408" s="27" t="s">
        <v>336</v>
      </c>
      <c r="B408" s="27" t="s">
        <v>34</v>
      </c>
      <c r="C408" s="26">
        <v>85390</v>
      </c>
      <c r="D408" s="27" t="s">
        <v>337</v>
      </c>
      <c r="E408" s="28">
        <v>22.8</v>
      </c>
      <c r="F408" s="26">
        <v>3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6"/>
        <v/>
      </c>
      <c r="M408" s="33"/>
      <c r="N408" s="33"/>
      <c r="O408" s="33"/>
      <c r="P408" s="33"/>
      <c r="S408" s="9"/>
    </row>
    <row r="409" spans="1:19" x14ac:dyDescent="0.25">
      <c r="A409" s="27" t="s">
        <v>336</v>
      </c>
      <c r="B409" s="27" t="s">
        <v>34</v>
      </c>
      <c r="C409" s="26">
        <v>85393</v>
      </c>
      <c r="D409" s="27" t="s">
        <v>338</v>
      </c>
      <c r="E409" s="28">
        <v>32.200000000000003</v>
      </c>
      <c r="F409" s="26">
        <v>4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6"/>
        <v/>
      </c>
      <c r="M409" s="33"/>
      <c r="N409" s="33"/>
      <c r="O409" s="33"/>
      <c r="P409" s="33"/>
      <c r="S409" s="9"/>
    </row>
    <row r="410" spans="1:19" x14ac:dyDescent="0.25">
      <c r="A410" s="27" t="s">
        <v>336</v>
      </c>
      <c r="B410" s="27" t="s">
        <v>24</v>
      </c>
      <c r="C410" s="26">
        <v>30410</v>
      </c>
      <c r="D410" s="27" t="s">
        <v>339</v>
      </c>
      <c r="E410" s="28">
        <v>94.9</v>
      </c>
      <c r="F410" s="26">
        <v>12</v>
      </c>
      <c r="G410" s="29">
        <v>0.7</v>
      </c>
      <c r="H410" s="26" t="s">
        <v>18</v>
      </c>
      <c r="I410" s="26"/>
      <c r="J410" s="26" t="s">
        <v>18</v>
      </c>
      <c r="K410" s="30"/>
      <c r="L410" s="26" t="str">
        <f t="shared" si="6"/>
        <v/>
      </c>
      <c r="M410" s="33"/>
      <c r="N410" s="33"/>
      <c r="O410" s="33"/>
      <c r="P410" s="33"/>
      <c r="S410" s="9"/>
    </row>
    <row r="411" spans="1:19" x14ac:dyDescent="0.25">
      <c r="A411" s="27" t="s">
        <v>336</v>
      </c>
      <c r="B411" s="27" t="s">
        <v>193</v>
      </c>
      <c r="C411" s="26">
        <v>85389</v>
      </c>
      <c r="D411" s="27" t="s">
        <v>340</v>
      </c>
      <c r="E411" s="28">
        <v>33.5</v>
      </c>
      <c r="F411" s="26">
        <v>4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6"/>
        <v/>
      </c>
      <c r="M411" s="33"/>
      <c r="N411" s="33"/>
      <c r="O411" s="33"/>
      <c r="P411" s="33"/>
      <c r="S411" s="9"/>
    </row>
    <row r="412" spans="1:19" x14ac:dyDescent="0.25">
      <c r="A412" s="27" t="s">
        <v>336</v>
      </c>
      <c r="B412" s="27" t="s">
        <v>193</v>
      </c>
      <c r="C412" s="26">
        <v>85400</v>
      </c>
      <c r="D412" s="27" t="s">
        <v>341</v>
      </c>
      <c r="E412" s="28">
        <v>29.9</v>
      </c>
      <c r="F412" s="26">
        <v>4</v>
      </c>
      <c r="G412" s="29">
        <v>0.7</v>
      </c>
      <c r="H412" s="26" t="s">
        <v>18</v>
      </c>
      <c r="I412" s="26"/>
      <c r="J412" s="26" t="s">
        <v>18</v>
      </c>
      <c r="K412" s="30"/>
      <c r="L412" s="26" t="str">
        <f t="shared" si="6"/>
        <v/>
      </c>
      <c r="M412" s="33"/>
      <c r="N412" s="33"/>
      <c r="O412" s="33"/>
      <c r="P412" s="33"/>
      <c r="S412" s="9"/>
    </row>
    <row r="413" spans="1:19" x14ac:dyDescent="0.25">
      <c r="A413" s="27" t="s">
        <v>336</v>
      </c>
      <c r="B413" s="27" t="s">
        <v>193</v>
      </c>
      <c r="C413" s="26">
        <v>85401</v>
      </c>
      <c r="D413" s="27" t="s">
        <v>342</v>
      </c>
      <c r="E413" s="28">
        <v>43.9</v>
      </c>
      <c r="F413" s="26">
        <v>6</v>
      </c>
      <c r="G413" s="29">
        <v>0.7</v>
      </c>
      <c r="H413" s="26" t="s">
        <v>18</v>
      </c>
      <c r="I413" s="26"/>
      <c r="J413" s="26" t="s">
        <v>18</v>
      </c>
      <c r="K413" s="30"/>
      <c r="L413" s="26" t="str">
        <f t="shared" si="6"/>
        <v/>
      </c>
      <c r="M413" s="33"/>
      <c r="N413" s="33"/>
      <c r="O413" s="33"/>
      <c r="P413" s="33"/>
      <c r="S413" s="9"/>
    </row>
    <row r="414" spans="1:19" x14ac:dyDescent="0.25">
      <c r="A414" s="27" t="s">
        <v>343</v>
      </c>
      <c r="B414" s="27" t="s">
        <v>95</v>
      </c>
      <c r="C414" s="26">
        <v>83637</v>
      </c>
      <c r="D414" s="27" t="s">
        <v>344</v>
      </c>
      <c r="E414" s="28">
        <v>15.9</v>
      </c>
      <c r="F414" s="26">
        <v>2</v>
      </c>
      <c r="G414" s="29">
        <v>0.7</v>
      </c>
      <c r="H414" s="26" t="s">
        <v>18</v>
      </c>
      <c r="I414" s="26"/>
      <c r="J414" s="26" t="s">
        <v>18</v>
      </c>
      <c r="K414" s="30"/>
      <c r="L414" s="26" t="str">
        <f t="shared" si="6"/>
        <v/>
      </c>
      <c r="M414" s="33"/>
      <c r="N414" s="33"/>
      <c r="O414" s="33"/>
      <c r="P414" s="33"/>
      <c r="S414" s="9"/>
    </row>
    <row r="415" spans="1:19" x14ac:dyDescent="0.25">
      <c r="A415" s="27" t="s">
        <v>343</v>
      </c>
      <c r="B415" s="27" t="s">
        <v>95</v>
      </c>
      <c r="C415" s="26">
        <v>2814</v>
      </c>
      <c r="D415" s="27" t="s">
        <v>564</v>
      </c>
      <c r="E415" s="28">
        <v>46.9</v>
      </c>
      <c r="F415" s="26">
        <v>6</v>
      </c>
      <c r="G415" s="29">
        <v>0.7</v>
      </c>
      <c r="H415" s="26" t="s">
        <v>18</v>
      </c>
      <c r="I415" s="26"/>
      <c r="J415" s="26" t="s">
        <v>18</v>
      </c>
      <c r="K415" s="30"/>
      <c r="L415" s="26" t="str">
        <f t="shared" si="6"/>
        <v/>
      </c>
      <c r="M415" s="33"/>
      <c r="N415" s="33"/>
      <c r="O415" s="33"/>
      <c r="P415" s="33"/>
      <c r="S415" s="9"/>
    </row>
    <row r="416" spans="1:19" x14ac:dyDescent="0.25">
      <c r="A416" s="27" t="s">
        <v>343</v>
      </c>
      <c r="B416" s="27" t="s">
        <v>95</v>
      </c>
      <c r="C416" s="26">
        <v>2816</v>
      </c>
      <c r="D416" s="27" t="s">
        <v>565</v>
      </c>
      <c r="E416" s="28">
        <v>46.9</v>
      </c>
      <c r="F416" s="26">
        <v>6</v>
      </c>
      <c r="G416" s="29">
        <v>0.7</v>
      </c>
      <c r="H416" s="26" t="s">
        <v>18</v>
      </c>
      <c r="I416" s="26"/>
      <c r="J416" s="26" t="s">
        <v>18</v>
      </c>
      <c r="K416" s="30"/>
      <c r="L416" s="26" t="str">
        <f t="shared" si="6"/>
        <v/>
      </c>
      <c r="M416" s="33"/>
      <c r="N416" s="33"/>
      <c r="O416" s="33"/>
      <c r="P416" s="33"/>
      <c r="S416" s="9"/>
    </row>
    <row r="417" spans="1:19" x14ac:dyDescent="0.25">
      <c r="A417" s="27" t="s">
        <v>343</v>
      </c>
      <c r="B417" s="27" t="s">
        <v>95</v>
      </c>
      <c r="C417" s="26">
        <v>2822</v>
      </c>
      <c r="D417" s="27" t="s">
        <v>566</v>
      </c>
      <c r="E417" s="28">
        <v>46.9</v>
      </c>
      <c r="F417" s="26">
        <v>6</v>
      </c>
      <c r="G417" s="29">
        <v>0.7</v>
      </c>
      <c r="H417" s="26" t="s">
        <v>18</v>
      </c>
      <c r="I417" s="26"/>
      <c r="J417" s="26" t="s">
        <v>18</v>
      </c>
      <c r="K417" s="30"/>
      <c r="L417" s="26" t="str">
        <f t="shared" si="6"/>
        <v/>
      </c>
      <c r="M417" s="33"/>
      <c r="N417" s="33"/>
      <c r="O417" s="33"/>
      <c r="P417" s="33"/>
      <c r="S417" s="9"/>
    </row>
    <row r="418" spans="1:19" x14ac:dyDescent="0.25">
      <c r="A418" s="27" t="s">
        <v>343</v>
      </c>
      <c r="B418" s="27" t="s">
        <v>95</v>
      </c>
      <c r="C418" s="26">
        <v>71595</v>
      </c>
      <c r="D418" s="27" t="s">
        <v>567</v>
      </c>
      <c r="E418" s="28">
        <v>46.9</v>
      </c>
      <c r="F418" s="26">
        <v>6</v>
      </c>
      <c r="G418" s="29">
        <v>0.7</v>
      </c>
      <c r="H418" s="26" t="s">
        <v>18</v>
      </c>
      <c r="I418" s="26"/>
      <c r="J418" s="26" t="s">
        <v>18</v>
      </c>
      <c r="K418" s="30"/>
      <c r="L418" s="26" t="str">
        <f t="shared" si="6"/>
        <v/>
      </c>
      <c r="M418" s="33"/>
      <c r="N418" s="33"/>
      <c r="O418" s="33"/>
      <c r="P418" s="33"/>
      <c r="S418" s="9"/>
    </row>
    <row r="419" spans="1:19" x14ac:dyDescent="0.25">
      <c r="A419" s="27" t="s">
        <v>343</v>
      </c>
      <c r="B419" s="27" t="s">
        <v>95</v>
      </c>
      <c r="C419" s="26">
        <v>72148</v>
      </c>
      <c r="D419" s="27" t="s">
        <v>568</v>
      </c>
      <c r="E419" s="28">
        <v>1.3</v>
      </c>
      <c r="F419" s="26">
        <v>1</v>
      </c>
      <c r="G419" s="29">
        <v>1</v>
      </c>
      <c r="H419" s="26" t="s">
        <v>18</v>
      </c>
      <c r="I419" s="26"/>
      <c r="J419" s="26" t="s">
        <v>18</v>
      </c>
      <c r="K419" s="30"/>
      <c r="L419" s="26" t="str">
        <f t="shared" si="6"/>
        <v>x</v>
      </c>
      <c r="M419" s="33"/>
      <c r="N419" s="33"/>
      <c r="O419" s="33"/>
      <c r="P419" s="33"/>
      <c r="S419" s="9"/>
    </row>
    <row r="420" spans="1:19" x14ac:dyDescent="0.25">
      <c r="A420" s="27" t="s">
        <v>343</v>
      </c>
      <c r="B420" s="27" t="s">
        <v>95</v>
      </c>
      <c r="C420" s="26">
        <v>72711</v>
      </c>
      <c r="D420" s="27" t="s">
        <v>569</v>
      </c>
      <c r="E420" s="28">
        <v>1.3</v>
      </c>
      <c r="F420" s="26">
        <v>1</v>
      </c>
      <c r="G420" s="29">
        <v>1</v>
      </c>
      <c r="H420" s="26" t="s">
        <v>18</v>
      </c>
      <c r="I420" s="26"/>
      <c r="J420" s="26" t="s">
        <v>18</v>
      </c>
      <c r="K420" s="30"/>
      <c r="L420" s="26" t="str">
        <f t="shared" si="6"/>
        <v>x</v>
      </c>
      <c r="M420" s="33"/>
      <c r="N420" s="33"/>
      <c r="O420" s="33"/>
      <c r="P420" s="33"/>
      <c r="S420" s="9"/>
    </row>
    <row r="421" spans="1:19" x14ac:dyDescent="0.25">
      <c r="A421" s="27" t="s">
        <v>343</v>
      </c>
      <c r="B421" s="27" t="s">
        <v>95</v>
      </c>
      <c r="C421" s="26">
        <v>2815</v>
      </c>
      <c r="D421" s="27" t="s">
        <v>596</v>
      </c>
      <c r="E421" s="28">
        <v>29.4</v>
      </c>
      <c r="F421" s="26">
        <v>4</v>
      </c>
      <c r="G421" s="29">
        <v>0.7</v>
      </c>
      <c r="H421" s="26" t="s">
        <v>18</v>
      </c>
      <c r="I421" s="26"/>
      <c r="J421" s="26" t="s">
        <v>18</v>
      </c>
      <c r="K421" s="30"/>
      <c r="L421" s="26" t="str">
        <f t="shared" si="6"/>
        <v/>
      </c>
      <c r="M421" s="33"/>
      <c r="N421" s="33"/>
      <c r="O421" s="33"/>
      <c r="P421" s="33"/>
      <c r="S421" s="9"/>
    </row>
    <row r="422" spans="1:19" x14ac:dyDescent="0.25">
      <c r="A422" s="27" t="s">
        <v>343</v>
      </c>
      <c r="B422" s="27" t="s">
        <v>95</v>
      </c>
      <c r="C422" s="26">
        <v>2817</v>
      </c>
      <c r="D422" s="27" t="s">
        <v>597</v>
      </c>
      <c r="E422" s="28">
        <v>29.4</v>
      </c>
      <c r="F422" s="26">
        <v>4</v>
      </c>
      <c r="G422" s="29">
        <v>0.7</v>
      </c>
      <c r="H422" s="26" t="s">
        <v>18</v>
      </c>
      <c r="I422" s="26"/>
      <c r="J422" s="26" t="s">
        <v>18</v>
      </c>
      <c r="K422" s="30"/>
      <c r="L422" s="26" t="str">
        <f t="shared" si="6"/>
        <v/>
      </c>
      <c r="M422" s="33"/>
      <c r="N422" s="33"/>
      <c r="O422" s="33"/>
      <c r="P422" s="33"/>
      <c r="S422" s="9"/>
    </row>
    <row r="423" spans="1:19" x14ac:dyDescent="0.25">
      <c r="A423" s="27" t="s">
        <v>343</v>
      </c>
      <c r="B423" s="27" t="s">
        <v>95</v>
      </c>
      <c r="C423" s="26">
        <v>2820</v>
      </c>
      <c r="D423" s="27" t="s">
        <v>598</v>
      </c>
      <c r="E423" s="28">
        <v>46.9</v>
      </c>
      <c r="F423" s="26">
        <v>6</v>
      </c>
      <c r="G423" s="29">
        <v>0.7</v>
      </c>
      <c r="H423" s="26" t="s">
        <v>18</v>
      </c>
      <c r="I423" s="26"/>
      <c r="J423" s="26" t="s">
        <v>18</v>
      </c>
      <c r="K423" s="30"/>
      <c r="L423" s="26" t="str">
        <f t="shared" si="6"/>
        <v/>
      </c>
      <c r="M423" s="33"/>
      <c r="N423" s="33"/>
      <c r="O423" s="33"/>
      <c r="P423" s="33"/>
      <c r="S423" s="9"/>
    </row>
    <row r="424" spans="1:19" x14ac:dyDescent="0.25">
      <c r="A424" s="27" t="s">
        <v>343</v>
      </c>
      <c r="B424" s="27" t="s">
        <v>95</v>
      </c>
      <c r="C424" s="26">
        <v>2821</v>
      </c>
      <c r="D424" s="27" t="s">
        <v>599</v>
      </c>
      <c r="E424" s="28">
        <v>29.4</v>
      </c>
      <c r="F424" s="26">
        <v>4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6"/>
        <v/>
      </c>
      <c r="M424" s="33"/>
      <c r="N424" s="33"/>
      <c r="O424" s="33"/>
      <c r="P424" s="33"/>
      <c r="S424" s="9"/>
    </row>
    <row r="425" spans="1:19" x14ac:dyDescent="0.25">
      <c r="A425" s="27" t="s">
        <v>343</v>
      </c>
      <c r="B425" s="27" t="s">
        <v>95</v>
      </c>
      <c r="C425" s="26">
        <v>2823</v>
      </c>
      <c r="D425" s="27" t="s">
        <v>600</v>
      </c>
      <c r="E425" s="28">
        <v>29.4</v>
      </c>
      <c r="F425" s="26">
        <v>4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6"/>
        <v/>
      </c>
      <c r="M425" s="33"/>
      <c r="N425" s="33"/>
      <c r="O425" s="33"/>
      <c r="P425" s="33"/>
      <c r="S425" s="9"/>
    </row>
    <row r="426" spans="1:19" x14ac:dyDescent="0.25">
      <c r="A426" s="27" t="s">
        <v>343</v>
      </c>
      <c r="B426" s="27" t="s">
        <v>95</v>
      </c>
      <c r="C426" s="26">
        <v>2826</v>
      </c>
      <c r="D426" s="27" t="s">
        <v>601</v>
      </c>
      <c r="E426" s="28">
        <v>46.9</v>
      </c>
      <c r="F426" s="26">
        <v>6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6"/>
        <v/>
      </c>
      <c r="M426" s="33"/>
      <c r="N426" s="33"/>
      <c r="O426" s="33"/>
      <c r="P426" s="33"/>
      <c r="S426" s="9"/>
    </row>
    <row r="427" spans="1:19" x14ac:dyDescent="0.25">
      <c r="A427" s="27" t="s">
        <v>343</v>
      </c>
      <c r="B427" s="27" t="s">
        <v>95</v>
      </c>
      <c r="C427" s="26">
        <v>2827</v>
      </c>
      <c r="D427" s="27" t="s">
        <v>602</v>
      </c>
      <c r="E427" s="28">
        <v>29.4</v>
      </c>
      <c r="F427" s="26">
        <v>4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6"/>
        <v/>
      </c>
      <c r="M427" s="33"/>
      <c r="N427" s="33"/>
      <c r="O427" s="33"/>
      <c r="P427" s="33"/>
      <c r="S427" s="9"/>
    </row>
    <row r="428" spans="1:19" x14ac:dyDescent="0.25">
      <c r="A428" s="27" t="s">
        <v>343</v>
      </c>
      <c r="B428" s="27" t="s">
        <v>95</v>
      </c>
      <c r="C428" s="26">
        <v>71596</v>
      </c>
      <c r="D428" s="27" t="s">
        <v>603</v>
      </c>
      <c r="E428" s="28">
        <v>29.4</v>
      </c>
      <c r="F428" s="26">
        <v>4</v>
      </c>
      <c r="G428" s="29">
        <v>0.7</v>
      </c>
      <c r="H428" s="26" t="s">
        <v>18</v>
      </c>
      <c r="I428" s="26"/>
      <c r="J428" s="26" t="s">
        <v>18</v>
      </c>
      <c r="K428" s="30"/>
      <c r="L428" s="26" t="str">
        <f t="shared" si="6"/>
        <v/>
      </c>
      <c r="M428" s="33"/>
      <c r="N428" s="33"/>
      <c r="O428" s="33"/>
      <c r="P428" s="33"/>
      <c r="S428" s="9"/>
    </row>
    <row r="429" spans="1:19" x14ac:dyDescent="0.25">
      <c r="A429" s="27" t="s">
        <v>343</v>
      </c>
      <c r="B429" s="27" t="s">
        <v>95</v>
      </c>
      <c r="C429" s="26">
        <v>72177</v>
      </c>
      <c r="D429" s="27" t="s">
        <v>604</v>
      </c>
      <c r="E429" s="28">
        <v>21.9</v>
      </c>
      <c r="F429" s="26">
        <v>3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6"/>
        <v/>
      </c>
      <c r="M429" s="33"/>
      <c r="N429" s="33"/>
      <c r="O429" s="33"/>
      <c r="P429" s="33"/>
      <c r="S429" s="9"/>
    </row>
    <row r="430" spans="1:19" x14ac:dyDescent="0.25">
      <c r="A430" s="27" t="s">
        <v>343</v>
      </c>
      <c r="B430" s="27" t="s">
        <v>95</v>
      </c>
      <c r="C430" s="26">
        <v>72178</v>
      </c>
      <c r="D430" s="27" t="s">
        <v>605</v>
      </c>
      <c r="E430" s="28">
        <v>21.9</v>
      </c>
      <c r="F430" s="26">
        <v>3</v>
      </c>
      <c r="G430" s="29">
        <v>0.7</v>
      </c>
      <c r="H430" s="26" t="s">
        <v>18</v>
      </c>
      <c r="I430" s="26"/>
      <c r="J430" s="26" t="s">
        <v>18</v>
      </c>
      <c r="K430" s="30"/>
      <c r="L430" s="26" t="str">
        <f t="shared" si="6"/>
        <v/>
      </c>
      <c r="M430" s="33"/>
      <c r="N430" s="33"/>
      <c r="O430" s="33"/>
      <c r="P430" s="33"/>
      <c r="S430" s="9"/>
    </row>
    <row r="431" spans="1:19" x14ac:dyDescent="0.25">
      <c r="A431" s="27" t="s">
        <v>343</v>
      </c>
      <c r="B431" s="27" t="s">
        <v>95</v>
      </c>
      <c r="C431" s="26">
        <v>72179</v>
      </c>
      <c r="D431" s="27" t="s">
        <v>606</v>
      </c>
      <c r="E431" s="28">
        <v>22.9</v>
      </c>
      <c r="F431" s="26">
        <v>3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6"/>
        <v/>
      </c>
      <c r="M431" s="33"/>
      <c r="N431" s="33"/>
      <c r="O431" s="33"/>
      <c r="P431" s="33"/>
      <c r="S431" s="9"/>
    </row>
    <row r="432" spans="1:19" x14ac:dyDescent="0.25">
      <c r="A432" s="27" t="s">
        <v>343</v>
      </c>
      <c r="B432" s="27" t="s">
        <v>95</v>
      </c>
      <c r="C432" s="26">
        <v>72180</v>
      </c>
      <c r="D432" s="27" t="s">
        <v>607</v>
      </c>
      <c r="E432" s="28">
        <v>22.9</v>
      </c>
      <c r="F432" s="26">
        <v>3</v>
      </c>
      <c r="G432" s="29">
        <v>0.7</v>
      </c>
      <c r="H432" s="26" t="s">
        <v>18</v>
      </c>
      <c r="I432" s="26"/>
      <c r="J432" s="26" t="s">
        <v>18</v>
      </c>
      <c r="K432" s="30"/>
      <c r="L432" s="26" t="str">
        <f t="shared" si="6"/>
        <v/>
      </c>
      <c r="M432" s="33"/>
      <c r="N432" s="33"/>
      <c r="O432" s="33"/>
      <c r="P432" s="33"/>
      <c r="S432" s="9"/>
    </row>
    <row r="433" spans="1:19" x14ac:dyDescent="0.25">
      <c r="A433" s="27" t="s">
        <v>343</v>
      </c>
      <c r="B433" s="27" t="s">
        <v>95</v>
      </c>
      <c r="C433" s="26">
        <v>72181</v>
      </c>
      <c r="D433" s="27" t="s">
        <v>608</v>
      </c>
      <c r="E433" s="28">
        <v>21.9</v>
      </c>
      <c r="F433" s="26">
        <v>3</v>
      </c>
      <c r="G433" s="29">
        <v>0.7</v>
      </c>
      <c r="H433" s="26" t="s">
        <v>18</v>
      </c>
      <c r="I433" s="26"/>
      <c r="J433" s="26" t="s">
        <v>18</v>
      </c>
      <c r="K433" s="30"/>
      <c r="L433" s="26" t="str">
        <f t="shared" si="6"/>
        <v/>
      </c>
      <c r="M433" s="33"/>
      <c r="N433" s="33"/>
      <c r="O433" s="33"/>
      <c r="P433" s="33"/>
      <c r="S433" s="9"/>
    </row>
    <row r="434" spans="1:19" x14ac:dyDescent="0.25">
      <c r="A434" s="27" t="s">
        <v>343</v>
      </c>
      <c r="B434" s="27" t="s">
        <v>95</v>
      </c>
      <c r="C434" s="26">
        <v>72154</v>
      </c>
      <c r="D434" s="27" t="s">
        <v>654</v>
      </c>
      <c r="E434" s="28">
        <v>1.3</v>
      </c>
      <c r="F434" s="26">
        <v>1</v>
      </c>
      <c r="G434" s="29">
        <v>1</v>
      </c>
      <c r="H434" s="26" t="s">
        <v>18</v>
      </c>
      <c r="I434" s="26"/>
      <c r="J434" s="26" t="s">
        <v>18</v>
      </c>
      <c r="K434" s="30"/>
      <c r="L434" s="26" t="str">
        <f t="shared" si="6"/>
        <v>x</v>
      </c>
      <c r="M434" s="33"/>
      <c r="N434" s="33"/>
      <c r="O434" s="33"/>
      <c r="P434" s="33"/>
      <c r="S434" s="9"/>
    </row>
    <row r="435" spans="1:19" x14ac:dyDescent="0.25">
      <c r="A435" s="27" t="s">
        <v>343</v>
      </c>
      <c r="B435" s="27" t="s">
        <v>95</v>
      </c>
      <c r="C435" s="26">
        <v>72183</v>
      </c>
      <c r="D435" s="27" t="s">
        <v>655</v>
      </c>
      <c r="E435" s="28">
        <v>31.9</v>
      </c>
      <c r="F435" s="26">
        <v>4</v>
      </c>
      <c r="G435" s="29">
        <v>0.7</v>
      </c>
      <c r="H435" s="26" t="s">
        <v>18</v>
      </c>
      <c r="I435" s="26"/>
      <c r="J435" s="26" t="s">
        <v>18</v>
      </c>
      <c r="K435" s="30"/>
      <c r="L435" s="26" t="str">
        <f t="shared" si="6"/>
        <v/>
      </c>
      <c r="M435" s="33"/>
      <c r="N435" s="33"/>
      <c r="O435" s="33"/>
      <c r="P435" s="33"/>
      <c r="S435" s="9"/>
    </row>
    <row r="436" spans="1:19" x14ac:dyDescent="0.25">
      <c r="A436" s="27" t="s">
        <v>343</v>
      </c>
      <c r="B436" s="27" t="s">
        <v>95</v>
      </c>
      <c r="C436" s="26">
        <v>72184</v>
      </c>
      <c r="D436" s="27" t="s">
        <v>656</v>
      </c>
      <c r="E436" s="28">
        <v>49.9</v>
      </c>
      <c r="F436" s="26">
        <v>6</v>
      </c>
      <c r="G436" s="29">
        <v>0.7</v>
      </c>
      <c r="H436" s="26" t="s">
        <v>18</v>
      </c>
      <c r="I436" s="26"/>
      <c r="J436" s="26" t="s">
        <v>18</v>
      </c>
      <c r="K436" s="30"/>
      <c r="L436" s="26" t="str">
        <f t="shared" si="6"/>
        <v/>
      </c>
      <c r="M436" s="33"/>
      <c r="N436" s="33"/>
      <c r="O436" s="33"/>
      <c r="P436" s="33"/>
      <c r="S436" s="9"/>
    </row>
    <row r="437" spans="1:19" x14ac:dyDescent="0.25">
      <c r="A437" s="27" t="s">
        <v>343</v>
      </c>
      <c r="B437" s="27" t="s">
        <v>95</v>
      </c>
      <c r="C437" s="26">
        <v>72185</v>
      </c>
      <c r="D437" s="27" t="s">
        <v>657</v>
      </c>
      <c r="E437" s="28">
        <v>49.9</v>
      </c>
      <c r="F437" s="26">
        <v>6</v>
      </c>
      <c r="G437" s="29">
        <v>0.7</v>
      </c>
      <c r="H437" s="26" t="s">
        <v>18</v>
      </c>
      <c r="I437" s="26"/>
      <c r="J437" s="26" t="s">
        <v>18</v>
      </c>
      <c r="K437" s="30"/>
      <c r="L437" s="26" t="str">
        <f t="shared" si="6"/>
        <v/>
      </c>
      <c r="M437" s="33"/>
      <c r="N437" s="33"/>
      <c r="O437" s="33"/>
      <c r="P437" s="33"/>
      <c r="S437" s="9"/>
    </row>
    <row r="438" spans="1:19" x14ac:dyDescent="0.25">
      <c r="A438" s="27" t="s">
        <v>343</v>
      </c>
      <c r="B438" s="27" t="s">
        <v>95</v>
      </c>
      <c r="C438" s="26">
        <v>72222</v>
      </c>
      <c r="D438" s="27" t="s">
        <v>658</v>
      </c>
      <c r="E438" s="28">
        <v>31.9</v>
      </c>
      <c r="F438" s="26">
        <v>4</v>
      </c>
      <c r="G438" s="29">
        <v>0.7</v>
      </c>
      <c r="H438" s="26" t="s">
        <v>18</v>
      </c>
      <c r="I438" s="26"/>
      <c r="J438" s="26" t="s">
        <v>18</v>
      </c>
      <c r="K438" s="30"/>
      <c r="L438" s="26" t="str">
        <f t="shared" si="6"/>
        <v/>
      </c>
      <c r="M438" s="33"/>
      <c r="N438" s="33"/>
      <c r="O438" s="33"/>
      <c r="P438" s="33"/>
      <c r="S438" s="9"/>
    </row>
    <row r="439" spans="1:19" x14ac:dyDescent="0.25">
      <c r="A439" s="27" t="s">
        <v>343</v>
      </c>
      <c r="B439" s="27" t="s">
        <v>95</v>
      </c>
      <c r="C439" s="26">
        <v>87645</v>
      </c>
      <c r="D439" s="27" t="s">
        <v>752</v>
      </c>
      <c r="E439" s="28">
        <v>29.9</v>
      </c>
      <c r="F439" s="26">
        <v>4</v>
      </c>
      <c r="G439" s="29">
        <v>0.7</v>
      </c>
      <c r="H439" s="26" t="s">
        <v>18</v>
      </c>
      <c r="I439" s="26"/>
      <c r="J439" s="26" t="s">
        <v>18</v>
      </c>
      <c r="K439" s="30"/>
      <c r="L439" s="26" t="str">
        <f t="shared" si="6"/>
        <v/>
      </c>
      <c r="M439" s="33"/>
      <c r="N439" s="33"/>
      <c r="O439" s="33"/>
      <c r="P439" s="33"/>
      <c r="S439" s="9"/>
    </row>
    <row r="440" spans="1:19" x14ac:dyDescent="0.25">
      <c r="A440" s="27" t="s">
        <v>343</v>
      </c>
      <c r="B440" s="27" t="s">
        <v>95</v>
      </c>
      <c r="C440" s="26">
        <v>87679</v>
      </c>
      <c r="D440" s="27" t="s">
        <v>753</v>
      </c>
      <c r="E440" s="28">
        <v>29.9</v>
      </c>
      <c r="F440" s="26">
        <v>4</v>
      </c>
      <c r="G440" s="29">
        <v>0.7</v>
      </c>
      <c r="H440" s="26" t="s">
        <v>18</v>
      </c>
      <c r="I440" s="26"/>
      <c r="J440" s="26" t="s">
        <v>18</v>
      </c>
      <c r="K440" s="30"/>
      <c r="L440" s="26" t="str">
        <f t="shared" si="6"/>
        <v/>
      </c>
      <c r="M440" s="33"/>
      <c r="N440" s="33"/>
      <c r="O440" s="33"/>
      <c r="P440" s="33"/>
      <c r="S440" s="9"/>
    </row>
    <row r="441" spans="1:19" x14ac:dyDescent="0.25">
      <c r="A441" s="27" t="s">
        <v>343</v>
      </c>
      <c r="B441" s="27" t="s">
        <v>95</v>
      </c>
      <c r="C441" s="26">
        <v>87513</v>
      </c>
      <c r="D441" s="27" t="s">
        <v>787</v>
      </c>
      <c r="E441" s="28">
        <v>1.3</v>
      </c>
      <c r="F441" s="26">
        <v>1</v>
      </c>
      <c r="G441" s="29">
        <v>1</v>
      </c>
      <c r="H441" s="26" t="s">
        <v>18</v>
      </c>
      <c r="I441" s="26"/>
      <c r="J441" s="26" t="s">
        <v>18</v>
      </c>
      <c r="K441" s="30"/>
      <c r="L441" s="26" t="str">
        <f t="shared" si="6"/>
        <v>x</v>
      </c>
      <c r="M441" s="33"/>
      <c r="N441" s="33"/>
      <c r="O441" s="33"/>
      <c r="P441" s="33"/>
      <c r="S441" s="9"/>
    </row>
    <row r="442" spans="1:19" x14ac:dyDescent="0.25">
      <c r="A442" s="27" t="s">
        <v>343</v>
      </c>
      <c r="B442" s="27" t="s">
        <v>95</v>
      </c>
      <c r="C442" s="26">
        <v>87516</v>
      </c>
      <c r="D442" s="27" t="s">
        <v>788</v>
      </c>
      <c r="E442" s="28">
        <v>32.9</v>
      </c>
      <c r="F442" s="26">
        <v>4</v>
      </c>
      <c r="G442" s="29">
        <v>0.7</v>
      </c>
      <c r="H442" s="26" t="s">
        <v>18</v>
      </c>
      <c r="I442" s="26" t="s">
        <v>189</v>
      </c>
      <c r="J442" s="26" t="s">
        <v>18</v>
      </c>
      <c r="K442" s="30"/>
      <c r="L442" s="26" t="str">
        <f t="shared" si="6"/>
        <v>x</v>
      </c>
      <c r="M442" s="33"/>
      <c r="N442" s="33"/>
      <c r="O442" s="33"/>
      <c r="P442" s="33"/>
      <c r="S442" s="9"/>
    </row>
    <row r="443" spans="1:19" x14ac:dyDescent="0.25">
      <c r="A443" s="27" t="s">
        <v>343</v>
      </c>
      <c r="B443" s="27" t="s">
        <v>95</v>
      </c>
      <c r="C443" s="26">
        <v>87750</v>
      </c>
      <c r="D443" s="27" t="s">
        <v>754</v>
      </c>
      <c r="E443" s="28">
        <v>29.9</v>
      </c>
      <c r="F443" s="26">
        <v>4</v>
      </c>
      <c r="G443" s="29">
        <v>0.7</v>
      </c>
      <c r="H443" s="26" t="s">
        <v>18</v>
      </c>
      <c r="I443" s="26"/>
      <c r="J443" s="26" t="s">
        <v>18</v>
      </c>
      <c r="K443" s="30"/>
      <c r="L443" s="26" t="str">
        <f t="shared" si="6"/>
        <v/>
      </c>
      <c r="M443" s="33"/>
      <c r="N443" s="33"/>
      <c r="O443" s="33"/>
      <c r="P443" s="33"/>
      <c r="S443" s="9"/>
    </row>
    <row r="444" spans="1:19" x14ac:dyDescent="0.25">
      <c r="A444" s="27" t="s">
        <v>343</v>
      </c>
      <c r="B444" s="27" t="s">
        <v>95</v>
      </c>
      <c r="C444" s="26">
        <v>88103</v>
      </c>
      <c r="D444" s="27" t="s">
        <v>789</v>
      </c>
      <c r="E444" s="28">
        <v>46.9</v>
      </c>
      <c r="F444" s="26">
        <v>6</v>
      </c>
      <c r="G444" s="29">
        <v>0.7</v>
      </c>
      <c r="H444" s="26" t="s">
        <v>18</v>
      </c>
      <c r="I444" s="26" t="s">
        <v>189</v>
      </c>
      <c r="J444" s="26" t="s">
        <v>18</v>
      </c>
      <c r="K444" s="30"/>
      <c r="L444" s="26" t="str">
        <f t="shared" si="6"/>
        <v>x</v>
      </c>
      <c r="M444" s="33"/>
      <c r="N444" s="33"/>
      <c r="O444" s="33"/>
      <c r="P444" s="33"/>
      <c r="S444" s="9"/>
    </row>
    <row r="445" spans="1:19" x14ac:dyDescent="0.25">
      <c r="A445" s="27" t="s">
        <v>343</v>
      </c>
      <c r="B445" s="27" t="s">
        <v>34</v>
      </c>
      <c r="C445" s="26">
        <v>77079</v>
      </c>
      <c r="D445" s="27" t="s">
        <v>345</v>
      </c>
      <c r="E445" s="28">
        <v>19.899999999999999</v>
      </c>
      <c r="F445" s="26">
        <v>2</v>
      </c>
      <c r="G445" s="29">
        <v>0.7</v>
      </c>
      <c r="H445" s="26" t="s">
        <v>18</v>
      </c>
      <c r="I445" s="26"/>
      <c r="J445" s="26" t="s">
        <v>18</v>
      </c>
      <c r="K445" s="30"/>
      <c r="L445" s="26" t="str">
        <f t="shared" si="6"/>
        <v/>
      </c>
      <c r="M445" s="33"/>
      <c r="N445" s="33"/>
      <c r="O445" s="33"/>
      <c r="P445" s="33"/>
      <c r="S445" s="9"/>
    </row>
    <row r="446" spans="1:19" x14ac:dyDescent="0.25">
      <c r="A446" s="27" t="s">
        <v>343</v>
      </c>
      <c r="B446" s="27" t="s">
        <v>34</v>
      </c>
      <c r="C446" s="26">
        <v>77080</v>
      </c>
      <c r="D446" s="27" t="s">
        <v>346</v>
      </c>
      <c r="E446" s="28">
        <v>19.899999999999999</v>
      </c>
      <c r="F446" s="26">
        <v>2</v>
      </c>
      <c r="G446" s="29">
        <v>0.7</v>
      </c>
      <c r="H446" s="26" t="s">
        <v>18</v>
      </c>
      <c r="I446" s="26"/>
      <c r="J446" s="26" t="s">
        <v>18</v>
      </c>
      <c r="K446" s="30"/>
      <c r="L446" s="26" t="str">
        <f t="shared" si="6"/>
        <v/>
      </c>
      <c r="M446" s="33"/>
      <c r="N446" s="33"/>
      <c r="O446" s="33"/>
      <c r="P446" s="33"/>
      <c r="S446" s="9"/>
    </row>
    <row r="447" spans="1:19" x14ac:dyDescent="0.25">
      <c r="A447" s="27" t="s">
        <v>343</v>
      </c>
      <c r="B447" s="27" t="s">
        <v>34</v>
      </c>
      <c r="C447" s="26">
        <v>77084</v>
      </c>
      <c r="D447" s="27" t="s">
        <v>347</v>
      </c>
      <c r="E447" s="28">
        <v>19.899999999999999</v>
      </c>
      <c r="F447" s="26">
        <v>2</v>
      </c>
      <c r="G447" s="29">
        <v>0.7</v>
      </c>
      <c r="H447" s="26" t="s">
        <v>18</v>
      </c>
      <c r="I447" s="26"/>
      <c r="J447" s="26" t="s">
        <v>18</v>
      </c>
      <c r="K447" s="30"/>
      <c r="L447" s="26" t="str">
        <f t="shared" si="6"/>
        <v/>
      </c>
      <c r="M447" s="33"/>
      <c r="N447" s="33"/>
      <c r="O447" s="33"/>
      <c r="P447" s="33"/>
      <c r="S447" s="9"/>
    </row>
    <row r="448" spans="1:19" x14ac:dyDescent="0.25">
      <c r="A448" s="27" t="s">
        <v>343</v>
      </c>
      <c r="B448" s="27" t="s">
        <v>34</v>
      </c>
      <c r="C448" s="26">
        <v>80443</v>
      </c>
      <c r="D448" s="27" t="s">
        <v>348</v>
      </c>
      <c r="E448" s="28">
        <v>49</v>
      </c>
      <c r="F448" s="26">
        <v>6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si="6"/>
        <v/>
      </c>
      <c r="M448" s="33"/>
      <c r="N448" s="33"/>
      <c r="O448" s="33"/>
      <c r="P448" s="33"/>
      <c r="S448" s="9"/>
    </row>
    <row r="449" spans="1:19" x14ac:dyDescent="0.25">
      <c r="A449" s="27" t="s">
        <v>343</v>
      </c>
      <c r="B449" s="27" t="s">
        <v>34</v>
      </c>
      <c r="C449" s="26">
        <v>80444</v>
      </c>
      <c r="D449" s="27" t="s">
        <v>349</v>
      </c>
      <c r="E449" s="28">
        <v>17.899999999999999</v>
      </c>
      <c r="F449" s="26">
        <v>2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6"/>
        <v>x</v>
      </c>
      <c r="M449" s="33"/>
      <c r="N449" s="33"/>
      <c r="O449" s="33"/>
      <c r="P449" s="33"/>
      <c r="S449" s="9"/>
    </row>
    <row r="450" spans="1:19" x14ac:dyDescent="0.25">
      <c r="A450" s="27" t="s">
        <v>343</v>
      </c>
      <c r="B450" s="27" t="s">
        <v>34</v>
      </c>
      <c r="C450" s="26">
        <v>91328</v>
      </c>
      <c r="D450" s="27" t="s">
        <v>350</v>
      </c>
      <c r="E450" s="28">
        <v>19.899999999999999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ref="L450:L513" si="7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/>
      </c>
      <c r="M450" s="33"/>
      <c r="N450" s="33"/>
      <c r="O450" s="33"/>
      <c r="P450" s="33"/>
      <c r="S450" s="9"/>
    </row>
    <row r="451" spans="1:19" x14ac:dyDescent="0.25">
      <c r="A451" s="27" t="s">
        <v>343</v>
      </c>
      <c r="B451" s="27" t="s">
        <v>34</v>
      </c>
      <c r="C451" s="26">
        <v>69669</v>
      </c>
      <c r="D451" s="27" t="s">
        <v>351</v>
      </c>
      <c r="E451" s="28">
        <v>17.899999999999999</v>
      </c>
      <c r="F451" s="26">
        <v>2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7"/>
        <v>x</v>
      </c>
      <c r="M451" s="33"/>
      <c r="N451" s="33"/>
      <c r="O451" s="33"/>
      <c r="P451" s="33"/>
      <c r="S451" s="9"/>
    </row>
    <row r="452" spans="1:19" x14ac:dyDescent="0.25">
      <c r="A452" s="27" t="s">
        <v>343</v>
      </c>
      <c r="B452" s="27" t="s">
        <v>34</v>
      </c>
      <c r="C452" s="26">
        <v>70824</v>
      </c>
      <c r="D452" s="27" t="s">
        <v>352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7"/>
        <v>x</v>
      </c>
      <c r="M452" s="33"/>
      <c r="N452" s="33"/>
      <c r="O452" s="33"/>
      <c r="P452" s="33"/>
      <c r="S452" s="9"/>
    </row>
    <row r="453" spans="1:19" x14ac:dyDescent="0.25">
      <c r="A453" s="27" t="s">
        <v>343</v>
      </c>
      <c r="B453" s="27" t="s">
        <v>34</v>
      </c>
      <c r="C453" s="26">
        <v>70989</v>
      </c>
      <c r="D453" s="27" t="s">
        <v>353</v>
      </c>
      <c r="E453" s="28">
        <v>17.899999999999999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7"/>
        <v>x</v>
      </c>
      <c r="M453" s="33"/>
      <c r="N453" s="33"/>
      <c r="O453" s="33"/>
      <c r="P453" s="33"/>
      <c r="S453" s="9"/>
    </row>
    <row r="454" spans="1:19" x14ac:dyDescent="0.25">
      <c r="A454" s="27" t="s">
        <v>343</v>
      </c>
      <c r="B454" s="27" t="s">
        <v>34</v>
      </c>
      <c r="C454" s="26">
        <v>73839</v>
      </c>
      <c r="D454" s="27" t="s">
        <v>519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7"/>
        <v>x</v>
      </c>
      <c r="M454" s="33"/>
      <c r="N454" s="33"/>
      <c r="O454" s="33"/>
      <c r="P454" s="33"/>
      <c r="S454" s="9"/>
    </row>
    <row r="455" spans="1:19" x14ac:dyDescent="0.25">
      <c r="A455" s="27" t="s">
        <v>343</v>
      </c>
      <c r="B455" s="27" t="s">
        <v>34</v>
      </c>
      <c r="C455" s="26">
        <v>73840</v>
      </c>
      <c r="D455" s="27" t="s">
        <v>520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/>
      <c r="J455" s="26" t="s">
        <v>18</v>
      </c>
      <c r="K455" s="30"/>
      <c r="L455" s="26" t="str">
        <f t="shared" si="7"/>
        <v>x</v>
      </c>
      <c r="M455" s="33"/>
      <c r="N455" s="33"/>
      <c r="O455" s="33"/>
      <c r="P455" s="33"/>
      <c r="S455" s="9"/>
    </row>
    <row r="456" spans="1:19" x14ac:dyDescent="0.25">
      <c r="A456" s="27" t="s">
        <v>343</v>
      </c>
      <c r="B456" s="27" t="s">
        <v>34</v>
      </c>
      <c r="C456" s="26">
        <v>69815</v>
      </c>
      <c r="D456" s="27" t="s">
        <v>609</v>
      </c>
      <c r="E456" s="28">
        <v>17.899999999999999</v>
      </c>
      <c r="F456" s="26">
        <v>2</v>
      </c>
      <c r="G456" s="29">
        <v>0.7</v>
      </c>
      <c r="H456" s="26" t="s">
        <v>18</v>
      </c>
      <c r="I456" s="26"/>
      <c r="J456" s="26" t="s">
        <v>18</v>
      </c>
      <c r="K456" s="30"/>
      <c r="L456" s="26" t="str">
        <f t="shared" si="7"/>
        <v>x</v>
      </c>
      <c r="M456" s="33"/>
      <c r="N456" s="33"/>
      <c r="O456" s="33"/>
      <c r="P456" s="33"/>
      <c r="S456" s="9"/>
    </row>
    <row r="457" spans="1:19" x14ac:dyDescent="0.25">
      <c r="A457" s="27" t="s">
        <v>343</v>
      </c>
      <c r="B457" s="27" t="s">
        <v>34</v>
      </c>
      <c r="C457" s="26">
        <v>88073</v>
      </c>
      <c r="D457" s="27" t="s">
        <v>790</v>
      </c>
      <c r="E457" s="28">
        <v>17.899999999999999</v>
      </c>
      <c r="F457" s="26">
        <v>2</v>
      </c>
      <c r="G457" s="29">
        <v>0.7</v>
      </c>
      <c r="H457" s="26" t="s">
        <v>18</v>
      </c>
      <c r="I457" s="26" t="s">
        <v>189</v>
      </c>
      <c r="J457" s="26" t="s">
        <v>18</v>
      </c>
      <c r="K457" s="30"/>
      <c r="L457" s="26" t="str">
        <f t="shared" si="7"/>
        <v>x</v>
      </c>
      <c r="M457" s="33"/>
      <c r="N457" s="33"/>
      <c r="O457" s="33"/>
      <c r="P457" s="33"/>
      <c r="S457" s="9"/>
    </row>
    <row r="458" spans="1:19" x14ac:dyDescent="0.25">
      <c r="A458" s="27" t="s">
        <v>343</v>
      </c>
      <c r="B458" s="27" t="s">
        <v>24</v>
      </c>
      <c r="C458" s="26">
        <v>72195</v>
      </c>
      <c r="D458" s="27" t="s">
        <v>728</v>
      </c>
      <c r="E458" s="28">
        <v>52.9</v>
      </c>
      <c r="F458" s="26">
        <v>7</v>
      </c>
      <c r="G458" s="29">
        <v>0.7</v>
      </c>
      <c r="H458" s="26" t="s">
        <v>18</v>
      </c>
      <c r="I458" s="26"/>
      <c r="J458" s="26" t="s">
        <v>18</v>
      </c>
      <c r="K458" s="30"/>
      <c r="L458" s="26" t="str">
        <f t="shared" si="7"/>
        <v/>
      </c>
      <c r="M458" s="33"/>
      <c r="N458" s="33"/>
      <c r="O458" s="33"/>
      <c r="P458" s="33"/>
      <c r="S458" s="9"/>
    </row>
    <row r="459" spans="1:19" x14ac:dyDescent="0.25">
      <c r="A459" s="27" t="s">
        <v>343</v>
      </c>
      <c r="B459" s="27" t="s">
        <v>24</v>
      </c>
      <c r="C459" s="26">
        <v>72196</v>
      </c>
      <c r="D459" s="27" t="s">
        <v>729</v>
      </c>
      <c r="E459" s="28">
        <v>52.9</v>
      </c>
      <c r="F459" s="26">
        <v>7</v>
      </c>
      <c r="G459" s="29">
        <v>0.7</v>
      </c>
      <c r="H459" s="26" t="s">
        <v>18</v>
      </c>
      <c r="I459" s="26"/>
      <c r="J459" s="26" t="s">
        <v>18</v>
      </c>
      <c r="K459" s="30"/>
      <c r="L459" s="26" t="str">
        <f t="shared" si="7"/>
        <v/>
      </c>
      <c r="M459" s="33"/>
      <c r="N459" s="33"/>
      <c r="O459" s="33"/>
      <c r="P459" s="33"/>
      <c r="S459" s="9"/>
    </row>
    <row r="460" spans="1:19" x14ac:dyDescent="0.25">
      <c r="A460" s="27" t="s">
        <v>343</v>
      </c>
      <c r="B460" s="27" t="s">
        <v>24</v>
      </c>
      <c r="C460" s="26">
        <v>72198</v>
      </c>
      <c r="D460" s="27" t="s">
        <v>730</v>
      </c>
      <c r="E460" s="28">
        <v>52.9</v>
      </c>
      <c r="F460" s="26">
        <v>7</v>
      </c>
      <c r="G460" s="29">
        <v>0.7</v>
      </c>
      <c r="H460" s="26" t="s">
        <v>18</v>
      </c>
      <c r="I460" s="26"/>
      <c r="J460" s="26" t="s">
        <v>18</v>
      </c>
      <c r="K460" s="30"/>
      <c r="L460" s="26" t="str">
        <f t="shared" si="7"/>
        <v/>
      </c>
      <c r="M460" s="33"/>
      <c r="N460" s="33"/>
      <c r="O460" s="33"/>
      <c r="P460" s="33"/>
      <c r="S460" s="9"/>
    </row>
    <row r="461" spans="1:19" x14ac:dyDescent="0.25">
      <c r="A461" s="27" t="s">
        <v>343</v>
      </c>
      <c r="B461" s="27" t="s">
        <v>24</v>
      </c>
      <c r="C461" s="26">
        <v>72221</v>
      </c>
      <c r="D461" s="27" t="s">
        <v>731</v>
      </c>
      <c r="E461" s="28">
        <v>52.9</v>
      </c>
      <c r="F461" s="26">
        <v>7</v>
      </c>
      <c r="G461" s="29">
        <v>0.7</v>
      </c>
      <c r="H461" s="26" t="s">
        <v>18</v>
      </c>
      <c r="I461" s="26"/>
      <c r="J461" s="26" t="s">
        <v>18</v>
      </c>
      <c r="K461" s="30"/>
      <c r="L461" s="26" t="str">
        <f t="shared" si="7"/>
        <v/>
      </c>
      <c r="M461" s="33"/>
      <c r="N461" s="33"/>
      <c r="O461" s="33"/>
      <c r="P461" s="33"/>
      <c r="S461" s="9"/>
    </row>
    <row r="462" spans="1:19" x14ac:dyDescent="0.25">
      <c r="A462" s="27" t="s">
        <v>343</v>
      </c>
      <c r="B462" s="27" t="s">
        <v>24</v>
      </c>
      <c r="C462" s="26">
        <v>88075</v>
      </c>
      <c r="D462" s="27" t="s">
        <v>791</v>
      </c>
      <c r="E462" s="28">
        <v>52.9</v>
      </c>
      <c r="F462" s="26">
        <v>7</v>
      </c>
      <c r="G462" s="29">
        <v>0.7</v>
      </c>
      <c r="H462" s="26" t="s">
        <v>18</v>
      </c>
      <c r="I462" s="26" t="s">
        <v>189</v>
      </c>
      <c r="J462" s="26" t="s">
        <v>18</v>
      </c>
      <c r="K462" s="30"/>
      <c r="L462" s="26" t="str">
        <f t="shared" si="7"/>
        <v>x</v>
      </c>
      <c r="M462" s="33"/>
      <c r="N462" s="33"/>
      <c r="O462" s="33"/>
      <c r="P462" s="33"/>
      <c r="S462" s="9"/>
    </row>
    <row r="463" spans="1:19" x14ac:dyDescent="0.25">
      <c r="A463" s="27" t="s">
        <v>343</v>
      </c>
      <c r="B463" s="27" t="s">
        <v>136</v>
      </c>
      <c r="C463" s="26">
        <v>83638</v>
      </c>
      <c r="D463" s="27" t="s">
        <v>354</v>
      </c>
      <c r="E463" s="28">
        <v>29.9</v>
      </c>
      <c r="F463" s="26">
        <v>4</v>
      </c>
      <c r="G463" s="29">
        <v>0.7</v>
      </c>
      <c r="H463" s="26" t="s">
        <v>18</v>
      </c>
      <c r="I463" s="26"/>
      <c r="J463" s="26" t="s">
        <v>18</v>
      </c>
      <c r="K463" s="30"/>
      <c r="L463" s="26" t="str">
        <f t="shared" si="7"/>
        <v>x</v>
      </c>
      <c r="M463" s="33"/>
      <c r="N463" s="33"/>
      <c r="O463" s="33"/>
      <c r="P463" s="33"/>
      <c r="S463" s="9"/>
    </row>
    <row r="464" spans="1:19" x14ac:dyDescent="0.25">
      <c r="A464" s="27" t="s">
        <v>343</v>
      </c>
      <c r="B464" s="27" t="s">
        <v>136</v>
      </c>
      <c r="C464" s="26">
        <v>83641</v>
      </c>
      <c r="D464" s="27" t="s">
        <v>355</v>
      </c>
      <c r="E464" s="28">
        <v>29.9</v>
      </c>
      <c r="F464" s="26">
        <v>4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7"/>
        <v>x</v>
      </c>
      <c r="M464" s="33"/>
      <c r="N464" s="33"/>
      <c r="O464" s="33"/>
      <c r="P464" s="33"/>
      <c r="S464" s="9"/>
    </row>
    <row r="465" spans="1:19" x14ac:dyDescent="0.25">
      <c r="A465" s="27" t="s">
        <v>343</v>
      </c>
      <c r="B465" s="27" t="s">
        <v>136</v>
      </c>
      <c r="C465" s="26">
        <v>2828</v>
      </c>
      <c r="D465" s="27" t="s">
        <v>570</v>
      </c>
      <c r="E465" s="28">
        <v>19.899999999999999</v>
      </c>
      <c r="F465" s="26">
        <v>2</v>
      </c>
      <c r="G465" s="29">
        <v>0.7</v>
      </c>
      <c r="H465" s="26" t="s">
        <v>18</v>
      </c>
      <c r="I465" s="26"/>
      <c r="J465" s="26" t="s">
        <v>18</v>
      </c>
      <c r="K465" s="30"/>
      <c r="L465" s="26" t="str">
        <f t="shared" si="7"/>
        <v>x</v>
      </c>
      <c r="M465" s="33"/>
      <c r="N465" s="33"/>
      <c r="O465" s="33"/>
      <c r="P465" s="33"/>
      <c r="S465" s="9"/>
    </row>
    <row r="466" spans="1:19" x14ac:dyDescent="0.25">
      <c r="A466" s="27" t="s">
        <v>343</v>
      </c>
      <c r="B466" s="27" t="s">
        <v>136</v>
      </c>
      <c r="C466" s="26">
        <v>2829</v>
      </c>
      <c r="D466" s="27" t="s">
        <v>571</v>
      </c>
      <c r="E466" s="28">
        <v>19.899999999999999</v>
      </c>
      <c r="F466" s="26">
        <v>2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7"/>
        <v>x</v>
      </c>
      <c r="M466" s="33"/>
      <c r="N466" s="33"/>
      <c r="O466" s="33"/>
      <c r="P466" s="33"/>
      <c r="S466" s="9"/>
    </row>
    <row r="467" spans="1:19" x14ac:dyDescent="0.25">
      <c r="A467" s="27" t="s">
        <v>343</v>
      </c>
      <c r="B467" s="27" t="s">
        <v>136</v>
      </c>
      <c r="C467" s="26">
        <v>2830</v>
      </c>
      <c r="D467" s="27" t="s">
        <v>572</v>
      </c>
      <c r="E467" s="28">
        <v>19.899999999999999</v>
      </c>
      <c r="F467" s="26">
        <v>2</v>
      </c>
      <c r="G467" s="29">
        <v>0.7</v>
      </c>
      <c r="H467" s="26" t="s">
        <v>18</v>
      </c>
      <c r="I467" s="26"/>
      <c r="J467" s="26" t="s">
        <v>18</v>
      </c>
      <c r="K467" s="30"/>
      <c r="L467" s="26" t="str">
        <f t="shared" si="7"/>
        <v>x</v>
      </c>
      <c r="M467" s="33"/>
      <c r="N467" s="33"/>
      <c r="O467" s="33"/>
      <c r="P467" s="33"/>
      <c r="S467" s="9"/>
    </row>
    <row r="468" spans="1:19" x14ac:dyDescent="0.25">
      <c r="A468" s="27" t="s">
        <v>343</v>
      </c>
      <c r="B468" s="27" t="s">
        <v>136</v>
      </c>
      <c r="C468" s="26">
        <v>2832</v>
      </c>
      <c r="D468" s="27" t="s">
        <v>573</v>
      </c>
      <c r="E468" s="28">
        <v>19.899999999999999</v>
      </c>
      <c r="F468" s="26">
        <v>2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7"/>
        <v>x</v>
      </c>
      <c r="M468" s="33"/>
      <c r="N468" s="33"/>
      <c r="O468" s="33"/>
      <c r="P468" s="33"/>
      <c r="S468" s="9"/>
    </row>
    <row r="469" spans="1:19" x14ac:dyDescent="0.25">
      <c r="A469" s="27" t="s">
        <v>343</v>
      </c>
      <c r="B469" s="27" t="s">
        <v>136</v>
      </c>
      <c r="C469" s="26">
        <v>2833</v>
      </c>
      <c r="D469" s="27" t="s">
        <v>574</v>
      </c>
      <c r="E469" s="28">
        <v>19.899999999999999</v>
      </c>
      <c r="F469" s="26">
        <v>2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7"/>
        <v>x</v>
      </c>
      <c r="M469" s="33"/>
      <c r="N469" s="33"/>
      <c r="O469" s="33"/>
      <c r="P469" s="33"/>
      <c r="S469" s="9"/>
    </row>
    <row r="470" spans="1:19" x14ac:dyDescent="0.25">
      <c r="A470" s="27" t="s">
        <v>343</v>
      </c>
      <c r="B470" s="27" t="s">
        <v>136</v>
      </c>
      <c r="C470" s="26">
        <v>71671</v>
      </c>
      <c r="D470" s="27" t="s">
        <v>575</v>
      </c>
      <c r="E470" s="28">
        <v>23.9</v>
      </c>
      <c r="F470" s="26">
        <v>3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7"/>
        <v>x</v>
      </c>
      <c r="M470" s="33"/>
      <c r="N470" s="33"/>
      <c r="O470" s="33"/>
      <c r="P470" s="33"/>
      <c r="S470" s="9"/>
    </row>
    <row r="471" spans="1:19" x14ac:dyDescent="0.25">
      <c r="A471" s="27" t="s">
        <v>343</v>
      </c>
      <c r="B471" s="27" t="s">
        <v>136</v>
      </c>
      <c r="C471" s="26">
        <v>72147</v>
      </c>
      <c r="D471" s="27" t="s">
        <v>695</v>
      </c>
      <c r="E471" s="28">
        <v>19.899999999999999</v>
      </c>
      <c r="F471" s="26">
        <v>2</v>
      </c>
      <c r="G471" s="29">
        <v>0.7</v>
      </c>
      <c r="H471" s="26" t="s">
        <v>18</v>
      </c>
      <c r="I471" s="26"/>
      <c r="J471" s="26" t="s">
        <v>18</v>
      </c>
      <c r="K471" s="30"/>
      <c r="L471" s="26" t="str">
        <f t="shared" si="7"/>
        <v>x</v>
      </c>
      <c r="M471" s="33"/>
      <c r="N471" s="33"/>
      <c r="O471" s="33"/>
      <c r="P471" s="33"/>
      <c r="S471" s="9"/>
    </row>
    <row r="472" spans="1:19" x14ac:dyDescent="0.25">
      <c r="A472" s="27" t="s">
        <v>343</v>
      </c>
      <c r="B472" s="27" t="s">
        <v>136</v>
      </c>
      <c r="C472" s="26">
        <v>2835</v>
      </c>
      <c r="D472" s="27" t="s">
        <v>696</v>
      </c>
      <c r="E472" s="28">
        <v>19.899999999999999</v>
      </c>
      <c r="F472" s="26">
        <v>2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7"/>
        <v>x</v>
      </c>
      <c r="M472" s="33"/>
      <c r="N472" s="33"/>
      <c r="O472" s="33"/>
      <c r="P472" s="33"/>
      <c r="S472" s="9"/>
    </row>
    <row r="473" spans="1:19" x14ac:dyDescent="0.25">
      <c r="A473" s="27" t="s">
        <v>343</v>
      </c>
      <c r="B473" s="27" t="s">
        <v>136</v>
      </c>
      <c r="C473" s="26">
        <v>72189</v>
      </c>
      <c r="D473" s="27" t="s">
        <v>659</v>
      </c>
      <c r="E473" s="28">
        <v>28.9</v>
      </c>
      <c r="F473" s="26">
        <v>4</v>
      </c>
      <c r="G473" s="29">
        <v>0.7</v>
      </c>
      <c r="H473" s="26" t="s">
        <v>18</v>
      </c>
      <c r="I473" s="26"/>
      <c r="J473" s="26" t="s">
        <v>18</v>
      </c>
      <c r="K473" s="30"/>
      <c r="L473" s="26" t="str">
        <f t="shared" si="7"/>
        <v>x</v>
      </c>
      <c r="M473" s="33"/>
      <c r="N473" s="33"/>
      <c r="O473" s="33"/>
      <c r="P473" s="33"/>
      <c r="S473" s="9"/>
    </row>
    <row r="474" spans="1:19" x14ac:dyDescent="0.25">
      <c r="A474" s="27" t="s">
        <v>343</v>
      </c>
      <c r="B474" s="27" t="s">
        <v>136</v>
      </c>
      <c r="C474" s="26">
        <v>72190</v>
      </c>
      <c r="D474" s="27" t="s">
        <v>671</v>
      </c>
      <c r="E474" s="28">
        <v>28.9</v>
      </c>
      <c r="F474" s="26">
        <v>4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7"/>
        <v>x</v>
      </c>
      <c r="M474" s="33"/>
      <c r="N474" s="33"/>
      <c r="O474" s="33"/>
      <c r="P474" s="33"/>
      <c r="S474" s="9"/>
    </row>
    <row r="475" spans="1:19" x14ac:dyDescent="0.25">
      <c r="A475" s="27" t="s">
        <v>343</v>
      </c>
      <c r="B475" s="27" t="s">
        <v>136</v>
      </c>
      <c r="C475" s="26">
        <v>87512</v>
      </c>
      <c r="D475" s="27" t="s">
        <v>792</v>
      </c>
      <c r="E475" s="28">
        <v>19.899999999999999</v>
      </c>
      <c r="F475" s="26">
        <v>2</v>
      </c>
      <c r="G475" s="29">
        <v>0.7</v>
      </c>
      <c r="H475" s="26" t="s">
        <v>18</v>
      </c>
      <c r="I475" s="26" t="s">
        <v>189</v>
      </c>
      <c r="J475" s="26" t="s">
        <v>18</v>
      </c>
      <c r="K475" s="30"/>
      <c r="L475" s="26" t="str">
        <f t="shared" si="7"/>
        <v>x</v>
      </c>
      <c r="M475" s="33"/>
      <c r="N475" s="33"/>
      <c r="O475" s="33"/>
      <c r="P475" s="33"/>
      <c r="S475" s="9"/>
    </row>
    <row r="476" spans="1:19" x14ac:dyDescent="0.25">
      <c r="A476" s="27" t="s">
        <v>356</v>
      </c>
      <c r="B476" s="27" t="s">
        <v>357</v>
      </c>
      <c r="C476" s="26">
        <v>34262</v>
      </c>
      <c r="D476" s="27" t="s">
        <v>793</v>
      </c>
      <c r="E476" s="28">
        <v>55.9</v>
      </c>
      <c r="F476" s="26">
        <v>7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7"/>
        <v/>
      </c>
      <c r="M476" s="33"/>
      <c r="N476" s="33"/>
      <c r="O476" s="33"/>
      <c r="P476" s="33"/>
      <c r="S476" s="9"/>
    </row>
    <row r="477" spans="1:19" x14ac:dyDescent="0.25">
      <c r="A477" s="27" t="s">
        <v>356</v>
      </c>
      <c r="B477" s="27" t="s">
        <v>357</v>
      </c>
      <c r="C477" s="26">
        <v>54355</v>
      </c>
      <c r="D477" s="27" t="s">
        <v>794</v>
      </c>
      <c r="E477" s="28">
        <v>49.9</v>
      </c>
      <c r="F477" s="26">
        <v>6</v>
      </c>
      <c r="G477" s="29">
        <v>0.7</v>
      </c>
      <c r="H477" s="26" t="s">
        <v>18</v>
      </c>
      <c r="I477" s="26"/>
      <c r="J477" s="26" t="s">
        <v>18</v>
      </c>
      <c r="K477" s="30"/>
      <c r="L477" s="26" t="str">
        <f t="shared" si="7"/>
        <v/>
      </c>
      <c r="M477" s="33"/>
      <c r="N477" s="33"/>
      <c r="O477" s="33"/>
      <c r="P477" s="33"/>
      <c r="S477" s="9"/>
    </row>
    <row r="478" spans="1:19" x14ac:dyDescent="0.25">
      <c r="A478" s="27" t="s">
        <v>356</v>
      </c>
      <c r="B478" s="27" t="s">
        <v>357</v>
      </c>
      <c r="C478" s="26">
        <v>54372</v>
      </c>
      <c r="D478" s="27" t="s">
        <v>795</v>
      </c>
      <c r="E478" s="28">
        <v>49.9</v>
      </c>
      <c r="F478" s="26">
        <v>6</v>
      </c>
      <c r="G478" s="29">
        <v>0.7</v>
      </c>
      <c r="H478" s="26" t="s">
        <v>18</v>
      </c>
      <c r="I478" s="26"/>
      <c r="J478" s="26" t="s">
        <v>18</v>
      </c>
      <c r="K478" s="30"/>
      <c r="L478" s="26" t="str">
        <f t="shared" si="7"/>
        <v/>
      </c>
      <c r="M478" s="33"/>
      <c r="N478" s="33"/>
      <c r="O478" s="33"/>
      <c r="P478" s="33"/>
      <c r="S478" s="9"/>
    </row>
    <row r="479" spans="1:19" x14ac:dyDescent="0.25">
      <c r="A479" s="27" t="s">
        <v>356</v>
      </c>
      <c r="B479" s="27" t="s">
        <v>357</v>
      </c>
      <c r="C479" s="26">
        <v>54378</v>
      </c>
      <c r="D479" s="27" t="s">
        <v>796</v>
      </c>
      <c r="E479" s="28">
        <v>49.9</v>
      </c>
      <c r="F479" s="26">
        <v>6</v>
      </c>
      <c r="G479" s="29">
        <v>0.7</v>
      </c>
      <c r="H479" s="26" t="s">
        <v>18</v>
      </c>
      <c r="I479" s="26"/>
      <c r="J479" s="26" t="s">
        <v>18</v>
      </c>
      <c r="K479" s="30"/>
      <c r="L479" s="26" t="str">
        <f t="shared" si="7"/>
        <v/>
      </c>
      <c r="M479" s="33"/>
      <c r="N479" s="33"/>
      <c r="O479" s="33"/>
      <c r="P479" s="33"/>
      <c r="S479" s="9"/>
    </row>
    <row r="480" spans="1:19" x14ac:dyDescent="0.25">
      <c r="A480" s="27" t="s">
        <v>356</v>
      </c>
      <c r="B480" s="27" t="s">
        <v>357</v>
      </c>
      <c r="C480" s="26">
        <v>54382</v>
      </c>
      <c r="D480" s="27" t="s">
        <v>797</v>
      </c>
      <c r="E480" s="28">
        <v>49.9</v>
      </c>
      <c r="F480" s="26">
        <v>6</v>
      </c>
      <c r="G480" s="29">
        <v>0.7</v>
      </c>
      <c r="H480" s="26" t="s">
        <v>18</v>
      </c>
      <c r="I480" s="26"/>
      <c r="J480" s="26" t="s">
        <v>18</v>
      </c>
      <c r="K480" s="30"/>
      <c r="L480" s="26" t="str">
        <f t="shared" si="7"/>
        <v/>
      </c>
      <c r="M480" s="33"/>
      <c r="N480" s="33"/>
      <c r="O480" s="33"/>
      <c r="P480" s="33"/>
      <c r="S480" s="9"/>
    </row>
    <row r="481" spans="1:19" x14ac:dyDescent="0.25">
      <c r="A481" s="27" t="s">
        <v>356</v>
      </c>
      <c r="B481" s="27" t="s">
        <v>357</v>
      </c>
      <c r="C481" s="26">
        <v>54394</v>
      </c>
      <c r="D481" s="27" t="s">
        <v>798</v>
      </c>
      <c r="E481" s="28">
        <v>49.9</v>
      </c>
      <c r="F481" s="26">
        <v>6</v>
      </c>
      <c r="G481" s="29">
        <v>0.7</v>
      </c>
      <c r="H481" s="26" t="s">
        <v>18</v>
      </c>
      <c r="I481" s="26"/>
      <c r="J481" s="26" t="s">
        <v>18</v>
      </c>
      <c r="K481" s="30"/>
      <c r="L481" s="26" t="str">
        <f t="shared" si="7"/>
        <v/>
      </c>
      <c r="M481" s="33"/>
      <c r="N481" s="33"/>
      <c r="O481" s="33"/>
      <c r="P481" s="33"/>
      <c r="S481" s="9"/>
    </row>
    <row r="482" spans="1:19" x14ac:dyDescent="0.25">
      <c r="A482" s="27" t="s">
        <v>356</v>
      </c>
      <c r="B482" s="27" t="s">
        <v>357</v>
      </c>
      <c r="C482" s="26">
        <v>54396</v>
      </c>
      <c r="D482" s="27" t="s">
        <v>799</v>
      </c>
      <c r="E482" s="28">
        <v>49.9</v>
      </c>
      <c r="F482" s="26">
        <v>6</v>
      </c>
      <c r="G482" s="29">
        <v>0.7</v>
      </c>
      <c r="H482" s="26" t="s">
        <v>18</v>
      </c>
      <c r="I482" s="26"/>
      <c r="J482" s="26" t="s">
        <v>18</v>
      </c>
      <c r="K482" s="30"/>
      <c r="L482" s="26" t="str">
        <f t="shared" si="7"/>
        <v/>
      </c>
      <c r="M482" s="33"/>
      <c r="N482" s="33"/>
      <c r="O482" s="33"/>
      <c r="P482" s="33"/>
      <c r="S482" s="9"/>
    </row>
    <row r="483" spans="1:19" x14ac:dyDescent="0.25">
      <c r="A483" s="27" t="s">
        <v>356</v>
      </c>
      <c r="B483" s="27" t="s">
        <v>357</v>
      </c>
      <c r="C483" s="26">
        <v>54403</v>
      </c>
      <c r="D483" s="27" t="s">
        <v>800</v>
      </c>
      <c r="E483" s="28">
        <v>49.9</v>
      </c>
      <c r="F483" s="26">
        <v>6</v>
      </c>
      <c r="G483" s="29">
        <v>0.7</v>
      </c>
      <c r="H483" s="26" t="s">
        <v>18</v>
      </c>
      <c r="I483" s="26"/>
      <c r="J483" s="26" t="s">
        <v>18</v>
      </c>
      <c r="K483" s="30"/>
      <c r="L483" s="26" t="str">
        <f t="shared" si="7"/>
        <v/>
      </c>
      <c r="M483" s="33"/>
      <c r="N483" s="33"/>
      <c r="O483" s="33"/>
      <c r="P483" s="33"/>
      <c r="S483" s="9"/>
    </row>
    <row r="484" spans="1:19" x14ac:dyDescent="0.25">
      <c r="A484" s="27" t="s">
        <v>356</v>
      </c>
      <c r="B484" s="27" t="s">
        <v>357</v>
      </c>
      <c r="C484" s="26">
        <v>54406</v>
      </c>
      <c r="D484" s="27" t="s">
        <v>801</v>
      </c>
      <c r="E484" s="28">
        <v>49.9</v>
      </c>
      <c r="F484" s="26">
        <v>6</v>
      </c>
      <c r="G484" s="29">
        <v>0.7</v>
      </c>
      <c r="H484" s="26" t="s">
        <v>18</v>
      </c>
      <c r="I484" s="26"/>
      <c r="J484" s="26" t="s">
        <v>18</v>
      </c>
      <c r="K484" s="30"/>
      <c r="L484" s="26" t="str">
        <f t="shared" si="7"/>
        <v/>
      </c>
      <c r="M484" s="33"/>
      <c r="N484" s="33"/>
      <c r="O484" s="33"/>
      <c r="P484" s="33"/>
      <c r="S484" s="9"/>
    </row>
    <row r="485" spans="1:19" x14ac:dyDescent="0.25">
      <c r="A485" s="27" t="s">
        <v>356</v>
      </c>
      <c r="B485" s="27" t="s">
        <v>357</v>
      </c>
      <c r="C485" s="26">
        <v>55100</v>
      </c>
      <c r="D485" s="27" t="s">
        <v>802</v>
      </c>
      <c r="E485" s="28">
        <v>51.9</v>
      </c>
      <c r="F485" s="26">
        <v>7</v>
      </c>
      <c r="G485" s="29">
        <v>0.7</v>
      </c>
      <c r="H485" s="26" t="s">
        <v>18</v>
      </c>
      <c r="I485" s="26"/>
      <c r="J485" s="26" t="s">
        <v>18</v>
      </c>
      <c r="K485" s="30"/>
      <c r="L485" s="26" t="str">
        <f t="shared" si="7"/>
        <v/>
      </c>
      <c r="M485" s="33"/>
      <c r="N485" s="33"/>
      <c r="O485" s="33"/>
      <c r="P485" s="33"/>
      <c r="S485" s="9"/>
    </row>
    <row r="486" spans="1:19" x14ac:dyDescent="0.25">
      <c r="A486" s="27" t="s">
        <v>356</v>
      </c>
      <c r="B486" s="27" t="s">
        <v>357</v>
      </c>
      <c r="C486" s="26">
        <v>55102</v>
      </c>
      <c r="D486" s="27" t="s">
        <v>803</v>
      </c>
      <c r="E486" s="28">
        <v>54.9</v>
      </c>
      <c r="F486" s="26">
        <v>7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7"/>
        <v/>
      </c>
      <c r="M486" s="33"/>
      <c r="N486" s="33"/>
      <c r="O486" s="33"/>
      <c r="P486" s="33"/>
      <c r="S486" s="9"/>
    </row>
    <row r="487" spans="1:19" x14ac:dyDescent="0.25">
      <c r="A487" s="27" t="s">
        <v>356</v>
      </c>
      <c r="B487" s="27" t="s">
        <v>357</v>
      </c>
      <c r="C487" s="26">
        <v>55103</v>
      </c>
      <c r="D487" s="27" t="s">
        <v>804</v>
      </c>
      <c r="E487" s="28">
        <v>28.9</v>
      </c>
      <c r="F487" s="26">
        <v>4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7"/>
        <v/>
      </c>
      <c r="M487" s="33"/>
      <c r="N487" s="33"/>
      <c r="O487" s="33"/>
      <c r="P487" s="33"/>
      <c r="S487" s="9"/>
    </row>
    <row r="488" spans="1:19" x14ac:dyDescent="0.25">
      <c r="A488" s="27" t="s">
        <v>356</v>
      </c>
      <c r="B488" s="27" t="s">
        <v>357</v>
      </c>
      <c r="C488" s="26">
        <v>55104</v>
      </c>
      <c r="D488" s="27" t="s">
        <v>805</v>
      </c>
      <c r="E488" s="28">
        <v>46.9</v>
      </c>
      <c r="F488" s="26">
        <v>6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7"/>
        <v/>
      </c>
      <c r="M488" s="33"/>
      <c r="N488" s="33"/>
      <c r="O488" s="33"/>
      <c r="P488" s="33"/>
      <c r="S488" s="9"/>
    </row>
    <row r="489" spans="1:19" x14ac:dyDescent="0.25">
      <c r="A489" s="27" t="s">
        <v>356</v>
      </c>
      <c r="B489" s="27" t="s">
        <v>357</v>
      </c>
      <c r="C489" s="26">
        <v>55105</v>
      </c>
      <c r="D489" s="27" t="s">
        <v>806</v>
      </c>
      <c r="E489" s="28">
        <v>59.9</v>
      </c>
      <c r="F489" s="26">
        <v>8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7"/>
        <v/>
      </c>
      <c r="M489" s="33"/>
      <c r="N489" s="33"/>
      <c r="O489" s="33"/>
      <c r="P489" s="33"/>
      <c r="S489" s="9"/>
    </row>
    <row r="490" spans="1:19" x14ac:dyDescent="0.25">
      <c r="A490" s="27" t="s">
        <v>356</v>
      </c>
      <c r="B490" s="27" t="s">
        <v>357</v>
      </c>
      <c r="C490" s="26">
        <v>55106</v>
      </c>
      <c r="D490" s="27" t="s">
        <v>807</v>
      </c>
      <c r="E490" s="28">
        <v>39.9</v>
      </c>
      <c r="F490" s="26">
        <v>5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7"/>
        <v/>
      </c>
      <c r="M490" s="33"/>
      <c r="N490" s="33"/>
      <c r="O490" s="33"/>
      <c r="P490" s="33"/>
      <c r="S490" s="9"/>
    </row>
    <row r="491" spans="1:19" x14ac:dyDescent="0.25">
      <c r="A491" s="27" t="s">
        <v>356</v>
      </c>
      <c r="B491" s="27" t="s">
        <v>357</v>
      </c>
      <c r="C491" s="26">
        <v>55107</v>
      </c>
      <c r="D491" s="27" t="s">
        <v>808</v>
      </c>
      <c r="E491" s="28">
        <v>24.9</v>
      </c>
      <c r="F491" s="26">
        <v>3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7"/>
        <v/>
      </c>
      <c r="M491" s="33"/>
      <c r="N491" s="33"/>
      <c r="O491" s="33"/>
      <c r="P491" s="33"/>
      <c r="S491" s="9"/>
    </row>
    <row r="492" spans="1:19" x14ac:dyDescent="0.25">
      <c r="A492" s="27" t="s">
        <v>356</v>
      </c>
      <c r="B492" s="27" t="s">
        <v>357</v>
      </c>
      <c r="C492" s="26">
        <v>55108</v>
      </c>
      <c r="D492" s="27" t="s">
        <v>809</v>
      </c>
      <c r="E492" s="28">
        <v>28.9</v>
      </c>
      <c r="F492" s="26">
        <v>4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7"/>
        <v/>
      </c>
      <c r="M492" s="33"/>
      <c r="N492" s="33"/>
      <c r="O492" s="33"/>
      <c r="P492" s="33"/>
      <c r="S492" s="9"/>
    </row>
    <row r="493" spans="1:19" x14ac:dyDescent="0.25">
      <c r="A493" s="27" t="s">
        <v>356</v>
      </c>
      <c r="B493" s="27" t="s">
        <v>357</v>
      </c>
      <c r="C493" s="26">
        <v>58406</v>
      </c>
      <c r="D493" s="27" t="s">
        <v>810</v>
      </c>
      <c r="E493" s="28">
        <v>59.9</v>
      </c>
      <c r="F493" s="26">
        <v>8</v>
      </c>
      <c r="G493" s="29">
        <v>0.7</v>
      </c>
      <c r="H493" s="26" t="s">
        <v>18</v>
      </c>
      <c r="I493" s="26"/>
      <c r="J493" s="26" t="s">
        <v>18</v>
      </c>
      <c r="K493" s="30"/>
      <c r="L493" s="26" t="str">
        <f t="shared" si="7"/>
        <v/>
      </c>
      <c r="M493" s="33"/>
      <c r="N493" s="33"/>
      <c r="O493" s="33"/>
      <c r="P493" s="33"/>
      <c r="S493" s="9"/>
    </row>
    <row r="494" spans="1:19" x14ac:dyDescent="0.25">
      <c r="A494" s="27" t="s">
        <v>356</v>
      </c>
      <c r="B494" s="27" t="s">
        <v>357</v>
      </c>
      <c r="C494" s="26">
        <v>59313</v>
      </c>
      <c r="D494" s="27" t="s">
        <v>811</v>
      </c>
      <c r="E494" s="28">
        <v>65.900000000000006</v>
      </c>
      <c r="F494" s="26">
        <v>8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7"/>
        <v/>
      </c>
      <c r="M494" s="33"/>
      <c r="N494" s="33"/>
      <c r="O494" s="33"/>
      <c r="P494" s="33"/>
      <c r="S494" s="9"/>
    </row>
    <row r="495" spans="1:19" x14ac:dyDescent="0.25">
      <c r="A495" s="27" t="s">
        <v>356</v>
      </c>
      <c r="B495" s="27" t="s">
        <v>357</v>
      </c>
      <c r="C495" s="26">
        <v>83109</v>
      </c>
      <c r="D495" s="27" t="s">
        <v>358</v>
      </c>
      <c r="E495" s="28">
        <v>79.900000000000006</v>
      </c>
      <c r="F495" s="26">
        <v>15</v>
      </c>
      <c r="G495" s="29">
        <v>1</v>
      </c>
      <c r="H495" s="26" t="s">
        <v>18</v>
      </c>
      <c r="I495" s="26"/>
      <c r="J495" s="26" t="s">
        <v>18</v>
      </c>
      <c r="K495" s="30"/>
      <c r="L495" s="26" t="str">
        <f t="shared" si="7"/>
        <v>x</v>
      </c>
      <c r="M495" s="33"/>
      <c r="N495" s="33"/>
      <c r="O495" s="33"/>
      <c r="P495" s="33"/>
      <c r="S495" s="9"/>
    </row>
    <row r="496" spans="1:19" x14ac:dyDescent="0.25">
      <c r="A496" s="27" t="s">
        <v>356</v>
      </c>
      <c r="B496" s="27" t="s">
        <v>357</v>
      </c>
      <c r="C496" s="26">
        <v>69201</v>
      </c>
      <c r="D496" s="27" t="s">
        <v>812</v>
      </c>
      <c r="E496" s="28">
        <v>79.900000000000006</v>
      </c>
      <c r="F496" s="26">
        <v>10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7"/>
        <v/>
      </c>
      <c r="M496" s="33"/>
      <c r="N496" s="33"/>
      <c r="O496" s="33"/>
      <c r="P496" s="33"/>
      <c r="S496" s="9"/>
    </row>
    <row r="497" spans="1:19" x14ac:dyDescent="0.25">
      <c r="A497" s="27" t="s">
        <v>356</v>
      </c>
      <c r="B497" s="27" t="s">
        <v>357</v>
      </c>
      <c r="C497" s="26">
        <v>69202</v>
      </c>
      <c r="D497" s="27" t="s">
        <v>813</v>
      </c>
      <c r="E497" s="28">
        <v>79.900000000000006</v>
      </c>
      <c r="F497" s="26">
        <v>10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7"/>
        <v/>
      </c>
      <c r="M497" s="33"/>
      <c r="N497" s="33"/>
      <c r="O497" s="33"/>
      <c r="P497" s="33"/>
      <c r="S497" s="9"/>
    </row>
    <row r="498" spans="1:19" x14ac:dyDescent="0.25">
      <c r="A498" s="27" t="s">
        <v>356</v>
      </c>
      <c r="B498" s="27" t="s">
        <v>357</v>
      </c>
      <c r="C498" s="26">
        <v>69410</v>
      </c>
      <c r="D498" s="27" t="s">
        <v>521</v>
      </c>
      <c r="E498" s="28">
        <v>19.899999999999999</v>
      </c>
      <c r="F498" s="26">
        <v>2</v>
      </c>
      <c r="G498" s="29">
        <v>0.7</v>
      </c>
      <c r="H498" s="26" t="s">
        <v>18</v>
      </c>
      <c r="I498" s="26"/>
      <c r="J498" s="26" t="s">
        <v>18</v>
      </c>
      <c r="K498" s="30"/>
      <c r="L498" s="26" t="str">
        <f t="shared" si="7"/>
        <v/>
      </c>
      <c r="M498" s="33"/>
      <c r="N498" s="33"/>
      <c r="O498" s="33"/>
      <c r="P498" s="33"/>
      <c r="S498" s="9"/>
    </row>
    <row r="499" spans="1:19" x14ac:dyDescent="0.25">
      <c r="A499" s="27" t="s">
        <v>356</v>
      </c>
      <c r="B499" s="27" t="s">
        <v>357</v>
      </c>
      <c r="C499" s="26">
        <v>69411</v>
      </c>
      <c r="D499" s="27" t="s">
        <v>522</v>
      </c>
      <c r="E499" s="28">
        <v>19.899999999999999</v>
      </c>
      <c r="F499" s="26">
        <v>2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7"/>
        <v/>
      </c>
      <c r="M499" s="33"/>
      <c r="N499" s="33"/>
      <c r="O499" s="33"/>
      <c r="P499" s="33"/>
      <c r="S499" s="9"/>
    </row>
    <row r="500" spans="1:19" x14ac:dyDescent="0.25">
      <c r="A500" s="27" t="s">
        <v>356</v>
      </c>
      <c r="B500" s="27" t="s">
        <v>357</v>
      </c>
      <c r="C500" s="26">
        <v>69412</v>
      </c>
      <c r="D500" s="27" t="s">
        <v>523</v>
      </c>
      <c r="E500" s="28">
        <v>19.899999999999999</v>
      </c>
      <c r="F500" s="26">
        <v>2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7"/>
        <v/>
      </c>
      <c r="M500" s="33"/>
      <c r="N500" s="33"/>
      <c r="O500" s="33"/>
      <c r="P500" s="33"/>
      <c r="S500" s="9"/>
    </row>
    <row r="501" spans="1:19" x14ac:dyDescent="0.25">
      <c r="A501" s="27" t="s">
        <v>356</v>
      </c>
      <c r="B501" s="27" t="s">
        <v>357</v>
      </c>
      <c r="C501" s="26">
        <v>69413</v>
      </c>
      <c r="D501" s="27" t="s">
        <v>524</v>
      </c>
      <c r="E501" s="28">
        <v>19.899999999999999</v>
      </c>
      <c r="F501" s="26">
        <v>2</v>
      </c>
      <c r="G501" s="29">
        <v>0.7</v>
      </c>
      <c r="H501" s="26" t="s">
        <v>18</v>
      </c>
      <c r="I501" s="26"/>
      <c r="J501" s="26" t="s">
        <v>18</v>
      </c>
      <c r="K501" s="30"/>
      <c r="L501" s="26" t="str">
        <f t="shared" si="7"/>
        <v/>
      </c>
      <c r="M501" s="33"/>
      <c r="N501" s="33"/>
      <c r="O501" s="33"/>
      <c r="P501" s="33"/>
      <c r="S501" s="9"/>
    </row>
    <row r="502" spans="1:19" x14ac:dyDescent="0.25">
      <c r="A502" s="27" t="s">
        <v>356</v>
      </c>
      <c r="B502" s="27" t="s">
        <v>357</v>
      </c>
      <c r="C502" s="26">
        <v>69414</v>
      </c>
      <c r="D502" s="27" t="s">
        <v>525</v>
      </c>
      <c r="E502" s="28">
        <v>19.899999999999999</v>
      </c>
      <c r="F502" s="26">
        <v>2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7"/>
        <v/>
      </c>
      <c r="M502" s="33"/>
      <c r="N502" s="33"/>
      <c r="O502" s="33"/>
      <c r="P502" s="33"/>
      <c r="S502" s="9"/>
    </row>
    <row r="503" spans="1:19" x14ac:dyDescent="0.25">
      <c r="A503" s="27" t="s">
        <v>356</v>
      </c>
      <c r="B503" s="27" t="s">
        <v>357</v>
      </c>
      <c r="C503" s="26">
        <v>69415</v>
      </c>
      <c r="D503" s="27" t="s">
        <v>526</v>
      </c>
      <c r="E503" s="28">
        <v>19.899999999999999</v>
      </c>
      <c r="F503" s="26">
        <v>2</v>
      </c>
      <c r="G503" s="29">
        <v>0.7</v>
      </c>
      <c r="H503" s="26" t="s">
        <v>18</v>
      </c>
      <c r="I503" s="26"/>
      <c r="J503" s="26" t="s">
        <v>18</v>
      </c>
      <c r="K503" s="30"/>
      <c r="L503" s="26" t="str">
        <f t="shared" si="7"/>
        <v/>
      </c>
      <c r="M503" s="33"/>
      <c r="N503" s="33"/>
      <c r="O503" s="33"/>
      <c r="P503" s="33"/>
      <c r="S503" s="9"/>
    </row>
    <row r="504" spans="1:19" x14ac:dyDescent="0.25">
      <c r="A504" s="27" t="s">
        <v>356</v>
      </c>
      <c r="B504" s="27" t="s">
        <v>357</v>
      </c>
      <c r="C504" s="26">
        <v>69416</v>
      </c>
      <c r="D504" s="27" t="s">
        <v>527</v>
      </c>
      <c r="E504" s="28">
        <v>19.899999999999999</v>
      </c>
      <c r="F504" s="26">
        <v>2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7"/>
        <v/>
      </c>
      <c r="M504" s="33"/>
      <c r="N504" s="33"/>
      <c r="O504" s="33"/>
      <c r="P504" s="33"/>
      <c r="S504" s="9"/>
    </row>
    <row r="505" spans="1:19" x14ac:dyDescent="0.25">
      <c r="A505" s="27" t="s">
        <v>356</v>
      </c>
      <c r="B505" s="27" t="s">
        <v>357</v>
      </c>
      <c r="C505" s="26">
        <v>69417</v>
      </c>
      <c r="D505" s="27" t="s">
        <v>528</v>
      </c>
      <c r="E505" s="28">
        <v>19.899999999999999</v>
      </c>
      <c r="F505" s="26">
        <v>2</v>
      </c>
      <c r="G505" s="29">
        <v>0.7</v>
      </c>
      <c r="H505" s="26" t="s">
        <v>18</v>
      </c>
      <c r="I505" s="26"/>
      <c r="J505" s="26" t="s">
        <v>18</v>
      </c>
      <c r="K505" s="30"/>
      <c r="L505" s="26" t="str">
        <f t="shared" si="7"/>
        <v/>
      </c>
      <c r="M505" s="33"/>
      <c r="N505" s="33"/>
      <c r="O505" s="33"/>
      <c r="P505" s="33"/>
      <c r="S505" s="9"/>
    </row>
    <row r="506" spans="1:19" x14ac:dyDescent="0.25">
      <c r="A506" s="27" t="s">
        <v>356</v>
      </c>
      <c r="B506" s="27" t="s">
        <v>357</v>
      </c>
      <c r="C506" s="26">
        <v>69418</v>
      </c>
      <c r="D506" s="27" t="s">
        <v>529</v>
      </c>
      <c r="E506" s="28">
        <v>19.899999999999999</v>
      </c>
      <c r="F506" s="26">
        <v>2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7"/>
        <v/>
      </c>
      <c r="M506" s="33"/>
      <c r="N506" s="33"/>
      <c r="O506" s="33"/>
      <c r="P506" s="33"/>
      <c r="S506" s="9"/>
    </row>
    <row r="507" spans="1:19" x14ac:dyDescent="0.25">
      <c r="A507" s="27" t="s">
        <v>356</v>
      </c>
      <c r="B507" s="27" t="s">
        <v>357</v>
      </c>
      <c r="C507" s="26">
        <v>69420</v>
      </c>
      <c r="D507" s="27" t="s">
        <v>530</v>
      </c>
      <c r="E507" s="28">
        <v>19.899999999999999</v>
      </c>
      <c r="F507" s="26">
        <v>2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7"/>
        <v/>
      </c>
      <c r="M507" s="33"/>
      <c r="N507" s="33"/>
      <c r="O507" s="33"/>
      <c r="P507" s="33"/>
      <c r="S507" s="9"/>
    </row>
    <row r="508" spans="1:19" x14ac:dyDescent="0.25">
      <c r="A508" s="27" t="s">
        <v>356</v>
      </c>
      <c r="B508" s="27" t="s">
        <v>357</v>
      </c>
      <c r="C508" s="26">
        <v>69421</v>
      </c>
      <c r="D508" s="27" t="s">
        <v>531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7"/>
        <v/>
      </c>
      <c r="M508" s="33"/>
      <c r="N508" s="33"/>
      <c r="O508" s="33"/>
      <c r="P508" s="33"/>
      <c r="S508" s="9"/>
    </row>
    <row r="509" spans="1:19" x14ac:dyDescent="0.25">
      <c r="A509" s="27" t="s">
        <v>356</v>
      </c>
      <c r="B509" s="27" t="s">
        <v>357</v>
      </c>
      <c r="C509" s="26">
        <v>69422</v>
      </c>
      <c r="D509" s="27" t="s">
        <v>532</v>
      </c>
      <c r="E509" s="28">
        <v>19.899999999999999</v>
      </c>
      <c r="F509" s="26">
        <v>2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7"/>
        <v/>
      </c>
      <c r="M509" s="33"/>
      <c r="N509" s="33"/>
      <c r="O509" s="33"/>
      <c r="P509" s="33"/>
      <c r="S509" s="9"/>
    </row>
    <row r="510" spans="1:19" x14ac:dyDescent="0.25">
      <c r="A510" s="27" t="s">
        <v>356</v>
      </c>
      <c r="B510" s="27" t="s">
        <v>357</v>
      </c>
      <c r="C510" s="26">
        <v>69423</v>
      </c>
      <c r="D510" s="27" t="s">
        <v>533</v>
      </c>
      <c r="E510" s="28">
        <v>19.899999999999999</v>
      </c>
      <c r="F510" s="26">
        <v>2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7"/>
        <v/>
      </c>
      <c r="M510" s="33"/>
      <c r="N510" s="33"/>
      <c r="O510" s="33"/>
      <c r="P510" s="33"/>
      <c r="S510" s="9"/>
    </row>
    <row r="511" spans="1:19" x14ac:dyDescent="0.25">
      <c r="A511" s="27" t="s">
        <v>356</v>
      </c>
      <c r="B511" s="27" t="s">
        <v>357</v>
      </c>
      <c r="C511" s="26">
        <v>92520</v>
      </c>
      <c r="D511" s="27" t="s">
        <v>814</v>
      </c>
      <c r="E511" s="28">
        <v>46.9</v>
      </c>
      <c r="F511" s="26">
        <v>6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si="7"/>
        <v/>
      </c>
      <c r="M511" s="33"/>
      <c r="N511" s="33"/>
      <c r="O511" s="33"/>
      <c r="P511" s="33"/>
      <c r="S511" s="9"/>
    </row>
    <row r="512" spans="1:19" x14ac:dyDescent="0.25">
      <c r="A512" s="27" t="s">
        <v>356</v>
      </c>
      <c r="B512" s="27" t="s">
        <v>357</v>
      </c>
      <c r="C512" s="26">
        <v>92526</v>
      </c>
      <c r="D512" s="27" t="s">
        <v>815</v>
      </c>
      <c r="E512" s="28">
        <v>46.9</v>
      </c>
      <c r="F512" s="26">
        <v>6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si="7"/>
        <v/>
      </c>
      <c r="M512" s="33"/>
      <c r="N512" s="33"/>
      <c r="O512" s="33"/>
      <c r="P512" s="33"/>
      <c r="S512" s="9"/>
    </row>
    <row r="513" spans="1:19" x14ac:dyDescent="0.25">
      <c r="A513" s="27" t="s">
        <v>356</v>
      </c>
      <c r="B513" s="27" t="s">
        <v>357</v>
      </c>
      <c r="C513" s="26">
        <v>92536</v>
      </c>
      <c r="D513" s="27" t="s">
        <v>816</v>
      </c>
      <c r="E513" s="28">
        <v>46.9</v>
      </c>
      <c r="F513" s="26">
        <v>6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7"/>
        <v/>
      </c>
      <c r="M513" s="33"/>
      <c r="N513" s="33"/>
      <c r="O513" s="33"/>
      <c r="P513" s="33"/>
      <c r="S513" s="9"/>
    </row>
    <row r="514" spans="1:19" x14ac:dyDescent="0.25">
      <c r="A514" s="27" t="s">
        <v>356</v>
      </c>
      <c r="B514" s="27" t="s">
        <v>357</v>
      </c>
      <c r="C514" s="26">
        <v>92556</v>
      </c>
      <c r="D514" s="27" t="s">
        <v>817</v>
      </c>
      <c r="E514" s="28">
        <v>44.9</v>
      </c>
      <c r="F514" s="26">
        <v>6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ref="L514:L577" si="8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  <c r="M514" s="33"/>
      <c r="N514" s="33"/>
      <c r="O514" s="33"/>
      <c r="P514" s="33"/>
      <c r="S514" s="9"/>
    </row>
    <row r="515" spans="1:19" x14ac:dyDescent="0.25">
      <c r="A515" s="27" t="s">
        <v>356</v>
      </c>
      <c r="B515" s="27" t="s">
        <v>357</v>
      </c>
      <c r="C515" s="26">
        <v>92569</v>
      </c>
      <c r="D515" s="27" t="s">
        <v>818</v>
      </c>
      <c r="E515" s="28">
        <v>99.9</v>
      </c>
      <c r="F515" s="26">
        <v>13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8"/>
        <v/>
      </c>
      <c r="M515" s="33"/>
      <c r="N515" s="33"/>
      <c r="O515" s="33"/>
      <c r="P515" s="33"/>
      <c r="S515" s="9"/>
    </row>
    <row r="516" spans="1:19" x14ac:dyDescent="0.25">
      <c r="A516" s="27" t="s">
        <v>356</v>
      </c>
      <c r="B516" s="27" t="s">
        <v>357</v>
      </c>
      <c r="C516" s="26">
        <v>92591</v>
      </c>
      <c r="D516" s="27" t="s">
        <v>819</v>
      </c>
      <c r="E516" s="28">
        <v>44.9</v>
      </c>
      <c r="F516" s="26">
        <v>6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8"/>
        <v/>
      </c>
      <c r="M516" s="33"/>
      <c r="N516" s="33"/>
      <c r="O516" s="33"/>
      <c r="P516" s="33"/>
      <c r="S516" s="9"/>
    </row>
    <row r="517" spans="1:19" x14ac:dyDescent="0.25">
      <c r="A517" s="27" t="s">
        <v>356</v>
      </c>
      <c r="B517" s="27" t="s">
        <v>357</v>
      </c>
      <c r="C517" s="26">
        <v>92593</v>
      </c>
      <c r="D517" s="27" t="s">
        <v>820</v>
      </c>
      <c r="E517" s="28">
        <v>99.9</v>
      </c>
      <c r="F517" s="26">
        <v>13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8"/>
        <v/>
      </c>
      <c r="M517" s="33"/>
      <c r="N517" s="33"/>
      <c r="O517" s="33"/>
      <c r="P517" s="33"/>
      <c r="S517" s="9"/>
    </row>
    <row r="518" spans="1:19" x14ac:dyDescent="0.25">
      <c r="A518" s="27" t="s">
        <v>356</v>
      </c>
      <c r="B518" s="27" t="s">
        <v>357</v>
      </c>
      <c r="C518" s="26">
        <v>92595</v>
      </c>
      <c r="D518" s="27" t="s">
        <v>821</v>
      </c>
      <c r="E518" s="28">
        <v>44.9</v>
      </c>
      <c r="F518" s="26">
        <v>6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8"/>
        <v/>
      </c>
      <c r="M518" s="33"/>
      <c r="N518" s="33"/>
      <c r="O518" s="33"/>
      <c r="P518" s="33"/>
      <c r="S518" s="9"/>
    </row>
    <row r="519" spans="1:19" x14ac:dyDescent="0.25">
      <c r="A519" s="27" t="s">
        <v>356</v>
      </c>
      <c r="B519" s="27" t="s">
        <v>357</v>
      </c>
      <c r="C519" s="26">
        <v>92598</v>
      </c>
      <c r="D519" s="27" t="s">
        <v>822</v>
      </c>
      <c r="E519" s="28">
        <v>44.9</v>
      </c>
      <c r="F519" s="26">
        <v>6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8"/>
        <v/>
      </c>
      <c r="M519" s="33"/>
      <c r="N519" s="33"/>
      <c r="O519" s="33"/>
      <c r="P519" s="33"/>
      <c r="S519" s="9"/>
    </row>
    <row r="520" spans="1:19" x14ac:dyDescent="0.25">
      <c r="A520" s="27" t="s">
        <v>356</v>
      </c>
      <c r="B520" s="27" t="s">
        <v>357</v>
      </c>
      <c r="C520" s="26">
        <v>92602</v>
      </c>
      <c r="D520" s="27" t="s">
        <v>823</v>
      </c>
      <c r="E520" s="28">
        <v>44.9</v>
      </c>
      <c r="F520" s="26">
        <v>6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8"/>
        <v/>
      </c>
      <c r="M520" s="33"/>
      <c r="N520" s="33"/>
      <c r="O520" s="33"/>
      <c r="P520" s="33"/>
      <c r="S520" s="9"/>
    </row>
    <row r="521" spans="1:19" x14ac:dyDescent="0.25">
      <c r="A521" s="27" t="s">
        <v>356</v>
      </c>
      <c r="B521" s="27" t="s">
        <v>357</v>
      </c>
      <c r="C521" s="26">
        <v>92606</v>
      </c>
      <c r="D521" s="27" t="s">
        <v>824</v>
      </c>
      <c r="E521" s="28">
        <v>99.9</v>
      </c>
      <c r="F521" s="26">
        <v>13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8"/>
        <v/>
      </c>
      <c r="M521" s="33"/>
      <c r="N521" s="33"/>
      <c r="O521" s="33"/>
      <c r="P521" s="33"/>
      <c r="S521" s="9"/>
    </row>
    <row r="522" spans="1:19" x14ac:dyDescent="0.25">
      <c r="A522" s="27" t="s">
        <v>356</v>
      </c>
      <c r="B522" s="27" t="s">
        <v>357</v>
      </c>
      <c r="C522" s="26">
        <v>92608</v>
      </c>
      <c r="D522" s="27" t="s">
        <v>825</v>
      </c>
      <c r="E522" s="28">
        <v>44.9</v>
      </c>
      <c r="F522" s="26">
        <v>6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8"/>
        <v/>
      </c>
      <c r="M522" s="33"/>
      <c r="N522" s="33"/>
      <c r="O522" s="33"/>
      <c r="P522" s="33"/>
      <c r="S522" s="9"/>
    </row>
    <row r="523" spans="1:19" x14ac:dyDescent="0.25">
      <c r="A523" s="27" t="s">
        <v>356</v>
      </c>
      <c r="B523" s="27" t="s">
        <v>357</v>
      </c>
      <c r="C523" s="26">
        <v>70720</v>
      </c>
      <c r="D523" s="27" t="s">
        <v>826</v>
      </c>
      <c r="E523" s="28">
        <v>47.9</v>
      </c>
      <c r="F523" s="26">
        <v>6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8"/>
        <v/>
      </c>
      <c r="M523" s="33"/>
      <c r="N523" s="33"/>
      <c r="O523" s="33"/>
      <c r="P523" s="33"/>
      <c r="S523" s="9"/>
    </row>
    <row r="524" spans="1:19" x14ac:dyDescent="0.25">
      <c r="A524" s="27" t="s">
        <v>356</v>
      </c>
      <c r="B524" s="27" t="s">
        <v>357</v>
      </c>
      <c r="C524" s="26">
        <v>70948</v>
      </c>
      <c r="D524" s="27" t="s">
        <v>827</v>
      </c>
      <c r="E524" s="28">
        <v>65.900000000000006</v>
      </c>
      <c r="F524" s="26">
        <v>8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8"/>
        <v/>
      </c>
      <c r="M524" s="33"/>
      <c r="N524" s="33"/>
      <c r="O524" s="33"/>
      <c r="P524" s="33"/>
      <c r="S524" s="9"/>
    </row>
    <row r="525" spans="1:19" x14ac:dyDescent="0.25">
      <c r="A525" s="27" t="s">
        <v>356</v>
      </c>
      <c r="B525" s="27" t="s">
        <v>357</v>
      </c>
      <c r="C525" s="26">
        <v>70967</v>
      </c>
      <c r="D525" s="27" t="s">
        <v>828</v>
      </c>
      <c r="E525" s="28">
        <v>65.900000000000006</v>
      </c>
      <c r="F525" s="26">
        <v>8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8"/>
        <v/>
      </c>
      <c r="M525" s="33"/>
      <c r="N525" s="33"/>
      <c r="O525" s="33"/>
      <c r="P525" s="33"/>
      <c r="S525" s="9"/>
    </row>
    <row r="526" spans="1:19" x14ac:dyDescent="0.25">
      <c r="A526" s="27" t="s">
        <v>356</v>
      </c>
      <c r="B526" s="27" t="s">
        <v>357</v>
      </c>
      <c r="C526" s="26">
        <v>70972</v>
      </c>
      <c r="D526" s="27" t="s">
        <v>829</v>
      </c>
      <c r="E526" s="28">
        <v>65.900000000000006</v>
      </c>
      <c r="F526" s="26">
        <v>8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8"/>
        <v/>
      </c>
      <c r="M526" s="33"/>
      <c r="N526" s="33"/>
      <c r="O526" s="33"/>
      <c r="P526" s="33"/>
      <c r="S526" s="9"/>
    </row>
    <row r="527" spans="1:19" x14ac:dyDescent="0.25">
      <c r="A527" s="27" t="s">
        <v>356</v>
      </c>
      <c r="B527" s="27" t="s">
        <v>357</v>
      </c>
      <c r="C527" s="26">
        <v>70975</v>
      </c>
      <c r="D527" s="27" t="s">
        <v>830</v>
      </c>
      <c r="E527" s="28">
        <v>65.900000000000006</v>
      </c>
      <c r="F527" s="26">
        <v>8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8"/>
        <v/>
      </c>
      <c r="M527" s="33"/>
      <c r="N527" s="33"/>
      <c r="O527" s="33"/>
      <c r="P527" s="33"/>
      <c r="S527" s="9"/>
    </row>
    <row r="528" spans="1:19" x14ac:dyDescent="0.25">
      <c r="A528" s="27" t="s">
        <v>356</v>
      </c>
      <c r="B528" s="27" t="s">
        <v>357</v>
      </c>
      <c r="C528" s="26">
        <v>71663</v>
      </c>
      <c r="D528" s="27" t="s">
        <v>831</v>
      </c>
      <c r="E528" s="28">
        <v>39.9</v>
      </c>
      <c r="F528" s="26">
        <v>5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8"/>
        <v/>
      </c>
      <c r="M528" s="33"/>
      <c r="N528" s="33"/>
      <c r="O528" s="33"/>
      <c r="P528" s="33"/>
      <c r="S528" s="9"/>
    </row>
    <row r="529" spans="1:19" x14ac:dyDescent="0.25">
      <c r="A529" s="27" t="s">
        <v>356</v>
      </c>
      <c r="B529" s="27" t="s">
        <v>357</v>
      </c>
      <c r="C529" s="26">
        <v>92522</v>
      </c>
      <c r="D529" s="27" t="s">
        <v>832</v>
      </c>
      <c r="E529" s="28">
        <v>46.9</v>
      </c>
      <c r="F529" s="26">
        <v>6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8"/>
        <v/>
      </c>
      <c r="M529" s="33"/>
      <c r="N529" s="33"/>
      <c r="O529" s="33"/>
      <c r="P529" s="33"/>
      <c r="S529" s="9"/>
    </row>
    <row r="530" spans="1:19" x14ac:dyDescent="0.25">
      <c r="A530" s="27" t="s">
        <v>356</v>
      </c>
      <c r="B530" s="27" t="s">
        <v>357</v>
      </c>
      <c r="C530" s="26">
        <v>92529</v>
      </c>
      <c r="D530" s="27" t="s">
        <v>833</v>
      </c>
      <c r="E530" s="28">
        <v>46.9</v>
      </c>
      <c r="F530" s="26">
        <v>6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8"/>
        <v/>
      </c>
      <c r="M530" s="33"/>
      <c r="N530" s="33"/>
      <c r="O530" s="33"/>
      <c r="P530" s="33"/>
      <c r="S530" s="9"/>
    </row>
    <row r="531" spans="1:19" x14ac:dyDescent="0.25">
      <c r="A531" s="27" t="s">
        <v>356</v>
      </c>
      <c r="B531" s="27" t="s">
        <v>357</v>
      </c>
      <c r="C531" s="26">
        <v>92530</v>
      </c>
      <c r="D531" s="27" t="s">
        <v>834</v>
      </c>
      <c r="E531" s="28">
        <v>46.9</v>
      </c>
      <c r="F531" s="26">
        <v>6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8"/>
        <v/>
      </c>
      <c r="M531" s="33"/>
      <c r="N531" s="33"/>
      <c r="O531" s="33"/>
      <c r="P531" s="33"/>
      <c r="S531" s="9"/>
    </row>
    <row r="532" spans="1:19" x14ac:dyDescent="0.25">
      <c r="A532" s="27" t="s">
        <v>356</v>
      </c>
      <c r="B532" s="27" t="s">
        <v>357</v>
      </c>
      <c r="C532" s="26">
        <v>92539</v>
      </c>
      <c r="D532" s="27" t="s">
        <v>835</v>
      </c>
      <c r="E532" s="28">
        <v>89.9</v>
      </c>
      <c r="F532" s="26">
        <v>12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8"/>
        <v/>
      </c>
      <c r="M532" s="33"/>
      <c r="N532" s="33"/>
      <c r="O532" s="33"/>
      <c r="P532" s="33"/>
      <c r="S532" s="9"/>
    </row>
    <row r="533" spans="1:19" x14ac:dyDescent="0.25">
      <c r="A533" s="27" t="s">
        <v>356</v>
      </c>
      <c r="B533" s="27" t="s">
        <v>357</v>
      </c>
      <c r="C533" s="26">
        <v>92541</v>
      </c>
      <c r="D533" s="27" t="s">
        <v>836</v>
      </c>
      <c r="E533" s="28">
        <v>89.9</v>
      </c>
      <c r="F533" s="26">
        <v>12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8"/>
        <v/>
      </c>
      <c r="M533" s="33"/>
      <c r="N533" s="33"/>
      <c r="O533" s="33"/>
      <c r="P533" s="33"/>
      <c r="S533" s="9"/>
    </row>
    <row r="534" spans="1:19" x14ac:dyDescent="0.25">
      <c r="A534" s="27" t="s">
        <v>356</v>
      </c>
      <c r="B534" s="27" t="s">
        <v>357</v>
      </c>
      <c r="C534" s="26">
        <v>92558</v>
      </c>
      <c r="D534" s="27" t="s">
        <v>837</v>
      </c>
      <c r="E534" s="28">
        <v>89.9</v>
      </c>
      <c r="F534" s="26">
        <v>12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8"/>
        <v/>
      </c>
      <c r="M534" s="33"/>
      <c r="N534" s="33"/>
      <c r="O534" s="33"/>
      <c r="P534" s="33"/>
      <c r="S534" s="9"/>
    </row>
    <row r="535" spans="1:19" x14ac:dyDescent="0.25">
      <c r="A535" s="27" t="s">
        <v>356</v>
      </c>
      <c r="B535" s="27" t="s">
        <v>357</v>
      </c>
      <c r="C535" s="26">
        <v>92564</v>
      </c>
      <c r="D535" s="27" t="s">
        <v>838</v>
      </c>
      <c r="E535" s="28">
        <v>89.9</v>
      </c>
      <c r="F535" s="26">
        <v>12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8"/>
        <v/>
      </c>
      <c r="M535" s="33"/>
      <c r="N535" s="33"/>
      <c r="O535" s="33"/>
      <c r="P535" s="33"/>
      <c r="S535" s="9"/>
    </row>
    <row r="536" spans="1:19" x14ac:dyDescent="0.25">
      <c r="A536" s="27" t="s">
        <v>356</v>
      </c>
      <c r="B536" s="27" t="s">
        <v>357</v>
      </c>
      <c r="C536" s="26">
        <v>92574</v>
      </c>
      <c r="D536" s="27" t="s">
        <v>839</v>
      </c>
      <c r="E536" s="28">
        <v>99.9</v>
      </c>
      <c r="F536" s="26">
        <v>13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8"/>
        <v/>
      </c>
      <c r="M536" s="33"/>
      <c r="N536" s="33"/>
      <c r="O536" s="33"/>
      <c r="P536" s="33"/>
      <c r="S536" s="9"/>
    </row>
    <row r="537" spans="1:19" x14ac:dyDescent="0.25">
      <c r="A537" s="27" t="s">
        <v>356</v>
      </c>
      <c r="B537" s="27" t="s">
        <v>357</v>
      </c>
      <c r="C537" s="26">
        <v>92578</v>
      </c>
      <c r="D537" s="27" t="s">
        <v>840</v>
      </c>
      <c r="E537" s="28">
        <v>89.9</v>
      </c>
      <c r="F537" s="26">
        <v>12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8"/>
        <v/>
      </c>
      <c r="M537" s="33"/>
      <c r="N537" s="33"/>
      <c r="O537" s="33"/>
      <c r="P537" s="33"/>
      <c r="S537" s="9"/>
    </row>
    <row r="538" spans="1:19" x14ac:dyDescent="0.25">
      <c r="A538" s="27" t="s">
        <v>356</v>
      </c>
      <c r="B538" s="27" t="s">
        <v>357</v>
      </c>
      <c r="C538" s="26">
        <v>92579</v>
      </c>
      <c r="D538" s="27" t="s">
        <v>841</v>
      </c>
      <c r="E538" s="28">
        <v>89.9</v>
      </c>
      <c r="F538" s="26">
        <v>12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8"/>
        <v/>
      </c>
      <c r="M538" s="33"/>
      <c r="N538" s="33"/>
      <c r="O538" s="33"/>
      <c r="P538" s="33"/>
      <c r="S538" s="9"/>
    </row>
    <row r="539" spans="1:19" x14ac:dyDescent="0.25">
      <c r="A539" s="27" t="s">
        <v>356</v>
      </c>
      <c r="B539" s="27" t="s">
        <v>357</v>
      </c>
      <c r="C539" s="26">
        <v>92580</v>
      </c>
      <c r="D539" s="27" t="s">
        <v>842</v>
      </c>
      <c r="E539" s="28">
        <v>89.9</v>
      </c>
      <c r="F539" s="26">
        <v>12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8"/>
        <v/>
      </c>
      <c r="M539" s="33"/>
      <c r="N539" s="33"/>
      <c r="O539" s="33"/>
      <c r="P539" s="33"/>
      <c r="S539" s="9"/>
    </row>
    <row r="540" spans="1:19" x14ac:dyDescent="0.25">
      <c r="A540" s="27" t="s">
        <v>356</v>
      </c>
      <c r="B540" s="27" t="s">
        <v>357</v>
      </c>
      <c r="C540" s="26">
        <v>92581</v>
      </c>
      <c r="D540" s="27" t="s">
        <v>843</v>
      </c>
      <c r="E540" s="28">
        <v>89.9</v>
      </c>
      <c r="F540" s="26">
        <v>12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8"/>
        <v/>
      </c>
      <c r="M540" s="33"/>
      <c r="N540" s="33"/>
      <c r="O540" s="33"/>
      <c r="P540" s="33"/>
      <c r="S540" s="9"/>
    </row>
    <row r="541" spans="1:19" x14ac:dyDescent="0.25">
      <c r="A541" s="27" t="s">
        <v>356</v>
      </c>
      <c r="B541" s="27" t="s">
        <v>357</v>
      </c>
      <c r="C541" s="26">
        <v>92584</v>
      </c>
      <c r="D541" s="27" t="s">
        <v>844</v>
      </c>
      <c r="E541" s="28">
        <v>44.9</v>
      </c>
      <c r="F541" s="26">
        <v>6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8"/>
        <v/>
      </c>
      <c r="M541" s="33"/>
      <c r="N541" s="33"/>
      <c r="O541" s="33"/>
      <c r="P541" s="33"/>
      <c r="S541" s="9"/>
    </row>
    <row r="542" spans="1:19" x14ac:dyDescent="0.25">
      <c r="A542" s="27" t="s">
        <v>356</v>
      </c>
      <c r="B542" s="27" t="s">
        <v>357</v>
      </c>
      <c r="C542" s="26">
        <v>92594</v>
      </c>
      <c r="D542" s="27" t="s">
        <v>845</v>
      </c>
      <c r="E542" s="28">
        <v>99.9</v>
      </c>
      <c r="F542" s="26">
        <v>13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8"/>
        <v/>
      </c>
      <c r="M542" s="33"/>
      <c r="N542" s="33"/>
      <c r="O542" s="33"/>
      <c r="P542" s="33"/>
      <c r="S542" s="9"/>
    </row>
    <row r="543" spans="1:19" x14ac:dyDescent="0.25">
      <c r="A543" s="27" t="s">
        <v>356</v>
      </c>
      <c r="B543" s="27" t="s">
        <v>357</v>
      </c>
      <c r="C543" s="26">
        <v>92600</v>
      </c>
      <c r="D543" s="27" t="s">
        <v>846</v>
      </c>
      <c r="E543" s="28">
        <v>99.9</v>
      </c>
      <c r="F543" s="26">
        <v>13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8"/>
        <v/>
      </c>
      <c r="M543" s="33"/>
      <c r="N543" s="33"/>
      <c r="O543" s="33"/>
      <c r="P543" s="33"/>
      <c r="S543" s="9"/>
    </row>
    <row r="544" spans="1:19" x14ac:dyDescent="0.25">
      <c r="A544" s="27" t="s">
        <v>356</v>
      </c>
      <c r="B544" s="27" t="s">
        <v>357</v>
      </c>
      <c r="C544" s="26">
        <v>92601</v>
      </c>
      <c r="D544" s="27" t="s">
        <v>847</v>
      </c>
      <c r="E544" s="28">
        <v>99.9</v>
      </c>
      <c r="F544" s="26">
        <v>13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8"/>
        <v/>
      </c>
      <c r="M544" s="33"/>
      <c r="N544" s="33"/>
      <c r="O544" s="33"/>
      <c r="P544" s="33"/>
      <c r="S544" s="9"/>
    </row>
    <row r="545" spans="1:19" x14ac:dyDescent="0.25">
      <c r="A545" s="27" t="s">
        <v>356</v>
      </c>
      <c r="B545" s="27" t="s">
        <v>357</v>
      </c>
      <c r="C545" s="26">
        <v>92605</v>
      </c>
      <c r="D545" s="27" t="s">
        <v>848</v>
      </c>
      <c r="E545" s="28">
        <v>99.9</v>
      </c>
      <c r="F545" s="26">
        <v>13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8"/>
        <v/>
      </c>
      <c r="M545" s="33"/>
      <c r="N545" s="33"/>
      <c r="O545" s="33"/>
      <c r="P545" s="33"/>
      <c r="S545" s="9"/>
    </row>
    <row r="546" spans="1:19" x14ac:dyDescent="0.25">
      <c r="A546" s="27" t="s">
        <v>356</v>
      </c>
      <c r="B546" s="27" t="s">
        <v>357</v>
      </c>
      <c r="C546" s="26">
        <v>93506</v>
      </c>
      <c r="D546" s="27" t="s">
        <v>849</v>
      </c>
      <c r="E546" s="28">
        <v>46.9</v>
      </c>
      <c r="F546" s="26">
        <v>6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8"/>
        <v/>
      </c>
      <c r="M546" s="33"/>
      <c r="N546" s="33"/>
      <c r="O546" s="33"/>
      <c r="P546" s="33"/>
      <c r="S546" s="9"/>
    </row>
    <row r="547" spans="1:19" x14ac:dyDescent="0.25">
      <c r="A547" s="27" t="s">
        <v>356</v>
      </c>
      <c r="B547" s="27" t="s">
        <v>357</v>
      </c>
      <c r="C547" s="26">
        <v>70721</v>
      </c>
      <c r="D547" s="27" t="s">
        <v>850</v>
      </c>
      <c r="E547" s="28">
        <v>47.9</v>
      </c>
      <c r="F547" s="26">
        <v>6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8"/>
        <v/>
      </c>
      <c r="M547" s="33"/>
      <c r="N547" s="33"/>
      <c r="O547" s="33"/>
      <c r="P547" s="33"/>
      <c r="S547" s="9"/>
    </row>
    <row r="548" spans="1:19" x14ac:dyDescent="0.25">
      <c r="A548" s="27" t="s">
        <v>356</v>
      </c>
      <c r="B548" s="27" t="s">
        <v>357</v>
      </c>
      <c r="C548" s="26">
        <v>70722</v>
      </c>
      <c r="D548" s="27" t="s">
        <v>851</v>
      </c>
      <c r="E548" s="28">
        <v>135.9</v>
      </c>
      <c r="F548" s="26">
        <v>17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8"/>
        <v/>
      </c>
      <c r="M548" s="33"/>
      <c r="N548" s="33"/>
      <c r="O548" s="33"/>
      <c r="P548" s="33"/>
      <c r="S548" s="9"/>
    </row>
    <row r="549" spans="1:19" x14ac:dyDescent="0.25">
      <c r="A549" s="27" t="s">
        <v>356</v>
      </c>
      <c r="B549" s="27" t="s">
        <v>357</v>
      </c>
      <c r="C549" s="26">
        <v>70969</v>
      </c>
      <c r="D549" s="27" t="s">
        <v>852</v>
      </c>
      <c r="E549" s="28">
        <v>65.900000000000006</v>
      </c>
      <c r="F549" s="26">
        <v>8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8"/>
        <v/>
      </c>
      <c r="M549" s="33"/>
      <c r="N549" s="33"/>
      <c r="O549" s="33"/>
      <c r="P549" s="33"/>
      <c r="S549" s="9"/>
    </row>
    <row r="550" spans="1:19" x14ac:dyDescent="0.25">
      <c r="A550" s="27" t="s">
        <v>356</v>
      </c>
      <c r="B550" s="27" t="s">
        <v>357</v>
      </c>
      <c r="C550" s="26">
        <v>70970</v>
      </c>
      <c r="D550" s="27" t="s">
        <v>853</v>
      </c>
      <c r="E550" s="28">
        <v>65.900000000000006</v>
      </c>
      <c r="F550" s="26">
        <v>8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8"/>
        <v/>
      </c>
      <c r="M550" s="33"/>
      <c r="N550" s="33"/>
      <c r="O550" s="33"/>
      <c r="P550" s="33"/>
      <c r="S550" s="9"/>
    </row>
    <row r="551" spans="1:19" x14ac:dyDescent="0.25">
      <c r="A551" s="27" t="s">
        <v>356</v>
      </c>
      <c r="B551" s="27" t="s">
        <v>357</v>
      </c>
      <c r="C551" s="26">
        <v>70973</v>
      </c>
      <c r="D551" s="27" t="s">
        <v>854</v>
      </c>
      <c r="E551" s="28">
        <v>65.900000000000006</v>
      </c>
      <c r="F551" s="26">
        <v>8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8"/>
        <v/>
      </c>
      <c r="M551" s="33"/>
      <c r="N551" s="33"/>
      <c r="O551" s="33"/>
      <c r="P551" s="33"/>
      <c r="S551" s="9"/>
    </row>
    <row r="552" spans="1:19" x14ac:dyDescent="0.25">
      <c r="A552" s="27" t="s">
        <v>356</v>
      </c>
      <c r="B552" s="27" t="s">
        <v>357</v>
      </c>
      <c r="C552" s="26">
        <v>70977</v>
      </c>
      <c r="D552" s="27" t="s">
        <v>855</v>
      </c>
      <c r="E552" s="28">
        <v>65.900000000000006</v>
      </c>
      <c r="F552" s="26">
        <v>8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8"/>
        <v/>
      </c>
      <c r="M552" s="33"/>
      <c r="N552" s="33"/>
      <c r="O552" s="33"/>
      <c r="P552" s="33"/>
      <c r="S552" s="9"/>
    </row>
    <row r="553" spans="1:19" x14ac:dyDescent="0.25">
      <c r="A553" s="27" t="s">
        <v>356</v>
      </c>
      <c r="B553" s="27" t="s">
        <v>357</v>
      </c>
      <c r="C553" s="26">
        <v>72020</v>
      </c>
      <c r="D553" s="27" t="s">
        <v>856</v>
      </c>
      <c r="E553" s="28">
        <v>44.9</v>
      </c>
      <c r="F553" s="26">
        <v>6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8"/>
        <v/>
      </c>
      <c r="M553" s="33"/>
      <c r="N553" s="33"/>
      <c r="O553" s="33"/>
      <c r="P553" s="33"/>
      <c r="S553" s="9"/>
    </row>
    <row r="554" spans="1:19" x14ac:dyDescent="0.25">
      <c r="A554" s="27" t="s">
        <v>356</v>
      </c>
      <c r="B554" s="27" t="s">
        <v>357</v>
      </c>
      <c r="C554" s="26">
        <v>72978</v>
      </c>
      <c r="D554" s="27" t="s">
        <v>857</v>
      </c>
      <c r="E554" s="28">
        <v>26.9</v>
      </c>
      <c r="F554" s="26">
        <v>3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8"/>
        <v/>
      </c>
      <c r="M554" s="33"/>
      <c r="N554" s="33"/>
      <c r="O554" s="33"/>
      <c r="P554" s="33"/>
      <c r="S554" s="9"/>
    </row>
    <row r="555" spans="1:19" x14ac:dyDescent="0.25">
      <c r="A555" s="27" t="s">
        <v>356</v>
      </c>
      <c r="B555" s="27" t="s">
        <v>357</v>
      </c>
      <c r="C555" s="26">
        <v>64312</v>
      </c>
      <c r="D555" s="27" t="s">
        <v>858</v>
      </c>
      <c r="E555" s="28">
        <v>46.9</v>
      </c>
      <c r="F555" s="26">
        <v>6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8"/>
        <v/>
      </c>
      <c r="M555" s="33"/>
      <c r="N555" s="33"/>
      <c r="O555" s="33"/>
      <c r="P555" s="33"/>
      <c r="S555" s="9"/>
    </row>
    <row r="556" spans="1:19" x14ac:dyDescent="0.25">
      <c r="A556" s="27" t="s">
        <v>356</v>
      </c>
      <c r="B556" s="27" t="s">
        <v>357</v>
      </c>
      <c r="C556" s="26">
        <v>64314</v>
      </c>
      <c r="D556" s="27" t="s">
        <v>859</v>
      </c>
      <c r="E556" s="28">
        <v>46.9</v>
      </c>
      <c r="F556" s="26">
        <v>6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8"/>
        <v/>
      </c>
      <c r="M556" s="33"/>
      <c r="N556" s="33"/>
      <c r="O556" s="33"/>
      <c r="P556" s="33"/>
      <c r="S556" s="9"/>
    </row>
    <row r="557" spans="1:19" x14ac:dyDescent="0.25">
      <c r="A557" s="27" t="s">
        <v>356</v>
      </c>
      <c r="B557" s="27" t="s">
        <v>357</v>
      </c>
      <c r="C557" s="26">
        <v>64315</v>
      </c>
      <c r="D557" s="27" t="s">
        <v>860</v>
      </c>
      <c r="E557" s="28">
        <v>46.9</v>
      </c>
      <c r="F557" s="26">
        <v>6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8"/>
        <v/>
      </c>
      <c r="M557" s="33"/>
      <c r="N557" s="33"/>
      <c r="O557" s="33"/>
      <c r="P557" s="33"/>
      <c r="S557" s="9"/>
    </row>
    <row r="558" spans="1:19" x14ac:dyDescent="0.25">
      <c r="A558" s="27" t="s">
        <v>356</v>
      </c>
      <c r="B558" s="27" t="s">
        <v>357</v>
      </c>
      <c r="C558" s="26">
        <v>64316</v>
      </c>
      <c r="D558" s="27" t="s">
        <v>861</v>
      </c>
      <c r="E558" s="28">
        <v>46.9</v>
      </c>
      <c r="F558" s="26">
        <v>6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8"/>
        <v/>
      </c>
      <c r="M558" s="33"/>
      <c r="N558" s="33"/>
      <c r="O558" s="33"/>
      <c r="P558" s="33"/>
      <c r="S558" s="9"/>
    </row>
    <row r="559" spans="1:19" x14ac:dyDescent="0.25">
      <c r="A559" s="27" t="s">
        <v>356</v>
      </c>
      <c r="B559" s="27" t="s">
        <v>357</v>
      </c>
      <c r="C559" s="26">
        <v>92576</v>
      </c>
      <c r="D559" s="27" t="s">
        <v>862</v>
      </c>
      <c r="E559" s="28">
        <v>44.9</v>
      </c>
      <c r="F559" s="26">
        <v>6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8"/>
        <v/>
      </c>
      <c r="M559" s="33"/>
      <c r="N559" s="33"/>
      <c r="O559" s="33"/>
      <c r="P559" s="33"/>
      <c r="S559" s="9"/>
    </row>
    <row r="560" spans="1:19" x14ac:dyDescent="0.25">
      <c r="A560" s="27" t="s">
        <v>356</v>
      </c>
      <c r="B560" s="27" t="s">
        <v>357</v>
      </c>
      <c r="C560" s="26">
        <v>64319</v>
      </c>
      <c r="D560" s="27" t="s">
        <v>863</v>
      </c>
      <c r="E560" s="28">
        <v>46.9</v>
      </c>
      <c r="F560" s="26">
        <v>6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8"/>
        <v/>
      </c>
      <c r="M560" s="33"/>
      <c r="N560" s="33"/>
      <c r="O560" s="33"/>
      <c r="P560" s="33"/>
      <c r="S560" s="9"/>
    </row>
    <row r="561" spans="1:19" x14ac:dyDescent="0.25">
      <c r="A561" s="27" t="s">
        <v>356</v>
      </c>
      <c r="B561" s="27" t="s">
        <v>357</v>
      </c>
      <c r="C561" s="26">
        <v>64320</v>
      </c>
      <c r="D561" s="27" t="s">
        <v>864</v>
      </c>
      <c r="E561" s="28">
        <v>46.9</v>
      </c>
      <c r="F561" s="26">
        <v>6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8"/>
        <v/>
      </c>
      <c r="M561" s="33"/>
      <c r="N561" s="33"/>
      <c r="O561" s="33"/>
      <c r="P561" s="33"/>
      <c r="S561" s="9"/>
    </row>
    <row r="562" spans="1:19" x14ac:dyDescent="0.25">
      <c r="A562" s="27" t="s">
        <v>356</v>
      </c>
      <c r="B562" s="27" t="s">
        <v>357</v>
      </c>
      <c r="C562" s="26">
        <v>93607</v>
      </c>
      <c r="D562" s="27" t="s">
        <v>697</v>
      </c>
      <c r="E562" s="28">
        <v>242.71</v>
      </c>
      <c r="F562" s="26">
        <v>31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8"/>
        <v/>
      </c>
      <c r="M562" s="33"/>
      <c r="N562" s="33"/>
      <c r="O562" s="33"/>
      <c r="P562" s="33"/>
      <c r="S562" s="9"/>
    </row>
    <row r="563" spans="1:19" x14ac:dyDescent="0.25">
      <c r="A563" s="27" t="s">
        <v>356</v>
      </c>
      <c r="B563" s="27" t="s">
        <v>357</v>
      </c>
      <c r="C563" s="26">
        <v>93608</v>
      </c>
      <c r="D563" s="27" t="s">
        <v>698</v>
      </c>
      <c r="E563" s="28">
        <v>114.14</v>
      </c>
      <c r="F563" s="26">
        <v>15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8"/>
        <v/>
      </c>
      <c r="M563" s="33"/>
      <c r="N563" s="33"/>
      <c r="O563" s="33"/>
      <c r="P563" s="33"/>
      <c r="S563" s="9"/>
    </row>
    <row r="564" spans="1:19" x14ac:dyDescent="0.25">
      <c r="A564" s="27" t="s">
        <v>356</v>
      </c>
      <c r="B564" s="27" t="s">
        <v>357</v>
      </c>
      <c r="C564" s="26">
        <v>93609</v>
      </c>
      <c r="D564" s="27" t="s">
        <v>699</v>
      </c>
      <c r="E564" s="28">
        <v>128.43</v>
      </c>
      <c r="F564" s="26">
        <v>16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8"/>
        <v/>
      </c>
      <c r="M564" s="33"/>
      <c r="N564" s="33"/>
      <c r="O564" s="33"/>
      <c r="P564" s="33"/>
      <c r="S564" s="9"/>
    </row>
    <row r="565" spans="1:19" x14ac:dyDescent="0.25">
      <c r="A565" s="27" t="s">
        <v>356</v>
      </c>
      <c r="B565" s="27" t="s">
        <v>357</v>
      </c>
      <c r="C565" s="26">
        <v>93610</v>
      </c>
      <c r="D565" s="27" t="s">
        <v>700</v>
      </c>
      <c r="E565" s="28">
        <v>114.14</v>
      </c>
      <c r="F565" s="26">
        <v>15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8"/>
        <v/>
      </c>
      <c r="M565" s="33"/>
      <c r="N565" s="33"/>
      <c r="O565" s="33"/>
      <c r="P565" s="33"/>
      <c r="S565" s="9"/>
    </row>
    <row r="566" spans="1:19" x14ac:dyDescent="0.25">
      <c r="A566" s="27" t="s">
        <v>356</v>
      </c>
      <c r="B566" s="27" t="s">
        <v>357</v>
      </c>
      <c r="C566" s="26">
        <v>93611</v>
      </c>
      <c r="D566" s="27" t="s">
        <v>701</v>
      </c>
      <c r="E566" s="28">
        <v>169.9</v>
      </c>
      <c r="F566" s="26">
        <v>22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8"/>
        <v/>
      </c>
      <c r="M566" s="33"/>
      <c r="N566" s="33"/>
      <c r="O566" s="33"/>
      <c r="P566" s="33"/>
      <c r="S566" s="9"/>
    </row>
    <row r="567" spans="1:19" x14ac:dyDescent="0.25">
      <c r="A567" s="27" t="s">
        <v>356</v>
      </c>
      <c r="B567" s="27" t="s">
        <v>357</v>
      </c>
      <c r="C567" s="26">
        <v>27293</v>
      </c>
      <c r="D567" s="27" t="s">
        <v>865</v>
      </c>
      <c r="E567" s="28">
        <v>45.9</v>
      </c>
      <c r="F567" s="26">
        <v>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8"/>
        <v/>
      </c>
      <c r="M567" s="33"/>
      <c r="N567" s="33"/>
      <c r="O567" s="33"/>
      <c r="P567" s="33"/>
      <c r="S567" s="9"/>
    </row>
    <row r="568" spans="1:19" x14ac:dyDescent="0.25">
      <c r="A568" s="27" t="s">
        <v>356</v>
      </c>
      <c r="B568" s="27" t="s">
        <v>357</v>
      </c>
      <c r="C568" s="26">
        <v>27295</v>
      </c>
      <c r="D568" s="27" t="s">
        <v>866</v>
      </c>
      <c r="E568" s="28">
        <v>45.9</v>
      </c>
      <c r="F568" s="26">
        <v>6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8"/>
        <v/>
      </c>
      <c r="M568" s="33"/>
      <c r="N568" s="33"/>
      <c r="O568" s="33"/>
      <c r="P568" s="33"/>
      <c r="S568" s="9"/>
    </row>
    <row r="569" spans="1:19" x14ac:dyDescent="0.25">
      <c r="A569" s="27" t="s">
        <v>356</v>
      </c>
      <c r="B569" s="27" t="s">
        <v>357</v>
      </c>
      <c r="C569" s="26">
        <v>27788</v>
      </c>
      <c r="D569" s="27" t="s">
        <v>867</v>
      </c>
      <c r="E569" s="28">
        <v>45.9</v>
      </c>
      <c r="F569" s="26">
        <v>6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8"/>
        <v/>
      </c>
      <c r="M569" s="33"/>
      <c r="N569" s="33"/>
      <c r="O569" s="33"/>
      <c r="P569" s="33"/>
      <c r="S569" s="9"/>
    </row>
    <row r="570" spans="1:19" x14ac:dyDescent="0.25">
      <c r="A570" s="27" t="s">
        <v>356</v>
      </c>
      <c r="B570" s="27" t="s">
        <v>357</v>
      </c>
      <c r="C570" s="26">
        <v>69203</v>
      </c>
      <c r="D570" s="27" t="s">
        <v>672</v>
      </c>
      <c r="E570" s="28">
        <v>59.9</v>
      </c>
      <c r="F570" s="26">
        <v>8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8"/>
        <v/>
      </c>
      <c r="M570" s="33"/>
      <c r="N570" s="33"/>
      <c r="O570" s="33"/>
      <c r="P570" s="33"/>
      <c r="S570" s="9"/>
    </row>
    <row r="571" spans="1:19" x14ac:dyDescent="0.25">
      <c r="A571" s="27" t="s">
        <v>356</v>
      </c>
      <c r="B571" s="27" t="s">
        <v>357</v>
      </c>
      <c r="C571" s="26">
        <v>69204</v>
      </c>
      <c r="D571" s="27" t="s">
        <v>673</v>
      </c>
      <c r="E571" s="28">
        <v>59.9</v>
      </c>
      <c r="F571" s="26">
        <v>8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8"/>
        <v/>
      </c>
      <c r="M571" s="33"/>
      <c r="N571" s="33"/>
      <c r="O571" s="33"/>
      <c r="P571" s="33"/>
      <c r="S571" s="9"/>
    </row>
    <row r="572" spans="1:19" x14ac:dyDescent="0.25">
      <c r="A572" s="27" t="s">
        <v>356</v>
      </c>
      <c r="B572" s="27" t="s">
        <v>357</v>
      </c>
      <c r="C572" s="26">
        <v>92549</v>
      </c>
      <c r="D572" s="27" t="s">
        <v>702</v>
      </c>
      <c r="E572" s="28">
        <v>39.9</v>
      </c>
      <c r="F572" s="26">
        <v>5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8"/>
        <v/>
      </c>
      <c r="M572" s="33"/>
      <c r="N572" s="33"/>
      <c r="O572" s="33"/>
      <c r="P572" s="33"/>
      <c r="S572" s="9"/>
    </row>
    <row r="573" spans="1:19" x14ac:dyDescent="0.25">
      <c r="A573" s="27" t="s">
        <v>356</v>
      </c>
      <c r="B573" s="27" t="s">
        <v>357</v>
      </c>
      <c r="C573" s="26">
        <v>92550</v>
      </c>
      <c r="D573" s="27" t="s">
        <v>868</v>
      </c>
      <c r="E573" s="28">
        <v>39.9</v>
      </c>
      <c r="F573" s="26">
        <v>5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8"/>
        <v/>
      </c>
      <c r="M573" s="33"/>
      <c r="N573" s="33"/>
      <c r="O573" s="33"/>
      <c r="P573" s="33"/>
      <c r="S573" s="9"/>
    </row>
    <row r="574" spans="1:19" x14ac:dyDescent="0.25">
      <c r="A574" s="27" t="s">
        <v>356</v>
      </c>
      <c r="B574" s="27" t="s">
        <v>357</v>
      </c>
      <c r="C574" s="26">
        <v>92551</v>
      </c>
      <c r="D574" s="27" t="s">
        <v>869</v>
      </c>
      <c r="E574" s="28">
        <v>49.9</v>
      </c>
      <c r="F574" s="26">
        <v>6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8"/>
        <v/>
      </c>
      <c r="M574" s="33"/>
      <c r="N574" s="33"/>
      <c r="O574" s="33"/>
      <c r="P574" s="33"/>
      <c r="S574" s="9"/>
    </row>
    <row r="575" spans="1:19" x14ac:dyDescent="0.25">
      <c r="A575" s="27" t="s">
        <v>356</v>
      </c>
      <c r="B575" s="27" t="s">
        <v>357</v>
      </c>
      <c r="C575" s="26">
        <v>92566</v>
      </c>
      <c r="D575" s="27" t="s">
        <v>870</v>
      </c>
      <c r="E575" s="28">
        <v>39.9</v>
      </c>
      <c r="F575" s="26">
        <v>5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si="8"/>
        <v/>
      </c>
      <c r="M575" s="33"/>
      <c r="N575" s="33"/>
      <c r="O575" s="33"/>
      <c r="P575" s="33"/>
      <c r="S575" s="9"/>
    </row>
    <row r="576" spans="1:19" x14ac:dyDescent="0.25">
      <c r="A576" s="27" t="s">
        <v>356</v>
      </c>
      <c r="B576" s="27" t="s">
        <v>357</v>
      </c>
      <c r="C576" s="26">
        <v>92567</v>
      </c>
      <c r="D576" s="27" t="s">
        <v>871</v>
      </c>
      <c r="E576" s="28">
        <v>49.9</v>
      </c>
      <c r="F576" s="26">
        <v>6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si="8"/>
        <v/>
      </c>
      <c r="M576" s="33"/>
      <c r="N576" s="33"/>
      <c r="O576" s="33"/>
      <c r="P576" s="33"/>
      <c r="S576" s="9"/>
    </row>
    <row r="577" spans="1:19" x14ac:dyDescent="0.25">
      <c r="A577" s="27" t="s">
        <v>356</v>
      </c>
      <c r="B577" s="27" t="s">
        <v>357</v>
      </c>
      <c r="C577" s="26">
        <v>92573</v>
      </c>
      <c r="D577" s="27" t="s">
        <v>872</v>
      </c>
      <c r="E577" s="28">
        <v>49.9</v>
      </c>
      <c r="F577" s="26">
        <v>6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8"/>
        <v/>
      </c>
      <c r="M577" s="33"/>
      <c r="N577" s="33"/>
      <c r="O577" s="33"/>
      <c r="P577" s="33"/>
      <c r="S577" s="9"/>
    </row>
    <row r="578" spans="1:19" x14ac:dyDescent="0.25">
      <c r="A578" s="27" t="s">
        <v>356</v>
      </c>
      <c r="B578" s="27" t="s">
        <v>357</v>
      </c>
      <c r="C578" s="26">
        <v>92603</v>
      </c>
      <c r="D578" s="27" t="s">
        <v>873</v>
      </c>
      <c r="E578" s="28">
        <v>39.9</v>
      </c>
      <c r="F578" s="26">
        <v>5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ref="L578:L641" si="9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  <c r="M578" s="33"/>
      <c r="N578" s="33"/>
      <c r="O578" s="33"/>
      <c r="P578" s="33"/>
      <c r="S578" s="9"/>
    </row>
    <row r="579" spans="1:19" x14ac:dyDescent="0.25">
      <c r="A579" s="27" t="s">
        <v>356</v>
      </c>
      <c r="B579" s="27" t="s">
        <v>357</v>
      </c>
      <c r="C579" s="26">
        <v>92604</v>
      </c>
      <c r="D579" s="27" t="s">
        <v>874</v>
      </c>
      <c r="E579" s="28">
        <v>39.9</v>
      </c>
      <c r="F579" s="26">
        <v>5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9"/>
        <v/>
      </c>
      <c r="M579" s="33"/>
      <c r="N579" s="33"/>
      <c r="O579" s="33"/>
      <c r="P579" s="33"/>
      <c r="S579" s="9"/>
    </row>
    <row r="580" spans="1:19" x14ac:dyDescent="0.25">
      <c r="A580" s="27" t="s">
        <v>356</v>
      </c>
      <c r="B580" s="27" t="s">
        <v>357</v>
      </c>
      <c r="C580" s="26">
        <v>93504</v>
      </c>
      <c r="D580" s="27" t="s">
        <v>875</v>
      </c>
      <c r="E580" s="28">
        <v>46.9</v>
      </c>
      <c r="F580" s="26">
        <v>6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9"/>
        <v/>
      </c>
      <c r="M580" s="33"/>
      <c r="N580" s="33"/>
      <c r="O580" s="33"/>
      <c r="P580" s="33"/>
      <c r="S580" s="9"/>
    </row>
    <row r="581" spans="1:19" x14ac:dyDescent="0.25">
      <c r="A581" s="27" t="s">
        <v>356</v>
      </c>
      <c r="B581" s="27" t="s">
        <v>357</v>
      </c>
      <c r="C581" s="26">
        <v>82155</v>
      </c>
      <c r="D581" s="27" t="s">
        <v>876</v>
      </c>
      <c r="E581" s="28">
        <v>114.9</v>
      </c>
      <c r="F581" s="26">
        <v>15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9"/>
        <v/>
      </c>
      <c r="M581" s="33"/>
      <c r="N581" s="33"/>
      <c r="O581" s="33"/>
      <c r="P581" s="33"/>
      <c r="S581" s="9"/>
    </row>
    <row r="582" spans="1:19" x14ac:dyDescent="0.25">
      <c r="A582" s="27" t="s">
        <v>356</v>
      </c>
      <c r="B582" s="27" t="s">
        <v>357</v>
      </c>
      <c r="C582" s="26">
        <v>82156</v>
      </c>
      <c r="D582" s="27" t="s">
        <v>877</v>
      </c>
      <c r="E582" s="28">
        <v>114.9</v>
      </c>
      <c r="F582" s="26">
        <v>15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9"/>
        <v/>
      </c>
      <c r="M582" s="33"/>
      <c r="N582" s="33"/>
      <c r="O582" s="33"/>
      <c r="P582" s="33"/>
      <c r="S582" s="9"/>
    </row>
    <row r="583" spans="1:19" x14ac:dyDescent="0.25">
      <c r="A583" s="27" t="s">
        <v>356</v>
      </c>
      <c r="B583" s="27" t="s">
        <v>357</v>
      </c>
      <c r="C583" s="26">
        <v>82159</v>
      </c>
      <c r="D583" s="27" t="s">
        <v>703</v>
      </c>
      <c r="E583" s="28">
        <v>114.9</v>
      </c>
      <c r="F583" s="26">
        <v>15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9"/>
        <v/>
      </c>
      <c r="M583" s="33"/>
      <c r="N583" s="33"/>
      <c r="O583" s="33"/>
      <c r="P583" s="33"/>
      <c r="S583" s="9"/>
    </row>
    <row r="584" spans="1:19" x14ac:dyDescent="0.25">
      <c r="A584" s="27" t="s">
        <v>356</v>
      </c>
      <c r="B584" s="27" t="s">
        <v>357</v>
      </c>
      <c r="C584" s="26">
        <v>82161</v>
      </c>
      <c r="D584" s="27" t="s">
        <v>878</v>
      </c>
      <c r="E584" s="28">
        <v>114.9</v>
      </c>
      <c r="F584" s="26">
        <v>15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9"/>
        <v/>
      </c>
      <c r="M584" s="33"/>
      <c r="N584" s="33"/>
      <c r="O584" s="33"/>
      <c r="P584" s="33"/>
      <c r="S584" s="9"/>
    </row>
    <row r="585" spans="1:19" x14ac:dyDescent="0.25">
      <c r="A585" s="27" t="s">
        <v>356</v>
      </c>
      <c r="B585" s="27" t="s">
        <v>357</v>
      </c>
      <c r="C585" s="26">
        <v>82162</v>
      </c>
      <c r="D585" s="27" t="s">
        <v>879</v>
      </c>
      <c r="E585" s="28">
        <v>114.9</v>
      </c>
      <c r="F585" s="26">
        <v>15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9"/>
        <v/>
      </c>
      <c r="M585" s="33"/>
      <c r="N585" s="33"/>
      <c r="O585" s="33"/>
      <c r="P585" s="33"/>
      <c r="S585" s="9"/>
    </row>
    <row r="586" spans="1:19" x14ac:dyDescent="0.25">
      <c r="A586" s="27" t="s">
        <v>356</v>
      </c>
      <c r="B586" s="27" t="s">
        <v>357</v>
      </c>
      <c r="C586" s="26">
        <v>82163</v>
      </c>
      <c r="D586" s="27" t="s">
        <v>880</v>
      </c>
      <c r="E586" s="28">
        <v>114.9</v>
      </c>
      <c r="F586" s="26">
        <v>15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9"/>
        <v/>
      </c>
      <c r="M586" s="33"/>
      <c r="N586" s="33"/>
      <c r="O586" s="33"/>
      <c r="P586" s="33"/>
      <c r="S586" s="9"/>
    </row>
    <row r="587" spans="1:19" x14ac:dyDescent="0.25">
      <c r="A587" s="27" t="s">
        <v>356</v>
      </c>
      <c r="B587" s="27" t="s">
        <v>357</v>
      </c>
      <c r="C587" s="26">
        <v>82164</v>
      </c>
      <c r="D587" s="27" t="s">
        <v>704</v>
      </c>
      <c r="E587" s="28">
        <v>114.9</v>
      </c>
      <c r="F587" s="26">
        <v>15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9"/>
        <v/>
      </c>
      <c r="M587" s="33"/>
      <c r="N587" s="33"/>
      <c r="O587" s="33"/>
      <c r="P587" s="33"/>
      <c r="S587" s="9"/>
    </row>
    <row r="588" spans="1:19" x14ac:dyDescent="0.25">
      <c r="A588" s="27" t="s">
        <v>356</v>
      </c>
      <c r="B588" s="27" t="s">
        <v>357</v>
      </c>
      <c r="C588" s="26">
        <v>82166</v>
      </c>
      <c r="D588" s="27" t="s">
        <v>881</v>
      </c>
      <c r="E588" s="28">
        <v>114.9</v>
      </c>
      <c r="F588" s="26">
        <v>15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9"/>
        <v/>
      </c>
      <c r="M588" s="33"/>
      <c r="N588" s="33"/>
      <c r="O588" s="33"/>
      <c r="P588" s="33"/>
      <c r="S588" s="9"/>
    </row>
    <row r="589" spans="1:19" x14ac:dyDescent="0.25">
      <c r="A589" s="27" t="s">
        <v>356</v>
      </c>
      <c r="B589" s="27" t="s">
        <v>357</v>
      </c>
      <c r="C589" s="26">
        <v>70723</v>
      </c>
      <c r="D589" s="27" t="s">
        <v>882</v>
      </c>
      <c r="E589" s="28">
        <v>135.9</v>
      </c>
      <c r="F589" s="26">
        <v>17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9"/>
        <v/>
      </c>
      <c r="M589" s="33"/>
      <c r="N589" s="33"/>
      <c r="O589" s="33"/>
      <c r="P589" s="33"/>
      <c r="S589" s="9"/>
    </row>
    <row r="590" spans="1:19" x14ac:dyDescent="0.25">
      <c r="A590" s="27" t="s">
        <v>356</v>
      </c>
      <c r="B590" s="27" t="s">
        <v>357</v>
      </c>
      <c r="C590" s="26">
        <v>24304</v>
      </c>
      <c r="D590" s="27" t="s">
        <v>883</v>
      </c>
      <c r="E590" s="28">
        <v>49.9</v>
      </c>
      <c r="F590" s="26">
        <v>6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9"/>
        <v/>
      </c>
      <c r="M590" s="33"/>
      <c r="N590" s="33"/>
      <c r="O590" s="33"/>
      <c r="P590" s="33"/>
      <c r="S590" s="9"/>
    </row>
    <row r="591" spans="1:19" x14ac:dyDescent="0.25">
      <c r="A591" s="27" t="s">
        <v>356</v>
      </c>
      <c r="B591" s="27" t="s">
        <v>357</v>
      </c>
      <c r="C591" s="26">
        <v>27371</v>
      </c>
      <c r="D591" s="27" t="s">
        <v>884</v>
      </c>
      <c r="E591" s="28">
        <v>47.9</v>
      </c>
      <c r="F591" s="26">
        <v>6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9"/>
        <v/>
      </c>
      <c r="M591" s="33"/>
      <c r="N591" s="33"/>
      <c r="O591" s="33"/>
      <c r="P591" s="33"/>
      <c r="S591" s="9"/>
    </row>
    <row r="592" spans="1:19" x14ac:dyDescent="0.25">
      <c r="A592" s="27" t="s">
        <v>356</v>
      </c>
      <c r="B592" s="27" t="s">
        <v>357</v>
      </c>
      <c r="C592" s="26">
        <v>27703</v>
      </c>
      <c r="D592" s="27" t="s">
        <v>885</v>
      </c>
      <c r="E592" s="28">
        <v>47.9</v>
      </c>
      <c r="F592" s="26">
        <v>6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9"/>
        <v/>
      </c>
      <c r="M592" s="33"/>
      <c r="N592" s="33"/>
      <c r="O592" s="33"/>
      <c r="P592" s="33"/>
      <c r="S592" s="9"/>
    </row>
    <row r="593" spans="1:19" x14ac:dyDescent="0.25">
      <c r="A593" s="27" t="s">
        <v>356</v>
      </c>
      <c r="B593" s="27" t="s">
        <v>357</v>
      </c>
      <c r="C593" s="26">
        <v>94520</v>
      </c>
      <c r="D593" s="27" t="s">
        <v>717</v>
      </c>
      <c r="E593" s="28">
        <v>299.86</v>
      </c>
      <c r="F593" s="26">
        <v>39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9"/>
        <v/>
      </c>
      <c r="M593" s="33"/>
      <c r="N593" s="33"/>
      <c r="O593" s="33"/>
      <c r="P593" s="33"/>
      <c r="S593" s="9"/>
    </row>
    <row r="594" spans="1:19" x14ac:dyDescent="0.25">
      <c r="A594" s="27" t="s">
        <v>356</v>
      </c>
      <c r="B594" s="27" t="s">
        <v>357</v>
      </c>
      <c r="C594" s="26">
        <v>69205</v>
      </c>
      <c r="D594" s="27" t="s">
        <v>718</v>
      </c>
      <c r="E594" s="28">
        <v>59.9</v>
      </c>
      <c r="F594" s="26">
        <v>8</v>
      </c>
      <c r="G594" s="29">
        <v>0.7</v>
      </c>
      <c r="H594" s="26" t="s">
        <v>18</v>
      </c>
      <c r="I594" s="26"/>
      <c r="J594" s="26" t="s">
        <v>18</v>
      </c>
      <c r="K594" s="30"/>
      <c r="L594" s="26" t="str">
        <f t="shared" si="9"/>
        <v/>
      </c>
      <c r="M594" s="33"/>
      <c r="N594" s="33"/>
      <c r="O594" s="33"/>
      <c r="P594" s="33"/>
      <c r="S594" s="9"/>
    </row>
    <row r="595" spans="1:19" x14ac:dyDescent="0.25">
      <c r="A595" s="27" t="s">
        <v>356</v>
      </c>
      <c r="B595" s="27" t="s">
        <v>357</v>
      </c>
      <c r="C595" s="26">
        <v>69206</v>
      </c>
      <c r="D595" s="27" t="s">
        <v>719</v>
      </c>
      <c r="E595" s="28">
        <v>59.9</v>
      </c>
      <c r="F595" s="26">
        <v>8</v>
      </c>
      <c r="G595" s="29">
        <v>0.7</v>
      </c>
      <c r="H595" s="26" t="s">
        <v>18</v>
      </c>
      <c r="I595" s="26"/>
      <c r="J595" s="26" t="s">
        <v>18</v>
      </c>
      <c r="K595" s="30"/>
      <c r="L595" s="26" t="str">
        <f t="shared" si="9"/>
        <v/>
      </c>
      <c r="M595" s="33"/>
      <c r="N595" s="33"/>
      <c r="O595" s="33"/>
      <c r="P595" s="33"/>
      <c r="S595" s="9"/>
    </row>
    <row r="596" spans="1:19" x14ac:dyDescent="0.25">
      <c r="A596" s="27" t="s">
        <v>356</v>
      </c>
      <c r="B596" s="27" t="s">
        <v>357</v>
      </c>
      <c r="C596" s="26">
        <v>74809</v>
      </c>
      <c r="D596" s="27" t="s">
        <v>886</v>
      </c>
      <c r="E596" s="28">
        <v>19.899999999999999</v>
      </c>
      <c r="F596" s="26">
        <v>2</v>
      </c>
      <c r="G596" s="29">
        <v>0.7</v>
      </c>
      <c r="H596" s="26" t="s">
        <v>18</v>
      </c>
      <c r="I596" s="26" t="s">
        <v>189</v>
      </c>
      <c r="J596" s="26" t="s">
        <v>18</v>
      </c>
      <c r="K596" s="30"/>
      <c r="L596" s="26" t="str">
        <f t="shared" si="9"/>
        <v>x</v>
      </c>
      <c r="M596" s="33"/>
      <c r="N596" s="33"/>
      <c r="O596" s="33"/>
      <c r="P596" s="33"/>
      <c r="S596" s="9"/>
    </row>
    <row r="597" spans="1:19" x14ac:dyDescent="0.25">
      <c r="A597" s="27" t="s">
        <v>356</v>
      </c>
      <c r="B597" s="27" t="s">
        <v>357</v>
      </c>
      <c r="C597" s="26">
        <v>74810</v>
      </c>
      <c r="D597" s="27" t="s">
        <v>887</v>
      </c>
      <c r="E597" s="28">
        <v>19.899999999999999</v>
      </c>
      <c r="F597" s="26">
        <v>2</v>
      </c>
      <c r="G597" s="29">
        <v>0.7</v>
      </c>
      <c r="H597" s="26" t="s">
        <v>18</v>
      </c>
      <c r="I597" s="26" t="s">
        <v>189</v>
      </c>
      <c r="J597" s="26" t="s">
        <v>18</v>
      </c>
      <c r="K597" s="30"/>
      <c r="L597" s="26" t="str">
        <f t="shared" si="9"/>
        <v>x</v>
      </c>
      <c r="M597" s="33"/>
      <c r="N597" s="33"/>
      <c r="O597" s="33"/>
      <c r="P597" s="33"/>
      <c r="S597" s="9"/>
    </row>
    <row r="598" spans="1:19" x14ac:dyDescent="0.25">
      <c r="A598" s="27" t="s">
        <v>356</v>
      </c>
      <c r="B598" s="27" t="s">
        <v>357</v>
      </c>
      <c r="C598" s="26">
        <v>74811</v>
      </c>
      <c r="D598" s="27" t="s">
        <v>888</v>
      </c>
      <c r="E598" s="28">
        <v>19.899999999999999</v>
      </c>
      <c r="F598" s="26">
        <v>2</v>
      </c>
      <c r="G598" s="29">
        <v>0.7</v>
      </c>
      <c r="H598" s="26" t="s">
        <v>18</v>
      </c>
      <c r="I598" s="26" t="s">
        <v>189</v>
      </c>
      <c r="J598" s="26" t="s">
        <v>18</v>
      </c>
      <c r="K598" s="30"/>
      <c r="L598" s="26" t="str">
        <f t="shared" si="9"/>
        <v>x</v>
      </c>
      <c r="M598" s="33"/>
      <c r="N598" s="33"/>
      <c r="O598" s="33"/>
      <c r="P598" s="33"/>
      <c r="S598" s="9"/>
    </row>
    <row r="599" spans="1:19" x14ac:dyDescent="0.25">
      <c r="A599" s="27" t="s">
        <v>356</v>
      </c>
      <c r="B599" s="27" t="s">
        <v>357</v>
      </c>
      <c r="C599" s="26">
        <v>74812</v>
      </c>
      <c r="D599" s="27" t="s">
        <v>889</v>
      </c>
      <c r="E599" s="28">
        <v>19.899999999999999</v>
      </c>
      <c r="F599" s="26">
        <v>2</v>
      </c>
      <c r="G599" s="29">
        <v>0.7</v>
      </c>
      <c r="H599" s="26" t="s">
        <v>18</v>
      </c>
      <c r="I599" s="26" t="s">
        <v>189</v>
      </c>
      <c r="J599" s="26" t="s">
        <v>18</v>
      </c>
      <c r="K599" s="30"/>
      <c r="L599" s="26" t="str">
        <f t="shared" si="9"/>
        <v>x</v>
      </c>
      <c r="M599" s="33"/>
      <c r="N599" s="33"/>
      <c r="O599" s="33"/>
      <c r="P599" s="33"/>
      <c r="S599" s="9"/>
    </row>
    <row r="600" spans="1:19" x14ac:dyDescent="0.25">
      <c r="A600" s="27" t="s">
        <v>356</v>
      </c>
      <c r="B600" s="27" t="s">
        <v>357</v>
      </c>
      <c r="C600" s="26">
        <v>76641</v>
      </c>
      <c r="D600" s="27" t="s">
        <v>890</v>
      </c>
      <c r="E600" s="28">
        <v>49.9</v>
      </c>
      <c r="F600" s="26">
        <v>6</v>
      </c>
      <c r="G600" s="29">
        <v>0.7</v>
      </c>
      <c r="H600" s="26" t="s">
        <v>18</v>
      </c>
      <c r="I600" s="26" t="s">
        <v>189</v>
      </c>
      <c r="J600" s="26" t="s">
        <v>18</v>
      </c>
      <c r="K600" s="30"/>
      <c r="L600" s="26" t="str">
        <f t="shared" si="9"/>
        <v>x</v>
      </c>
      <c r="M600" s="33"/>
      <c r="N600" s="33"/>
      <c r="O600" s="33"/>
      <c r="P600" s="33"/>
      <c r="S600" s="9"/>
    </row>
    <row r="601" spans="1:19" x14ac:dyDescent="0.25">
      <c r="A601" s="27" t="s">
        <v>356</v>
      </c>
      <c r="B601" s="27" t="s">
        <v>357</v>
      </c>
      <c r="C601" s="26">
        <v>76642</v>
      </c>
      <c r="D601" s="27" t="s">
        <v>891</v>
      </c>
      <c r="E601" s="28">
        <v>46.9</v>
      </c>
      <c r="F601" s="26">
        <v>6</v>
      </c>
      <c r="G601" s="29">
        <v>0.7</v>
      </c>
      <c r="H601" s="26" t="s">
        <v>18</v>
      </c>
      <c r="I601" s="26" t="s">
        <v>189</v>
      </c>
      <c r="J601" s="26" t="s">
        <v>18</v>
      </c>
      <c r="K601" s="30"/>
      <c r="L601" s="26" t="str">
        <f t="shared" si="9"/>
        <v>x</v>
      </c>
      <c r="M601" s="33"/>
      <c r="N601" s="33"/>
      <c r="O601" s="33"/>
      <c r="P601" s="33"/>
      <c r="S601" s="9"/>
    </row>
    <row r="602" spans="1:19" x14ac:dyDescent="0.25">
      <c r="A602" s="27" t="s">
        <v>356</v>
      </c>
      <c r="B602" s="27" t="s">
        <v>357</v>
      </c>
      <c r="C602" s="26">
        <v>76643</v>
      </c>
      <c r="D602" s="27" t="s">
        <v>892</v>
      </c>
      <c r="E602" s="28">
        <v>46.9</v>
      </c>
      <c r="F602" s="26">
        <v>6</v>
      </c>
      <c r="G602" s="29">
        <v>0.7</v>
      </c>
      <c r="H602" s="26" t="s">
        <v>18</v>
      </c>
      <c r="I602" s="26" t="s">
        <v>189</v>
      </c>
      <c r="J602" s="26" t="s">
        <v>18</v>
      </c>
      <c r="K602" s="30"/>
      <c r="L602" s="26" t="str">
        <f t="shared" si="9"/>
        <v>x</v>
      </c>
      <c r="M602" s="33"/>
      <c r="N602" s="33"/>
      <c r="O602" s="33"/>
      <c r="P602" s="33"/>
      <c r="S602" s="9"/>
    </row>
    <row r="603" spans="1:19" x14ac:dyDescent="0.25">
      <c r="A603" s="48" t="s">
        <v>356</v>
      </c>
      <c r="B603" s="48" t="s">
        <v>357</v>
      </c>
      <c r="C603" s="49">
        <v>70953</v>
      </c>
      <c r="D603" s="48" t="s">
        <v>922</v>
      </c>
      <c r="E603" s="50">
        <v>68.900000000000006</v>
      </c>
      <c r="F603" s="49">
        <v>9</v>
      </c>
      <c r="G603" s="51">
        <v>0.7</v>
      </c>
      <c r="H603" s="49" t="s">
        <v>18</v>
      </c>
      <c r="I603" s="49" t="s">
        <v>19</v>
      </c>
      <c r="J603" s="49" t="s">
        <v>18</v>
      </c>
      <c r="K603" s="52" t="s">
        <v>947</v>
      </c>
      <c r="L603" s="49" t="str">
        <f t="shared" si="9"/>
        <v>x</v>
      </c>
      <c r="M603" s="33"/>
      <c r="N603" s="33"/>
      <c r="O603" s="33"/>
      <c r="P603" s="33"/>
      <c r="S603" s="9"/>
    </row>
    <row r="604" spans="1:19" x14ac:dyDescent="0.25">
      <c r="A604" s="48" t="s">
        <v>356</v>
      </c>
      <c r="B604" s="48" t="s">
        <v>357</v>
      </c>
      <c r="C604" s="49">
        <v>70955</v>
      </c>
      <c r="D604" s="48" t="s">
        <v>923</v>
      </c>
      <c r="E604" s="50">
        <v>68.900000000000006</v>
      </c>
      <c r="F604" s="49">
        <v>9</v>
      </c>
      <c r="G604" s="51">
        <v>0.7</v>
      </c>
      <c r="H604" s="49" t="s">
        <v>18</v>
      </c>
      <c r="I604" s="49" t="s">
        <v>19</v>
      </c>
      <c r="J604" s="49" t="s">
        <v>18</v>
      </c>
      <c r="K604" s="52" t="s">
        <v>947</v>
      </c>
      <c r="L604" s="49" t="str">
        <f t="shared" si="9"/>
        <v>x</v>
      </c>
      <c r="M604" s="33"/>
      <c r="N604" s="33"/>
      <c r="O604" s="33"/>
      <c r="P604" s="33"/>
      <c r="S604" s="9"/>
    </row>
    <row r="605" spans="1:19" x14ac:dyDescent="0.25">
      <c r="A605" s="48" t="s">
        <v>356</v>
      </c>
      <c r="B605" s="48" t="s">
        <v>357</v>
      </c>
      <c r="C605" s="49">
        <v>70959</v>
      </c>
      <c r="D605" s="48" t="s">
        <v>924</v>
      </c>
      <c r="E605" s="50">
        <v>68.900000000000006</v>
      </c>
      <c r="F605" s="49">
        <v>9</v>
      </c>
      <c r="G605" s="51">
        <v>0.7</v>
      </c>
      <c r="H605" s="49" t="s">
        <v>18</v>
      </c>
      <c r="I605" s="49" t="s">
        <v>19</v>
      </c>
      <c r="J605" s="49" t="s">
        <v>18</v>
      </c>
      <c r="K605" s="52" t="s">
        <v>947</v>
      </c>
      <c r="L605" s="49" t="str">
        <f t="shared" si="9"/>
        <v>x</v>
      </c>
      <c r="M605" s="33"/>
      <c r="N605" s="33"/>
      <c r="O605" s="33"/>
      <c r="P605" s="33"/>
      <c r="S605" s="9"/>
    </row>
    <row r="606" spans="1:19" x14ac:dyDescent="0.25">
      <c r="A606" s="48" t="s">
        <v>356</v>
      </c>
      <c r="B606" s="48" t="s">
        <v>357</v>
      </c>
      <c r="C606" s="49">
        <v>70960</v>
      </c>
      <c r="D606" s="48" t="s">
        <v>925</v>
      </c>
      <c r="E606" s="50">
        <v>68.900000000000006</v>
      </c>
      <c r="F606" s="49">
        <v>9</v>
      </c>
      <c r="G606" s="51">
        <v>0.7</v>
      </c>
      <c r="H606" s="49" t="s">
        <v>18</v>
      </c>
      <c r="I606" s="49" t="s">
        <v>19</v>
      </c>
      <c r="J606" s="49" t="s">
        <v>18</v>
      </c>
      <c r="K606" s="52" t="s">
        <v>947</v>
      </c>
      <c r="L606" s="49" t="str">
        <f t="shared" si="9"/>
        <v>x</v>
      </c>
      <c r="M606" s="33"/>
      <c r="N606" s="33"/>
      <c r="O606" s="33"/>
      <c r="P606" s="33"/>
      <c r="S606" s="9"/>
    </row>
    <row r="607" spans="1:19" x14ac:dyDescent="0.25">
      <c r="A607" s="27" t="s">
        <v>356</v>
      </c>
      <c r="B607" s="27" t="s">
        <v>24</v>
      </c>
      <c r="C607" s="26">
        <v>2446</v>
      </c>
      <c r="D607" s="27" t="s">
        <v>660</v>
      </c>
      <c r="E607" s="28">
        <v>209</v>
      </c>
      <c r="F607" s="26">
        <v>27</v>
      </c>
      <c r="G607" s="29">
        <v>0.7</v>
      </c>
      <c r="H607" s="26" t="s">
        <v>18</v>
      </c>
      <c r="I607" s="26"/>
      <c r="J607" s="26" t="s">
        <v>18</v>
      </c>
      <c r="K607" s="30"/>
      <c r="L607" s="26" t="str">
        <f t="shared" si="9"/>
        <v/>
      </c>
      <c r="M607" s="33"/>
      <c r="N607" s="33"/>
      <c r="O607" s="33"/>
      <c r="P607" s="33"/>
      <c r="S607" s="9"/>
    </row>
    <row r="608" spans="1:19" x14ac:dyDescent="0.25">
      <c r="A608" s="27" t="s">
        <v>356</v>
      </c>
      <c r="B608" s="27" t="s">
        <v>24</v>
      </c>
      <c r="C608" s="26">
        <v>2458</v>
      </c>
      <c r="D608" s="27" t="s">
        <v>705</v>
      </c>
      <c r="E608" s="28">
        <v>209</v>
      </c>
      <c r="F608" s="26">
        <v>27</v>
      </c>
      <c r="G608" s="29">
        <v>0.7</v>
      </c>
      <c r="H608" s="26" t="s">
        <v>18</v>
      </c>
      <c r="I608" s="26"/>
      <c r="J608" s="26" t="s">
        <v>18</v>
      </c>
      <c r="K608" s="30"/>
      <c r="L608" s="26" t="str">
        <f t="shared" si="9"/>
        <v/>
      </c>
      <c r="M608" s="33"/>
      <c r="N608" s="33"/>
      <c r="O608" s="33"/>
      <c r="P608" s="33"/>
      <c r="S608" s="9"/>
    </row>
    <row r="609" spans="1:19" x14ac:dyDescent="0.25">
      <c r="A609" s="27" t="s">
        <v>359</v>
      </c>
      <c r="B609" s="27" t="s">
        <v>24</v>
      </c>
      <c r="C609" s="26">
        <v>89073</v>
      </c>
      <c r="D609" s="27" t="s">
        <v>360</v>
      </c>
      <c r="E609" s="28">
        <v>99.9</v>
      </c>
      <c r="F609" s="26">
        <v>13</v>
      </c>
      <c r="G609" s="29">
        <v>0.7</v>
      </c>
      <c r="H609" s="26" t="s">
        <v>18</v>
      </c>
      <c r="I609" s="26"/>
      <c r="J609" s="26" t="s">
        <v>18</v>
      </c>
      <c r="K609" s="30"/>
      <c r="L609" s="26" t="str">
        <f t="shared" si="9"/>
        <v/>
      </c>
      <c r="M609" s="33"/>
      <c r="N609" s="33"/>
      <c r="O609" s="33"/>
      <c r="P609" s="33"/>
      <c r="S609" s="9"/>
    </row>
    <row r="610" spans="1:19" x14ac:dyDescent="0.25">
      <c r="A610" s="27" t="s">
        <v>359</v>
      </c>
      <c r="B610" s="27" t="s">
        <v>24</v>
      </c>
      <c r="C610" s="26">
        <v>42364</v>
      </c>
      <c r="D610" s="27" t="s">
        <v>361</v>
      </c>
      <c r="E610" s="28">
        <v>99.9</v>
      </c>
      <c r="F610" s="26">
        <v>13</v>
      </c>
      <c r="G610" s="29">
        <v>0.7</v>
      </c>
      <c r="H610" s="26" t="s">
        <v>18</v>
      </c>
      <c r="I610" s="26"/>
      <c r="J610" s="26" t="s">
        <v>18</v>
      </c>
      <c r="K610" s="30"/>
      <c r="L610" s="26" t="str">
        <f t="shared" si="9"/>
        <v/>
      </c>
      <c r="M610" s="33"/>
      <c r="N610" s="33"/>
      <c r="O610" s="33"/>
      <c r="P610" s="33"/>
      <c r="S610" s="9"/>
    </row>
    <row r="611" spans="1:19" x14ac:dyDescent="0.25">
      <c r="A611" s="27" t="s">
        <v>362</v>
      </c>
      <c r="B611" s="27" t="s">
        <v>80</v>
      </c>
      <c r="C611" s="26">
        <v>24017</v>
      </c>
      <c r="D611" s="27" t="s">
        <v>755</v>
      </c>
      <c r="E611" s="28">
        <v>12.7</v>
      </c>
      <c r="F611" s="26">
        <v>2</v>
      </c>
      <c r="G611" s="29">
        <v>0.7</v>
      </c>
      <c r="H611" s="26" t="s">
        <v>18</v>
      </c>
      <c r="I611" s="26"/>
      <c r="J611" s="26" t="s">
        <v>18</v>
      </c>
      <c r="K611" s="30"/>
      <c r="L611" s="26" t="str">
        <f t="shared" si="9"/>
        <v/>
      </c>
      <c r="M611" s="33"/>
      <c r="N611" s="33"/>
      <c r="O611" s="33"/>
      <c r="P611" s="33"/>
      <c r="S611" s="9"/>
    </row>
    <row r="612" spans="1:19" x14ac:dyDescent="0.25">
      <c r="A612" s="27" t="s">
        <v>362</v>
      </c>
      <c r="B612" s="27" t="s">
        <v>80</v>
      </c>
      <c r="C612" s="26">
        <v>24028</v>
      </c>
      <c r="D612" s="27" t="s">
        <v>758</v>
      </c>
      <c r="E612" s="28">
        <v>12.7</v>
      </c>
      <c r="F612" s="26">
        <v>2</v>
      </c>
      <c r="G612" s="29">
        <v>0.7</v>
      </c>
      <c r="H612" s="26" t="s">
        <v>18</v>
      </c>
      <c r="I612" s="26"/>
      <c r="J612" s="26" t="s">
        <v>18</v>
      </c>
      <c r="K612" s="30"/>
      <c r="L612" s="26" t="str">
        <f t="shared" si="9"/>
        <v/>
      </c>
      <c r="M612" s="33"/>
      <c r="N612" s="33"/>
      <c r="O612" s="33"/>
      <c r="P612" s="33"/>
      <c r="S612" s="9"/>
    </row>
    <row r="613" spans="1:19" x14ac:dyDescent="0.25">
      <c r="A613" s="27" t="s">
        <v>362</v>
      </c>
      <c r="B613" s="27" t="s">
        <v>80</v>
      </c>
      <c r="C613" s="26">
        <v>24041</v>
      </c>
      <c r="D613" s="27" t="s">
        <v>759</v>
      </c>
      <c r="E613" s="28">
        <v>11</v>
      </c>
      <c r="F613" s="26">
        <v>1</v>
      </c>
      <c r="G613" s="29">
        <v>0.7</v>
      </c>
      <c r="H613" s="26" t="s">
        <v>18</v>
      </c>
      <c r="I613" s="26"/>
      <c r="J613" s="26" t="s">
        <v>18</v>
      </c>
      <c r="K613" s="30"/>
      <c r="L613" s="26" t="str">
        <f t="shared" si="9"/>
        <v/>
      </c>
      <c r="M613" s="33"/>
      <c r="N613" s="33"/>
      <c r="O613" s="33"/>
      <c r="P613" s="33"/>
      <c r="S613" s="9"/>
    </row>
    <row r="614" spans="1:19" x14ac:dyDescent="0.25">
      <c r="A614" s="27" t="s">
        <v>362</v>
      </c>
      <c r="B614" s="27" t="s">
        <v>80</v>
      </c>
      <c r="C614" s="26">
        <v>24099</v>
      </c>
      <c r="D614" s="27" t="s">
        <v>760</v>
      </c>
      <c r="E614" s="28">
        <v>11</v>
      </c>
      <c r="F614" s="26">
        <v>1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9"/>
        <v/>
      </c>
      <c r="M614" s="33"/>
      <c r="N614" s="33"/>
      <c r="O614" s="33"/>
      <c r="P614" s="33"/>
      <c r="S614" s="9"/>
    </row>
    <row r="615" spans="1:19" x14ac:dyDescent="0.25">
      <c r="A615" s="27" t="s">
        <v>362</v>
      </c>
      <c r="B615" s="27" t="s">
        <v>80</v>
      </c>
      <c r="C615" s="26">
        <v>24101</v>
      </c>
      <c r="D615" s="27" t="s">
        <v>761</v>
      </c>
      <c r="E615" s="28">
        <v>11</v>
      </c>
      <c r="F615" s="26">
        <v>1</v>
      </c>
      <c r="G615" s="29">
        <v>0.7</v>
      </c>
      <c r="H615" s="26" t="s">
        <v>18</v>
      </c>
      <c r="I615" s="26"/>
      <c r="J615" s="26" t="s">
        <v>18</v>
      </c>
      <c r="K615" s="30"/>
      <c r="L615" s="26" t="str">
        <f t="shared" si="9"/>
        <v/>
      </c>
      <c r="M615" s="33"/>
      <c r="N615" s="33"/>
      <c r="O615" s="33"/>
      <c r="P615" s="33"/>
      <c r="S615" s="9"/>
    </row>
    <row r="616" spans="1:19" x14ac:dyDescent="0.25">
      <c r="A616" s="27" t="s">
        <v>362</v>
      </c>
      <c r="B616" s="27" t="s">
        <v>80</v>
      </c>
      <c r="C616" s="26">
        <v>24119</v>
      </c>
      <c r="D616" s="27" t="s">
        <v>762</v>
      </c>
      <c r="E616" s="28">
        <v>11</v>
      </c>
      <c r="F616" s="26">
        <v>1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9"/>
        <v/>
      </c>
      <c r="M616" s="33"/>
      <c r="N616" s="33"/>
      <c r="O616" s="33"/>
      <c r="P616" s="33"/>
      <c r="S616" s="9"/>
    </row>
    <row r="617" spans="1:19" x14ac:dyDescent="0.25">
      <c r="A617" s="27" t="s">
        <v>362</v>
      </c>
      <c r="B617" s="27" t="s">
        <v>80</v>
      </c>
      <c r="C617" s="26">
        <v>24132</v>
      </c>
      <c r="D617" s="27" t="s">
        <v>763</v>
      </c>
      <c r="E617" s="28">
        <v>13.8</v>
      </c>
      <c r="F617" s="26">
        <v>2</v>
      </c>
      <c r="G617" s="29">
        <v>0.7</v>
      </c>
      <c r="H617" s="26" t="s">
        <v>18</v>
      </c>
      <c r="I617" s="26"/>
      <c r="J617" s="26" t="s">
        <v>18</v>
      </c>
      <c r="K617" s="30"/>
      <c r="L617" s="26" t="str">
        <f t="shared" si="9"/>
        <v/>
      </c>
      <c r="M617" s="33"/>
      <c r="N617" s="33"/>
      <c r="O617" s="33"/>
      <c r="P617" s="33"/>
      <c r="S617" s="9"/>
    </row>
    <row r="618" spans="1:19" x14ac:dyDescent="0.25">
      <c r="A618" s="27" t="s">
        <v>362</v>
      </c>
      <c r="B618" s="27" t="s">
        <v>80</v>
      </c>
      <c r="C618" s="26">
        <v>24133</v>
      </c>
      <c r="D618" s="27" t="s">
        <v>764</v>
      </c>
      <c r="E618" s="28">
        <v>13.8</v>
      </c>
      <c r="F618" s="26">
        <v>2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9"/>
        <v/>
      </c>
      <c r="M618" s="33"/>
      <c r="N618" s="33"/>
      <c r="O618" s="33"/>
      <c r="P618" s="33"/>
      <c r="S618" s="9"/>
    </row>
    <row r="619" spans="1:19" x14ac:dyDescent="0.25">
      <c r="A619" s="27" t="s">
        <v>362</v>
      </c>
      <c r="B619" s="27" t="s">
        <v>80</v>
      </c>
      <c r="C619" s="26">
        <v>24135</v>
      </c>
      <c r="D619" s="27" t="s">
        <v>765</v>
      </c>
      <c r="E619" s="28">
        <v>18.7</v>
      </c>
      <c r="F619" s="26">
        <v>2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9"/>
        <v/>
      </c>
      <c r="M619" s="33"/>
      <c r="N619" s="33"/>
      <c r="O619" s="33"/>
      <c r="P619" s="33"/>
      <c r="S619" s="9"/>
    </row>
    <row r="620" spans="1:19" x14ac:dyDescent="0.25">
      <c r="A620" s="27" t="s">
        <v>362</v>
      </c>
      <c r="B620" s="27" t="s">
        <v>80</v>
      </c>
      <c r="C620" s="26">
        <v>24140</v>
      </c>
      <c r="D620" s="27" t="s">
        <v>766</v>
      </c>
      <c r="E620" s="28">
        <v>13.8</v>
      </c>
      <c r="F620" s="26">
        <v>2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9"/>
        <v/>
      </c>
      <c r="M620" s="33"/>
      <c r="N620" s="33"/>
      <c r="O620" s="33"/>
      <c r="P620" s="33"/>
      <c r="S620" s="9"/>
    </row>
    <row r="621" spans="1:19" x14ac:dyDescent="0.25">
      <c r="A621" s="27" t="s">
        <v>362</v>
      </c>
      <c r="B621" s="27" t="s">
        <v>80</v>
      </c>
      <c r="C621" s="26">
        <v>24141</v>
      </c>
      <c r="D621" s="27" t="s">
        <v>767</v>
      </c>
      <c r="E621" s="28">
        <v>18.7</v>
      </c>
      <c r="F621" s="26">
        <v>2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9"/>
        <v/>
      </c>
      <c r="M621" s="33"/>
      <c r="N621" s="33"/>
      <c r="O621" s="33"/>
      <c r="P621" s="33"/>
      <c r="S621" s="9"/>
    </row>
    <row r="622" spans="1:19" x14ac:dyDescent="0.25">
      <c r="A622" s="27" t="s">
        <v>362</v>
      </c>
      <c r="B622" s="27" t="s">
        <v>80</v>
      </c>
      <c r="C622" s="26">
        <v>24142</v>
      </c>
      <c r="D622" s="27" t="s">
        <v>768</v>
      </c>
      <c r="E622" s="28">
        <v>13.8</v>
      </c>
      <c r="F622" s="26">
        <v>2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9"/>
        <v/>
      </c>
      <c r="M622" s="33"/>
      <c r="N622" s="33"/>
      <c r="O622" s="33"/>
      <c r="P622" s="33"/>
      <c r="S622" s="9"/>
    </row>
    <row r="623" spans="1:19" x14ac:dyDescent="0.25">
      <c r="A623" s="27" t="s">
        <v>362</v>
      </c>
      <c r="B623" s="27" t="s">
        <v>80</v>
      </c>
      <c r="C623" s="26">
        <v>24143</v>
      </c>
      <c r="D623" s="27" t="s">
        <v>769</v>
      </c>
      <c r="E623" s="28">
        <v>18.7</v>
      </c>
      <c r="F623" s="26">
        <v>2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9"/>
        <v/>
      </c>
      <c r="M623" s="33"/>
      <c r="N623" s="33"/>
      <c r="O623" s="33"/>
      <c r="P623" s="33"/>
      <c r="S623" s="9"/>
    </row>
    <row r="624" spans="1:19" x14ac:dyDescent="0.25">
      <c r="A624" s="27" t="s">
        <v>362</v>
      </c>
      <c r="B624" s="27" t="s">
        <v>80</v>
      </c>
      <c r="C624" s="26">
        <v>24150</v>
      </c>
      <c r="D624" s="27" t="s">
        <v>770</v>
      </c>
      <c r="E624" s="28">
        <v>12.7</v>
      </c>
      <c r="F624" s="26">
        <v>2</v>
      </c>
      <c r="G624" s="29">
        <v>0.7</v>
      </c>
      <c r="H624" s="26" t="s">
        <v>18</v>
      </c>
      <c r="I624" s="26"/>
      <c r="J624" s="26" t="s">
        <v>18</v>
      </c>
      <c r="K624" s="30"/>
      <c r="L624" s="26" t="str">
        <f t="shared" si="9"/>
        <v/>
      </c>
      <c r="M624" s="33"/>
      <c r="N624" s="33"/>
      <c r="O624" s="33"/>
      <c r="P624" s="33"/>
      <c r="S624" s="9"/>
    </row>
    <row r="625" spans="1:19" x14ac:dyDescent="0.25">
      <c r="A625" s="27" t="s">
        <v>362</v>
      </c>
      <c r="B625" s="27" t="s">
        <v>80</v>
      </c>
      <c r="C625" s="26">
        <v>24152</v>
      </c>
      <c r="D625" s="27" t="s">
        <v>771</v>
      </c>
      <c r="E625" s="28">
        <v>12.7</v>
      </c>
      <c r="F625" s="26">
        <v>2</v>
      </c>
      <c r="G625" s="29">
        <v>0.7</v>
      </c>
      <c r="H625" s="26" t="s">
        <v>18</v>
      </c>
      <c r="I625" s="26"/>
      <c r="J625" s="26" t="s">
        <v>18</v>
      </c>
      <c r="K625" s="30"/>
      <c r="L625" s="26" t="str">
        <f t="shared" si="9"/>
        <v/>
      </c>
      <c r="M625" s="33"/>
      <c r="N625" s="33"/>
      <c r="O625" s="33"/>
      <c r="P625" s="33"/>
      <c r="S625" s="9"/>
    </row>
    <row r="626" spans="1:19" x14ac:dyDescent="0.25">
      <c r="A626" s="48" t="s">
        <v>362</v>
      </c>
      <c r="B626" s="48" t="s">
        <v>95</v>
      </c>
      <c r="C626" s="49">
        <v>24144</v>
      </c>
      <c r="D626" s="48" t="s">
        <v>926</v>
      </c>
      <c r="E626" s="50">
        <v>15.8</v>
      </c>
      <c r="F626" s="49">
        <v>2</v>
      </c>
      <c r="G626" s="51">
        <v>0.7</v>
      </c>
      <c r="H626" s="49" t="s">
        <v>18</v>
      </c>
      <c r="I626" s="49" t="s">
        <v>19</v>
      </c>
      <c r="J626" s="49" t="s">
        <v>18</v>
      </c>
      <c r="K626" s="52" t="s">
        <v>947</v>
      </c>
      <c r="L626" s="49" t="str">
        <f t="shared" si="9"/>
        <v>x</v>
      </c>
      <c r="M626" s="33"/>
      <c r="N626" s="33"/>
      <c r="O626" s="33"/>
      <c r="P626" s="33"/>
      <c r="S626" s="9"/>
    </row>
    <row r="627" spans="1:19" x14ac:dyDescent="0.25">
      <c r="A627" s="48" t="s">
        <v>362</v>
      </c>
      <c r="B627" s="48" t="s">
        <v>95</v>
      </c>
      <c r="C627" s="49">
        <v>24151</v>
      </c>
      <c r="D627" s="48" t="s">
        <v>927</v>
      </c>
      <c r="E627" s="50">
        <v>15.8</v>
      </c>
      <c r="F627" s="49">
        <v>2</v>
      </c>
      <c r="G627" s="51">
        <v>0.7</v>
      </c>
      <c r="H627" s="49" t="s">
        <v>18</v>
      </c>
      <c r="I627" s="49" t="s">
        <v>19</v>
      </c>
      <c r="J627" s="49" t="s">
        <v>18</v>
      </c>
      <c r="K627" s="52" t="s">
        <v>947</v>
      </c>
      <c r="L627" s="49" t="str">
        <f t="shared" si="9"/>
        <v>x</v>
      </c>
      <c r="M627" s="33"/>
      <c r="N627" s="33"/>
      <c r="O627" s="33"/>
      <c r="P627" s="33"/>
      <c r="S627" s="9"/>
    </row>
    <row r="628" spans="1:19" x14ac:dyDescent="0.25">
      <c r="A628" s="48" t="s">
        <v>362</v>
      </c>
      <c r="B628" s="48" t="s">
        <v>95</v>
      </c>
      <c r="C628" s="49">
        <v>73034</v>
      </c>
      <c r="D628" s="48" t="s">
        <v>928</v>
      </c>
      <c r="E628" s="50">
        <v>15.8</v>
      </c>
      <c r="F628" s="49">
        <v>2</v>
      </c>
      <c r="G628" s="51">
        <v>0.7</v>
      </c>
      <c r="H628" s="49" t="s">
        <v>18</v>
      </c>
      <c r="I628" s="49" t="s">
        <v>19</v>
      </c>
      <c r="J628" s="49" t="s">
        <v>18</v>
      </c>
      <c r="K628" s="52" t="s">
        <v>947</v>
      </c>
      <c r="L628" s="49" t="str">
        <f t="shared" si="9"/>
        <v>x</v>
      </c>
      <c r="M628" s="33"/>
      <c r="N628" s="33"/>
      <c r="O628" s="33"/>
      <c r="P628" s="33"/>
      <c r="S628" s="9"/>
    </row>
    <row r="629" spans="1:19" x14ac:dyDescent="0.25">
      <c r="A629" s="27" t="s">
        <v>362</v>
      </c>
      <c r="B629" s="27" t="s">
        <v>136</v>
      </c>
      <c r="C629" s="26">
        <v>24134</v>
      </c>
      <c r="D629" s="27" t="s">
        <v>893</v>
      </c>
      <c r="E629" s="28">
        <v>10.8</v>
      </c>
      <c r="F629" s="26">
        <v>1</v>
      </c>
      <c r="G629" s="29">
        <v>0.7</v>
      </c>
      <c r="H629" s="26" t="s">
        <v>18</v>
      </c>
      <c r="I629" s="26" t="s">
        <v>189</v>
      </c>
      <c r="J629" s="26" t="s">
        <v>18</v>
      </c>
      <c r="K629" s="30"/>
      <c r="L629" s="26" t="str">
        <f t="shared" si="9"/>
        <v>x</v>
      </c>
      <c r="M629" s="33"/>
      <c r="N629" s="33"/>
      <c r="O629" s="33"/>
      <c r="P629" s="33"/>
      <c r="S629" s="9"/>
    </row>
    <row r="630" spans="1:19" x14ac:dyDescent="0.25">
      <c r="A630" s="27" t="s">
        <v>363</v>
      </c>
      <c r="B630" s="27" t="s">
        <v>357</v>
      </c>
      <c r="C630" s="26">
        <v>65830</v>
      </c>
      <c r="D630" s="27" t="s">
        <v>364</v>
      </c>
      <c r="E630" s="28">
        <v>26.9</v>
      </c>
      <c r="F630" s="26">
        <v>3</v>
      </c>
      <c r="G630" s="29">
        <v>0.7</v>
      </c>
      <c r="H630" s="26" t="s">
        <v>18</v>
      </c>
      <c r="I630" s="26"/>
      <c r="J630" s="26" t="s">
        <v>18</v>
      </c>
      <c r="K630" s="30"/>
      <c r="L630" s="26" t="str">
        <f t="shared" si="9"/>
        <v/>
      </c>
      <c r="M630" s="33"/>
      <c r="N630" s="33"/>
      <c r="O630" s="33"/>
      <c r="P630" s="33"/>
      <c r="S630" s="9"/>
    </row>
    <row r="631" spans="1:19" x14ac:dyDescent="0.25">
      <c r="A631" s="27" t="s">
        <v>363</v>
      </c>
      <c r="B631" s="27" t="s">
        <v>357</v>
      </c>
      <c r="C631" s="26">
        <v>67647</v>
      </c>
      <c r="D631" s="27" t="s">
        <v>365</v>
      </c>
      <c r="E631" s="28">
        <v>22.9</v>
      </c>
      <c r="F631" s="26">
        <v>3</v>
      </c>
      <c r="G631" s="29">
        <v>0.7</v>
      </c>
      <c r="H631" s="26" t="s">
        <v>18</v>
      </c>
      <c r="I631" s="26"/>
      <c r="J631" s="26" t="s">
        <v>18</v>
      </c>
      <c r="K631" s="30"/>
      <c r="L631" s="26" t="str">
        <f t="shared" si="9"/>
        <v/>
      </c>
      <c r="M631" s="33"/>
      <c r="N631" s="33"/>
      <c r="O631" s="33"/>
      <c r="P631" s="33"/>
      <c r="S631" s="9"/>
    </row>
    <row r="632" spans="1:19" x14ac:dyDescent="0.25">
      <c r="A632" s="27" t="s">
        <v>363</v>
      </c>
      <c r="B632" s="27" t="s">
        <v>357</v>
      </c>
      <c r="C632" s="26">
        <v>67661</v>
      </c>
      <c r="D632" s="27" t="s">
        <v>366</v>
      </c>
      <c r="E632" s="28">
        <v>13.9</v>
      </c>
      <c r="F632" s="26">
        <v>2</v>
      </c>
      <c r="G632" s="29">
        <v>0.7</v>
      </c>
      <c r="H632" s="26" t="s">
        <v>18</v>
      </c>
      <c r="I632" s="26"/>
      <c r="J632" s="26" t="s">
        <v>18</v>
      </c>
      <c r="K632" s="30"/>
      <c r="L632" s="26" t="str">
        <f t="shared" si="9"/>
        <v/>
      </c>
      <c r="M632" s="33"/>
      <c r="N632" s="33"/>
      <c r="O632" s="33"/>
      <c r="P632" s="33"/>
      <c r="S632" s="9"/>
    </row>
    <row r="633" spans="1:19" x14ac:dyDescent="0.25">
      <c r="A633" s="27" t="s">
        <v>363</v>
      </c>
      <c r="B633" s="27" t="s">
        <v>357</v>
      </c>
      <c r="C633" s="26">
        <v>67666</v>
      </c>
      <c r="D633" s="27" t="s">
        <v>367</v>
      </c>
      <c r="E633" s="28">
        <v>20.9</v>
      </c>
      <c r="F633" s="26">
        <v>3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9"/>
        <v/>
      </c>
      <c r="M633" s="33"/>
      <c r="N633" s="33"/>
      <c r="O633" s="33"/>
      <c r="P633" s="33"/>
      <c r="S633" s="9"/>
    </row>
    <row r="634" spans="1:19" x14ac:dyDescent="0.25">
      <c r="A634" s="27" t="s">
        <v>363</v>
      </c>
      <c r="B634" s="27" t="s">
        <v>357</v>
      </c>
      <c r="C634" s="26">
        <v>67678</v>
      </c>
      <c r="D634" s="27" t="s">
        <v>368</v>
      </c>
      <c r="E634" s="28">
        <v>33.9</v>
      </c>
      <c r="F634" s="26">
        <v>4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9"/>
        <v/>
      </c>
      <c r="M634" s="33"/>
      <c r="N634" s="33"/>
      <c r="O634" s="33"/>
      <c r="P634" s="33"/>
      <c r="S634" s="9"/>
    </row>
    <row r="635" spans="1:19" x14ac:dyDescent="0.25">
      <c r="A635" s="27" t="s">
        <v>363</v>
      </c>
      <c r="B635" s="27" t="s">
        <v>357</v>
      </c>
      <c r="C635" s="26">
        <v>77992</v>
      </c>
      <c r="D635" s="27" t="s">
        <v>369</v>
      </c>
      <c r="E635" s="28">
        <v>15.9</v>
      </c>
      <c r="F635" s="26">
        <v>2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9"/>
        <v/>
      </c>
      <c r="M635" s="33"/>
      <c r="N635" s="33"/>
      <c r="O635" s="33"/>
      <c r="P635" s="33"/>
      <c r="S635" s="9"/>
    </row>
    <row r="636" spans="1:19" x14ac:dyDescent="0.25">
      <c r="A636" s="27" t="s">
        <v>363</v>
      </c>
      <c r="B636" s="27" t="s">
        <v>357</v>
      </c>
      <c r="C636" s="26">
        <v>77989</v>
      </c>
      <c r="D636" s="27" t="s">
        <v>370</v>
      </c>
      <c r="E636" s="28">
        <v>15.9</v>
      </c>
      <c r="F636" s="26">
        <v>2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9"/>
        <v/>
      </c>
      <c r="M636" s="33"/>
      <c r="N636" s="33"/>
      <c r="O636" s="33"/>
      <c r="P636" s="33"/>
      <c r="S636" s="9"/>
    </row>
    <row r="637" spans="1:19" x14ac:dyDescent="0.25">
      <c r="A637" s="27" t="s">
        <v>363</v>
      </c>
      <c r="B637" s="27" t="s">
        <v>357</v>
      </c>
      <c r="C637" s="26">
        <v>80632</v>
      </c>
      <c r="D637" s="27" t="s">
        <v>371</v>
      </c>
      <c r="E637" s="28">
        <v>19.899999999999999</v>
      </c>
      <c r="F637" s="26">
        <v>2</v>
      </c>
      <c r="G637" s="29">
        <v>0.7</v>
      </c>
      <c r="H637" s="26" t="s">
        <v>18</v>
      </c>
      <c r="I637" s="26"/>
      <c r="J637" s="26" t="s">
        <v>18</v>
      </c>
      <c r="K637" s="30"/>
      <c r="L637" s="26" t="str">
        <f t="shared" si="9"/>
        <v/>
      </c>
      <c r="M637" s="33"/>
      <c r="N637" s="33"/>
      <c r="O637" s="33"/>
      <c r="P637" s="33"/>
      <c r="S637" s="9"/>
    </row>
    <row r="638" spans="1:19" x14ac:dyDescent="0.25">
      <c r="A638" s="27" t="s">
        <v>363</v>
      </c>
      <c r="B638" s="27" t="s">
        <v>357</v>
      </c>
      <c r="C638" s="26">
        <v>80643</v>
      </c>
      <c r="D638" s="27" t="s">
        <v>372</v>
      </c>
      <c r="E638" s="28">
        <v>19.899999999999999</v>
      </c>
      <c r="F638" s="26">
        <v>2</v>
      </c>
      <c r="G638" s="29">
        <v>0.7</v>
      </c>
      <c r="H638" s="26" t="s">
        <v>18</v>
      </c>
      <c r="I638" s="26"/>
      <c r="J638" s="26" t="s">
        <v>18</v>
      </c>
      <c r="K638" s="30"/>
      <c r="L638" s="26" t="str">
        <f t="shared" si="9"/>
        <v/>
      </c>
      <c r="M638" s="33"/>
      <c r="N638" s="33"/>
      <c r="O638" s="33"/>
      <c r="P638" s="33"/>
      <c r="S638" s="9"/>
    </row>
    <row r="639" spans="1:19" x14ac:dyDescent="0.25">
      <c r="A639" s="27" t="s">
        <v>363</v>
      </c>
      <c r="B639" s="27" t="s">
        <v>357</v>
      </c>
      <c r="C639" s="26">
        <v>82603</v>
      </c>
      <c r="D639" s="27" t="s">
        <v>373</v>
      </c>
      <c r="E639" s="28">
        <v>22.9</v>
      </c>
      <c r="F639" s="26">
        <v>3</v>
      </c>
      <c r="G639" s="29">
        <v>0.7</v>
      </c>
      <c r="H639" s="26" t="s">
        <v>18</v>
      </c>
      <c r="I639" s="26"/>
      <c r="J639" s="26" t="s">
        <v>18</v>
      </c>
      <c r="K639" s="30"/>
      <c r="L639" s="26" t="str">
        <f t="shared" si="9"/>
        <v/>
      </c>
      <c r="M639" s="33"/>
      <c r="N639" s="33"/>
      <c r="O639" s="33"/>
      <c r="P639" s="33"/>
      <c r="S639" s="9"/>
    </row>
    <row r="640" spans="1:19" x14ac:dyDescent="0.25">
      <c r="A640" s="27" t="s">
        <v>363</v>
      </c>
      <c r="B640" s="27" t="s">
        <v>357</v>
      </c>
      <c r="C640" s="26">
        <v>82609</v>
      </c>
      <c r="D640" s="27" t="s">
        <v>374</v>
      </c>
      <c r="E640" s="28">
        <v>22.9</v>
      </c>
      <c r="F640" s="26">
        <v>3</v>
      </c>
      <c r="G640" s="29">
        <v>0.7</v>
      </c>
      <c r="H640" s="26" t="s">
        <v>18</v>
      </c>
      <c r="I640" s="26"/>
      <c r="J640" s="26" t="s">
        <v>18</v>
      </c>
      <c r="K640" s="30"/>
      <c r="L640" s="26" t="str">
        <f t="shared" si="9"/>
        <v/>
      </c>
      <c r="M640" s="33"/>
      <c r="N640" s="33"/>
      <c r="O640" s="33"/>
      <c r="P640" s="33"/>
      <c r="S640" s="9"/>
    </row>
    <row r="641" spans="1:19" x14ac:dyDescent="0.25">
      <c r="A641" s="27" t="s">
        <v>363</v>
      </c>
      <c r="B641" s="27" t="s">
        <v>357</v>
      </c>
      <c r="C641" s="26">
        <v>83414</v>
      </c>
      <c r="D641" s="27" t="s">
        <v>375</v>
      </c>
      <c r="E641" s="28">
        <v>22.9</v>
      </c>
      <c r="F641" s="26">
        <v>3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9"/>
        <v/>
      </c>
      <c r="M641" s="33"/>
      <c r="N641" s="33"/>
      <c r="O641" s="33"/>
      <c r="P641" s="33"/>
      <c r="S641" s="9"/>
    </row>
    <row r="642" spans="1:19" x14ac:dyDescent="0.25">
      <c r="A642" s="27" t="s">
        <v>363</v>
      </c>
      <c r="B642" s="27" t="s">
        <v>357</v>
      </c>
      <c r="C642" s="26">
        <v>83415</v>
      </c>
      <c r="D642" s="27" t="s">
        <v>376</v>
      </c>
      <c r="E642" s="28">
        <v>22.9</v>
      </c>
      <c r="F642" s="26">
        <v>3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ref="L642:L705" si="1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  <c r="M642" s="33"/>
      <c r="N642" s="33"/>
      <c r="O642" s="33"/>
      <c r="P642" s="33"/>
      <c r="S642" s="9"/>
    </row>
    <row r="643" spans="1:19" x14ac:dyDescent="0.25">
      <c r="A643" s="27" t="s">
        <v>363</v>
      </c>
      <c r="B643" s="27" t="s">
        <v>357</v>
      </c>
      <c r="C643" s="26">
        <v>80637</v>
      </c>
      <c r="D643" s="27" t="s">
        <v>377</v>
      </c>
      <c r="E643" s="28">
        <v>19.899999999999999</v>
      </c>
      <c r="F643" s="26">
        <v>2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10"/>
        <v/>
      </c>
      <c r="M643" s="33"/>
      <c r="N643" s="33"/>
      <c r="O643" s="33"/>
      <c r="P643" s="33"/>
      <c r="S643" s="9"/>
    </row>
    <row r="644" spans="1:19" x14ac:dyDescent="0.25">
      <c r="A644" s="27" t="s">
        <v>363</v>
      </c>
      <c r="B644" s="27" t="s">
        <v>357</v>
      </c>
      <c r="C644" s="26">
        <v>69180</v>
      </c>
      <c r="D644" s="27" t="s">
        <v>378</v>
      </c>
      <c r="E644" s="28">
        <v>27.9</v>
      </c>
      <c r="F644" s="26">
        <v>4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10"/>
        <v/>
      </c>
      <c r="M644" s="33"/>
      <c r="N644" s="33"/>
      <c r="O644" s="33"/>
      <c r="P644" s="33"/>
      <c r="S644" s="9"/>
    </row>
    <row r="645" spans="1:19" x14ac:dyDescent="0.25">
      <c r="A645" s="27" t="s">
        <v>363</v>
      </c>
      <c r="B645" s="27" t="s">
        <v>357</v>
      </c>
      <c r="C645" s="26">
        <v>69182</v>
      </c>
      <c r="D645" s="27" t="s">
        <v>379</v>
      </c>
      <c r="E645" s="28">
        <v>27.9</v>
      </c>
      <c r="F645" s="26">
        <v>4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10"/>
        <v/>
      </c>
      <c r="M645" s="33"/>
      <c r="N645" s="33"/>
      <c r="O645" s="33"/>
      <c r="P645" s="33"/>
      <c r="S645" s="9"/>
    </row>
    <row r="646" spans="1:19" x14ac:dyDescent="0.25">
      <c r="A646" s="27" t="s">
        <v>363</v>
      </c>
      <c r="B646" s="27" t="s">
        <v>357</v>
      </c>
      <c r="C646" s="26">
        <v>69184</v>
      </c>
      <c r="D646" s="27" t="s">
        <v>380</v>
      </c>
      <c r="E646" s="28">
        <v>27.9</v>
      </c>
      <c r="F646" s="26">
        <v>4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10"/>
        <v/>
      </c>
      <c r="M646" s="33"/>
      <c r="N646" s="33"/>
      <c r="O646" s="33"/>
      <c r="P646" s="33"/>
      <c r="S646" s="9"/>
    </row>
    <row r="647" spans="1:19" x14ac:dyDescent="0.25">
      <c r="A647" s="27" t="s">
        <v>363</v>
      </c>
      <c r="B647" s="27" t="s">
        <v>357</v>
      </c>
      <c r="C647" s="26">
        <v>69185</v>
      </c>
      <c r="D647" s="27" t="s">
        <v>381</v>
      </c>
      <c r="E647" s="28">
        <v>27.9</v>
      </c>
      <c r="F647" s="26">
        <v>4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10"/>
        <v/>
      </c>
      <c r="M647" s="33"/>
      <c r="N647" s="33"/>
      <c r="O647" s="33"/>
      <c r="P647" s="33"/>
      <c r="S647" s="9"/>
    </row>
    <row r="648" spans="1:19" x14ac:dyDescent="0.25">
      <c r="A648" s="27" t="s">
        <v>363</v>
      </c>
      <c r="B648" s="27" t="s">
        <v>357</v>
      </c>
      <c r="C648" s="26">
        <v>86642</v>
      </c>
      <c r="D648" s="27" t="s">
        <v>382</v>
      </c>
      <c r="E648" s="28">
        <v>20.9</v>
      </c>
      <c r="F648" s="26">
        <v>3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10"/>
        <v/>
      </c>
      <c r="M648" s="33"/>
      <c r="N648" s="33"/>
      <c r="O648" s="33"/>
      <c r="P648" s="33"/>
      <c r="S648" s="9"/>
    </row>
    <row r="649" spans="1:19" x14ac:dyDescent="0.25">
      <c r="A649" s="27" t="s">
        <v>363</v>
      </c>
      <c r="B649" s="27" t="s">
        <v>357</v>
      </c>
      <c r="C649" s="26">
        <v>87472</v>
      </c>
      <c r="D649" s="27" t="s">
        <v>383</v>
      </c>
      <c r="E649" s="28">
        <v>19.899999999999999</v>
      </c>
      <c r="F649" s="26">
        <v>2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10"/>
        <v/>
      </c>
      <c r="M649" s="33"/>
      <c r="N649" s="33"/>
      <c r="O649" s="33"/>
      <c r="P649" s="33"/>
      <c r="S649" s="9"/>
    </row>
    <row r="650" spans="1:19" x14ac:dyDescent="0.25">
      <c r="A650" s="27" t="s">
        <v>363</v>
      </c>
      <c r="B650" s="27" t="s">
        <v>357</v>
      </c>
      <c r="C650" s="26">
        <v>93024</v>
      </c>
      <c r="D650" s="27" t="s">
        <v>384</v>
      </c>
      <c r="E650" s="28">
        <v>15.9</v>
      </c>
      <c r="F650" s="26">
        <v>2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10"/>
        <v/>
      </c>
      <c r="M650" s="33"/>
      <c r="N650" s="33"/>
      <c r="O650" s="33"/>
      <c r="P650" s="33"/>
      <c r="S650" s="9"/>
    </row>
    <row r="651" spans="1:19" x14ac:dyDescent="0.25">
      <c r="A651" s="27" t="s">
        <v>363</v>
      </c>
      <c r="B651" s="27" t="s">
        <v>357</v>
      </c>
      <c r="C651" s="26">
        <v>93029</v>
      </c>
      <c r="D651" s="27" t="s">
        <v>385</v>
      </c>
      <c r="E651" s="28">
        <v>15.9</v>
      </c>
      <c r="F651" s="26">
        <v>2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10"/>
        <v/>
      </c>
      <c r="M651" s="33"/>
      <c r="N651" s="33"/>
      <c r="O651" s="33"/>
      <c r="P651" s="33"/>
      <c r="S651" s="9"/>
    </row>
    <row r="652" spans="1:19" x14ac:dyDescent="0.25">
      <c r="A652" s="27" t="s">
        <v>363</v>
      </c>
      <c r="B652" s="27" t="s">
        <v>357</v>
      </c>
      <c r="C652" s="26">
        <v>85003</v>
      </c>
      <c r="D652" s="27" t="s">
        <v>386</v>
      </c>
      <c r="E652" s="28">
        <v>27.9</v>
      </c>
      <c r="F652" s="26">
        <v>4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10"/>
        <v/>
      </c>
      <c r="M652" s="33"/>
      <c r="N652" s="33"/>
      <c r="O652" s="33"/>
      <c r="P652" s="33"/>
      <c r="S652" s="9"/>
    </row>
    <row r="653" spans="1:19" x14ac:dyDescent="0.25">
      <c r="A653" s="27" t="s">
        <v>363</v>
      </c>
      <c r="B653" s="27" t="s">
        <v>357</v>
      </c>
      <c r="C653" s="26">
        <v>90175</v>
      </c>
      <c r="D653" s="27" t="s">
        <v>387</v>
      </c>
      <c r="E653" s="28">
        <v>25.9</v>
      </c>
      <c r="F653" s="26">
        <v>3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10"/>
        <v/>
      </c>
      <c r="M653" s="33"/>
      <c r="N653" s="33"/>
      <c r="O653" s="33"/>
      <c r="P653" s="33"/>
      <c r="S653" s="9"/>
    </row>
    <row r="654" spans="1:19" x14ac:dyDescent="0.25">
      <c r="A654" s="27" t="s">
        <v>363</v>
      </c>
      <c r="B654" s="27" t="s">
        <v>357</v>
      </c>
      <c r="C654" s="26">
        <v>90905</v>
      </c>
      <c r="D654" s="27" t="s">
        <v>388</v>
      </c>
      <c r="E654" s="28">
        <v>15.9</v>
      </c>
      <c r="F654" s="26">
        <v>2</v>
      </c>
      <c r="G654" s="29">
        <v>0.7</v>
      </c>
      <c r="H654" s="26" t="s">
        <v>18</v>
      </c>
      <c r="I654" s="26"/>
      <c r="J654" s="26" t="s">
        <v>18</v>
      </c>
      <c r="K654" s="30"/>
      <c r="L654" s="26" t="str">
        <f t="shared" si="10"/>
        <v/>
      </c>
      <c r="M654" s="33"/>
      <c r="N654" s="33"/>
      <c r="O654" s="33"/>
      <c r="P654" s="33"/>
      <c r="S654" s="9"/>
    </row>
    <row r="655" spans="1:19" x14ac:dyDescent="0.25">
      <c r="A655" s="27" t="s">
        <v>363</v>
      </c>
      <c r="B655" s="27" t="s">
        <v>357</v>
      </c>
      <c r="C655" s="26">
        <v>69344</v>
      </c>
      <c r="D655" s="27" t="s">
        <v>389</v>
      </c>
      <c r="E655" s="28">
        <v>19.899999999999999</v>
      </c>
      <c r="F655" s="26">
        <v>2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10"/>
        <v/>
      </c>
      <c r="M655" s="33"/>
      <c r="N655" s="33"/>
      <c r="O655" s="33"/>
      <c r="P655" s="33"/>
      <c r="S655" s="9"/>
    </row>
    <row r="656" spans="1:19" x14ac:dyDescent="0.25">
      <c r="A656" s="27" t="s">
        <v>363</v>
      </c>
      <c r="B656" s="27" t="s">
        <v>357</v>
      </c>
      <c r="C656" s="26">
        <v>69350</v>
      </c>
      <c r="D656" s="27" t="s">
        <v>390</v>
      </c>
      <c r="E656" s="28">
        <v>19.899999999999999</v>
      </c>
      <c r="F656" s="26">
        <v>2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10"/>
        <v/>
      </c>
      <c r="M656" s="33"/>
      <c r="N656" s="33"/>
      <c r="O656" s="33"/>
      <c r="P656" s="33"/>
      <c r="S656" s="9"/>
    </row>
    <row r="657" spans="1:19" x14ac:dyDescent="0.25">
      <c r="A657" s="27" t="s">
        <v>363</v>
      </c>
      <c r="B657" s="27" t="s">
        <v>357</v>
      </c>
      <c r="C657" s="26">
        <v>90176</v>
      </c>
      <c r="D657" s="27" t="s">
        <v>391</v>
      </c>
      <c r="E657" s="28">
        <v>25.9</v>
      </c>
      <c r="F657" s="26">
        <v>3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10"/>
        <v/>
      </c>
      <c r="M657" s="33"/>
      <c r="N657" s="33"/>
      <c r="O657" s="33"/>
      <c r="P657" s="33"/>
      <c r="S657" s="9"/>
    </row>
    <row r="658" spans="1:19" x14ac:dyDescent="0.25">
      <c r="A658" s="27" t="s">
        <v>363</v>
      </c>
      <c r="B658" s="27" t="s">
        <v>357</v>
      </c>
      <c r="C658" s="26">
        <v>90190</v>
      </c>
      <c r="D658" s="27" t="s">
        <v>392</v>
      </c>
      <c r="E658" s="28">
        <v>29.9</v>
      </c>
      <c r="F658" s="26">
        <v>4</v>
      </c>
      <c r="G658" s="29">
        <v>0.7</v>
      </c>
      <c r="H658" s="26" t="s">
        <v>18</v>
      </c>
      <c r="I658" s="26"/>
      <c r="J658" s="26" t="s">
        <v>18</v>
      </c>
      <c r="K658" s="30"/>
      <c r="L658" s="26" t="str">
        <f t="shared" si="10"/>
        <v/>
      </c>
      <c r="M658" s="33"/>
      <c r="N658" s="33"/>
      <c r="O658" s="33"/>
      <c r="P658" s="33"/>
      <c r="S658" s="9"/>
    </row>
    <row r="659" spans="1:19" x14ac:dyDescent="0.25">
      <c r="A659" s="27" t="s">
        <v>363</v>
      </c>
      <c r="B659" s="27" t="s">
        <v>357</v>
      </c>
      <c r="C659" s="26">
        <v>90192</v>
      </c>
      <c r="D659" s="27" t="s">
        <v>393</v>
      </c>
      <c r="E659" s="28">
        <v>29.9</v>
      </c>
      <c r="F659" s="26">
        <v>4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10"/>
        <v/>
      </c>
      <c r="M659" s="33"/>
      <c r="N659" s="33"/>
      <c r="O659" s="33"/>
      <c r="P659" s="33"/>
      <c r="S659" s="9"/>
    </row>
    <row r="660" spans="1:19" x14ac:dyDescent="0.25">
      <c r="A660" s="27" t="s">
        <v>363</v>
      </c>
      <c r="B660" s="27" t="s">
        <v>357</v>
      </c>
      <c r="C660" s="26">
        <v>90194</v>
      </c>
      <c r="D660" s="27" t="s">
        <v>394</v>
      </c>
      <c r="E660" s="28">
        <v>29.9</v>
      </c>
      <c r="F660" s="26">
        <v>4</v>
      </c>
      <c r="G660" s="29">
        <v>0.7</v>
      </c>
      <c r="H660" s="26" t="s">
        <v>18</v>
      </c>
      <c r="I660" s="26"/>
      <c r="J660" s="26" t="s">
        <v>18</v>
      </c>
      <c r="K660" s="30"/>
      <c r="L660" s="26" t="str">
        <f t="shared" si="10"/>
        <v/>
      </c>
      <c r="M660" s="33"/>
      <c r="N660" s="33"/>
      <c r="O660" s="33"/>
      <c r="P660" s="33"/>
      <c r="S660" s="9"/>
    </row>
    <row r="661" spans="1:19" x14ac:dyDescent="0.25">
      <c r="A661" s="27" t="s">
        <v>363</v>
      </c>
      <c r="B661" s="27" t="s">
        <v>357</v>
      </c>
      <c r="C661" s="26">
        <v>90196</v>
      </c>
      <c r="D661" s="27" t="s">
        <v>395</v>
      </c>
      <c r="E661" s="28">
        <v>29.9</v>
      </c>
      <c r="F661" s="26">
        <v>4</v>
      </c>
      <c r="G661" s="29">
        <v>0.7</v>
      </c>
      <c r="H661" s="26" t="s">
        <v>18</v>
      </c>
      <c r="I661" s="26"/>
      <c r="J661" s="26" t="s">
        <v>18</v>
      </c>
      <c r="K661" s="30"/>
      <c r="L661" s="26" t="str">
        <f t="shared" si="10"/>
        <v/>
      </c>
      <c r="M661" s="33"/>
      <c r="N661" s="33"/>
      <c r="O661" s="33"/>
      <c r="P661" s="33"/>
      <c r="S661" s="9"/>
    </row>
    <row r="662" spans="1:19" x14ac:dyDescent="0.25">
      <c r="A662" s="27" t="s">
        <v>363</v>
      </c>
      <c r="B662" s="27" t="s">
        <v>357</v>
      </c>
      <c r="C662" s="26">
        <v>90493</v>
      </c>
      <c r="D662" s="27" t="s">
        <v>661</v>
      </c>
      <c r="E662" s="28">
        <v>25.9</v>
      </c>
      <c r="F662" s="26">
        <v>3</v>
      </c>
      <c r="G662" s="29">
        <v>0.7</v>
      </c>
      <c r="H662" s="26" t="s">
        <v>18</v>
      </c>
      <c r="I662" s="26"/>
      <c r="J662" s="26" t="s">
        <v>18</v>
      </c>
      <c r="K662" s="30"/>
      <c r="L662" s="26" t="str">
        <f t="shared" si="10"/>
        <v/>
      </c>
      <c r="M662" s="33"/>
      <c r="N662" s="33"/>
      <c r="O662" s="33"/>
      <c r="P662" s="33"/>
      <c r="S662" s="9"/>
    </row>
    <row r="663" spans="1:19" x14ac:dyDescent="0.25">
      <c r="A663" s="27" t="s">
        <v>363</v>
      </c>
      <c r="B663" s="27" t="s">
        <v>357</v>
      </c>
      <c r="C663" s="26">
        <v>69345</v>
      </c>
      <c r="D663" s="27" t="s">
        <v>396</v>
      </c>
      <c r="E663" s="28">
        <v>19.899999999999999</v>
      </c>
      <c r="F663" s="26">
        <v>2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10"/>
        <v/>
      </c>
      <c r="M663" s="33"/>
      <c r="N663" s="33"/>
      <c r="O663" s="33"/>
      <c r="P663" s="33"/>
      <c r="S663" s="9"/>
    </row>
    <row r="664" spans="1:19" x14ac:dyDescent="0.25">
      <c r="A664" s="27" t="s">
        <v>363</v>
      </c>
      <c r="B664" s="27" t="s">
        <v>357</v>
      </c>
      <c r="C664" s="26">
        <v>69346</v>
      </c>
      <c r="D664" s="27" t="s">
        <v>397</v>
      </c>
      <c r="E664" s="28">
        <v>19.899999999999999</v>
      </c>
      <c r="F664" s="26">
        <v>2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10"/>
        <v/>
      </c>
      <c r="M664" s="33"/>
      <c r="N664" s="33"/>
      <c r="O664" s="33"/>
      <c r="P664" s="33"/>
      <c r="S664" s="9"/>
    </row>
    <row r="665" spans="1:19" x14ac:dyDescent="0.25">
      <c r="A665" s="27" t="s">
        <v>363</v>
      </c>
      <c r="B665" s="27" t="s">
        <v>357</v>
      </c>
      <c r="C665" s="26">
        <v>87468</v>
      </c>
      <c r="D665" s="27" t="s">
        <v>398</v>
      </c>
      <c r="E665" s="28">
        <v>15.9</v>
      </c>
      <c r="F665" s="26">
        <v>2</v>
      </c>
      <c r="G665" s="29">
        <v>0.7</v>
      </c>
      <c r="H665" s="26" t="s">
        <v>18</v>
      </c>
      <c r="I665" s="26"/>
      <c r="J665" s="26" t="s">
        <v>18</v>
      </c>
      <c r="K665" s="30"/>
      <c r="L665" s="26" t="str">
        <f t="shared" si="10"/>
        <v/>
      </c>
      <c r="M665" s="33"/>
      <c r="N665" s="33"/>
      <c r="O665" s="33"/>
      <c r="P665" s="33"/>
      <c r="S665" s="9"/>
    </row>
    <row r="666" spans="1:19" x14ac:dyDescent="0.25">
      <c r="A666" s="27" t="s">
        <v>363</v>
      </c>
      <c r="B666" s="27" t="s">
        <v>357</v>
      </c>
      <c r="C666" s="26">
        <v>87469</v>
      </c>
      <c r="D666" s="27" t="s">
        <v>399</v>
      </c>
      <c r="E666" s="28">
        <v>15.9</v>
      </c>
      <c r="F666" s="26">
        <v>2</v>
      </c>
      <c r="G666" s="29">
        <v>0.7</v>
      </c>
      <c r="H666" s="26" t="s">
        <v>18</v>
      </c>
      <c r="I666" s="26"/>
      <c r="J666" s="26" t="s">
        <v>18</v>
      </c>
      <c r="K666" s="30"/>
      <c r="L666" s="26" t="str">
        <f t="shared" si="10"/>
        <v/>
      </c>
      <c r="M666" s="33"/>
      <c r="N666" s="33"/>
      <c r="O666" s="33"/>
      <c r="P666" s="33"/>
      <c r="S666" s="9"/>
    </row>
    <row r="667" spans="1:19" x14ac:dyDescent="0.25">
      <c r="A667" s="27" t="s">
        <v>363</v>
      </c>
      <c r="B667" s="27" t="s">
        <v>357</v>
      </c>
      <c r="C667" s="26">
        <v>93026</v>
      </c>
      <c r="D667" s="27" t="s">
        <v>400</v>
      </c>
      <c r="E667" s="28">
        <v>15.9</v>
      </c>
      <c r="F667" s="26">
        <v>2</v>
      </c>
      <c r="G667" s="29">
        <v>0.7</v>
      </c>
      <c r="H667" s="26" t="s">
        <v>18</v>
      </c>
      <c r="I667" s="26"/>
      <c r="J667" s="26" t="s">
        <v>18</v>
      </c>
      <c r="K667" s="30"/>
      <c r="L667" s="26" t="str">
        <f t="shared" si="10"/>
        <v/>
      </c>
      <c r="M667" s="33"/>
      <c r="N667" s="33"/>
      <c r="O667" s="33"/>
      <c r="P667" s="33"/>
      <c r="S667" s="9"/>
    </row>
    <row r="668" spans="1:19" x14ac:dyDescent="0.25">
      <c r="A668" s="27" t="s">
        <v>363</v>
      </c>
      <c r="B668" s="27" t="s">
        <v>357</v>
      </c>
      <c r="C668" s="26">
        <v>93028</v>
      </c>
      <c r="D668" s="27" t="s">
        <v>401</v>
      </c>
      <c r="E668" s="28">
        <v>15.9</v>
      </c>
      <c r="F668" s="26">
        <v>2</v>
      </c>
      <c r="G668" s="29">
        <v>0.7</v>
      </c>
      <c r="H668" s="26" t="s">
        <v>18</v>
      </c>
      <c r="I668" s="26"/>
      <c r="J668" s="26" t="s">
        <v>18</v>
      </c>
      <c r="K668" s="30"/>
      <c r="L668" s="26" t="str">
        <f t="shared" si="10"/>
        <v/>
      </c>
      <c r="M668" s="33"/>
      <c r="N668" s="33"/>
      <c r="O668" s="33"/>
      <c r="P668" s="33"/>
      <c r="S668" s="9"/>
    </row>
    <row r="669" spans="1:19" x14ac:dyDescent="0.25">
      <c r="A669" s="27" t="s">
        <v>363</v>
      </c>
      <c r="B669" s="27" t="s">
        <v>357</v>
      </c>
      <c r="C669" s="26">
        <v>67645</v>
      </c>
      <c r="D669" s="27" t="s">
        <v>402</v>
      </c>
      <c r="E669" s="28">
        <v>15.9</v>
      </c>
      <c r="F669" s="26">
        <v>2</v>
      </c>
      <c r="G669" s="29">
        <v>0.7</v>
      </c>
      <c r="H669" s="26" t="s">
        <v>18</v>
      </c>
      <c r="I669" s="26"/>
      <c r="J669" s="26" t="s">
        <v>18</v>
      </c>
      <c r="K669" s="30"/>
      <c r="L669" s="26" t="str">
        <f t="shared" si="10"/>
        <v/>
      </c>
      <c r="M669" s="33"/>
      <c r="N669" s="33"/>
      <c r="O669" s="33"/>
      <c r="P669" s="33"/>
      <c r="S669" s="9"/>
    </row>
    <row r="670" spans="1:19" x14ac:dyDescent="0.25">
      <c r="A670" s="27" t="s">
        <v>363</v>
      </c>
      <c r="B670" s="27" t="s">
        <v>357</v>
      </c>
      <c r="C670" s="26">
        <v>87473</v>
      </c>
      <c r="D670" s="27" t="s">
        <v>610</v>
      </c>
      <c r="E670" s="28">
        <v>19.899999999999999</v>
      </c>
      <c r="F670" s="26">
        <v>2</v>
      </c>
      <c r="G670" s="29">
        <v>0.7</v>
      </c>
      <c r="H670" s="26" t="s">
        <v>18</v>
      </c>
      <c r="I670" s="26"/>
      <c r="J670" s="26" t="s">
        <v>18</v>
      </c>
      <c r="K670" s="30"/>
      <c r="L670" s="26" t="str">
        <f t="shared" si="10"/>
        <v/>
      </c>
      <c r="M670" s="33"/>
      <c r="N670" s="33"/>
      <c r="O670" s="33"/>
      <c r="P670" s="33"/>
      <c r="S670" s="9"/>
    </row>
    <row r="671" spans="1:19" x14ac:dyDescent="0.25">
      <c r="A671" s="27" t="s">
        <v>363</v>
      </c>
      <c r="B671" s="27" t="s">
        <v>357</v>
      </c>
      <c r="C671" s="26">
        <v>87474</v>
      </c>
      <c r="D671" s="27" t="s">
        <v>611</v>
      </c>
      <c r="E671" s="28">
        <v>19.899999999999999</v>
      </c>
      <c r="F671" s="26">
        <v>2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10"/>
        <v/>
      </c>
      <c r="M671" s="33"/>
      <c r="N671" s="33"/>
      <c r="O671" s="33"/>
      <c r="P671" s="33"/>
      <c r="S671" s="9"/>
    </row>
    <row r="672" spans="1:19" x14ac:dyDescent="0.25">
      <c r="A672" s="27" t="s">
        <v>363</v>
      </c>
      <c r="B672" s="27" t="s">
        <v>357</v>
      </c>
      <c r="C672" s="26">
        <v>91087</v>
      </c>
      <c r="D672" s="27" t="s">
        <v>674</v>
      </c>
      <c r="E672" s="28">
        <v>14.9</v>
      </c>
      <c r="F672" s="26">
        <v>2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10"/>
        <v/>
      </c>
      <c r="M672" s="33"/>
      <c r="N672" s="33"/>
      <c r="O672" s="33"/>
      <c r="P672" s="33"/>
      <c r="S672" s="9"/>
    </row>
    <row r="673" spans="1:19" x14ac:dyDescent="0.25">
      <c r="A673" s="27" t="s">
        <v>363</v>
      </c>
      <c r="B673" s="27" t="s">
        <v>357</v>
      </c>
      <c r="C673" s="26">
        <v>91088</v>
      </c>
      <c r="D673" s="27" t="s">
        <v>675</v>
      </c>
      <c r="E673" s="28">
        <v>14.9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10"/>
        <v/>
      </c>
      <c r="M673" s="33"/>
      <c r="N673" s="33"/>
      <c r="O673" s="33"/>
      <c r="P673" s="33"/>
      <c r="S673" s="9"/>
    </row>
    <row r="674" spans="1:19" x14ac:dyDescent="0.25">
      <c r="A674" s="27" t="s">
        <v>363</v>
      </c>
      <c r="B674" s="27" t="s">
        <v>357</v>
      </c>
      <c r="C674" s="26">
        <v>91089</v>
      </c>
      <c r="D674" s="27" t="s">
        <v>676</v>
      </c>
      <c r="E674" s="28">
        <v>14.9</v>
      </c>
      <c r="F674" s="26">
        <v>2</v>
      </c>
      <c r="G674" s="29">
        <v>0.7</v>
      </c>
      <c r="H674" s="26" t="s">
        <v>18</v>
      </c>
      <c r="I674" s="26"/>
      <c r="J674" s="26" t="s">
        <v>18</v>
      </c>
      <c r="K674" s="30"/>
      <c r="L674" s="26" t="str">
        <f t="shared" si="10"/>
        <v/>
      </c>
      <c r="M674" s="33"/>
      <c r="N674" s="33"/>
      <c r="O674" s="33"/>
      <c r="P674" s="33"/>
      <c r="S674" s="9"/>
    </row>
    <row r="675" spans="1:19" x14ac:dyDescent="0.25">
      <c r="A675" s="27" t="s">
        <v>363</v>
      </c>
      <c r="B675" s="27" t="s">
        <v>357</v>
      </c>
      <c r="C675" s="26">
        <v>91090</v>
      </c>
      <c r="D675" s="27" t="s">
        <v>677</v>
      </c>
      <c r="E675" s="28">
        <v>14.9</v>
      </c>
      <c r="F675" s="26">
        <v>2</v>
      </c>
      <c r="G675" s="29">
        <v>0.7</v>
      </c>
      <c r="H675" s="26" t="s">
        <v>18</v>
      </c>
      <c r="I675" s="26"/>
      <c r="J675" s="26" t="s">
        <v>18</v>
      </c>
      <c r="K675" s="30"/>
      <c r="L675" s="26" t="str">
        <f t="shared" si="10"/>
        <v/>
      </c>
      <c r="M675" s="33"/>
      <c r="N675" s="33"/>
      <c r="O675" s="33"/>
      <c r="P675" s="33"/>
      <c r="S675" s="9"/>
    </row>
    <row r="676" spans="1:19" x14ac:dyDescent="0.25">
      <c r="A676" s="27" t="s">
        <v>363</v>
      </c>
      <c r="B676" s="27" t="s">
        <v>357</v>
      </c>
      <c r="C676" s="26">
        <v>91091</v>
      </c>
      <c r="D676" s="27" t="s">
        <v>678</v>
      </c>
      <c r="E676" s="28">
        <v>14.9</v>
      </c>
      <c r="F676" s="26">
        <v>2</v>
      </c>
      <c r="G676" s="29">
        <v>0.7</v>
      </c>
      <c r="H676" s="26" t="s">
        <v>18</v>
      </c>
      <c r="I676" s="26"/>
      <c r="J676" s="26" t="s">
        <v>18</v>
      </c>
      <c r="K676" s="30"/>
      <c r="L676" s="26" t="str">
        <f t="shared" si="10"/>
        <v/>
      </c>
      <c r="M676" s="33"/>
      <c r="N676" s="33"/>
      <c r="O676" s="33"/>
      <c r="P676" s="33"/>
      <c r="S676" s="9"/>
    </row>
    <row r="677" spans="1:19" x14ac:dyDescent="0.25">
      <c r="A677" s="27" t="s">
        <v>363</v>
      </c>
      <c r="B677" s="27" t="s">
        <v>357</v>
      </c>
      <c r="C677" s="26">
        <v>91093</v>
      </c>
      <c r="D677" s="27" t="s">
        <v>679</v>
      </c>
      <c r="E677" s="28">
        <v>14.9</v>
      </c>
      <c r="F677" s="26">
        <v>2</v>
      </c>
      <c r="G677" s="29">
        <v>0.7</v>
      </c>
      <c r="H677" s="26" t="s">
        <v>18</v>
      </c>
      <c r="I677" s="26"/>
      <c r="J677" s="26" t="s">
        <v>18</v>
      </c>
      <c r="K677" s="30"/>
      <c r="L677" s="26" t="str">
        <f t="shared" si="10"/>
        <v/>
      </c>
      <c r="M677" s="33"/>
      <c r="N677" s="33"/>
      <c r="O677" s="33"/>
      <c r="P677" s="33"/>
      <c r="S677" s="9"/>
    </row>
    <row r="678" spans="1:19" x14ac:dyDescent="0.25">
      <c r="A678" s="27" t="s">
        <v>363</v>
      </c>
      <c r="B678" s="27" t="s">
        <v>357</v>
      </c>
      <c r="C678" s="26">
        <v>91095</v>
      </c>
      <c r="D678" s="27" t="s">
        <v>680</v>
      </c>
      <c r="E678" s="28">
        <v>14.9</v>
      </c>
      <c r="F678" s="26">
        <v>2</v>
      </c>
      <c r="G678" s="29">
        <v>0.7</v>
      </c>
      <c r="H678" s="26" t="s">
        <v>18</v>
      </c>
      <c r="I678" s="26"/>
      <c r="J678" s="26" t="s">
        <v>18</v>
      </c>
      <c r="K678" s="30"/>
      <c r="L678" s="26" t="str">
        <f t="shared" si="10"/>
        <v/>
      </c>
      <c r="M678" s="33"/>
      <c r="N678" s="33"/>
      <c r="O678" s="33"/>
      <c r="P678" s="33"/>
      <c r="S678" s="9"/>
    </row>
    <row r="679" spans="1:19" x14ac:dyDescent="0.25">
      <c r="A679" s="27" t="s">
        <v>363</v>
      </c>
      <c r="B679" s="27" t="s">
        <v>357</v>
      </c>
      <c r="C679" s="26">
        <v>91844</v>
      </c>
      <c r="D679" s="27" t="s">
        <v>681</v>
      </c>
      <c r="E679" s="28">
        <v>14.9</v>
      </c>
      <c r="F679" s="26">
        <v>2</v>
      </c>
      <c r="G679" s="29">
        <v>0.7</v>
      </c>
      <c r="H679" s="26" t="s">
        <v>18</v>
      </c>
      <c r="I679" s="26"/>
      <c r="J679" s="26" t="s">
        <v>18</v>
      </c>
      <c r="K679" s="30"/>
      <c r="L679" s="26" t="str">
        <f t="shared" si="10"/>
        <v/>
      </c>
      <c r="M679" s="33"/>
      <c r="N679" s="33"/>
      <c r="O679" s="33"/>
      <c r="P679" s="33"/>
      <c r="S679" s="9"/>
    </row>
    <row r="680" spans="1:19" x14ac:dyDescent="0.25">
      <c r="A680" s="27" t="s">
        <v>363</v>
      </c>
      <c r="B680" s="27" t="s">
        <v>357</v>
      </c>
      <c r="C680" s="26">
        <v>91845</v>
      </c>
      <c r="D680" s="27" t="s">
        <v>682</v>
      </c>
      <c r="E680" s="28">
        <v>14.9</v>
      </c>
      <c r="F680" s="26">
        <v>2</v>
      </c>
      <c r="G680" s="29">
        <v>0.7</v>
      </c>
      <c r="H680" s="26" t="s">
        <v>18</v>
      </c>
      <c r="I680" s="26"/>
      <c r="J680" s="26" t="s">
        <v>18</v>
      </c>
      <c r="K680" s="30"/>
      <c r="L680" s="26" t="str">
        <f t="shared" si="10"/>
        <v/>
      </c>
      <c r="M680" s="33"/>
      <c r="N680" s="33"/>
      <c r="O680" s="33"/>
      <c r="P680" s="33"/>
      <c r="S680" s="9"/>
    </row>
    <row r="681" spans="1:19" x14ac:dyDescent="0.25">
      <c r="A681" s="27" t="s">
        <v>363</v>
      </c>
      <c r="B681" s="27" t="s">
        <v>357</v>
      </c>
      <c r="C681" s="26">
        <v>91848</v>
      </c>
      <c r="D681" s="27" t="s">
        <v>683</v>
      </c>
      <c r="E681" s="28">
        <v>14.9</v>
      </c>
      <c r="F681" s="26">
        <v>2</v>
      </c>
      <c r="G681" s="29">
        <v>0.7</v>
      </c>
      <c r="H681" s="26" t="s">
        <v>18</v>
      </c>
      <c r="I681" s="26"/>
      <c r="J681" s="26" t="s">
        <v>18</v>
      </c>
      <c r="K681" s="30"/>
      <c r="L681" s="26" t="str">
        <f t="shared" si="10"/>
        <v/>
      </c>
      <c r="M681" s="33"/>
      <c r="N681" s="33"/>
      <c r="O681" s="33"/>
      <c r="P681" s="33"/>
      <c r="S681" s="9"/>
    </row>
    <row r="682" spans="1:19" x14ac:dyDescent="0.25">
      <c r="A682" s="27" t="s">
        <v>363</v>
      </c>
      <c r="B682" s="27" t="s">
        <v>357</v>
      </c>
      <c r="C682" s="26">
        <v>3698</v>
      </c>
      <c r="D682" s="27" t="s">
        <v>722</v>
      </c>
      <c r="E682" s="28">
        <v>14.9</v>
      </c>
      <c r="F682" s="26">
        <v>2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10"/>
        <v/>
      </c>
      <c r="M682" s="33"/>
      <c r="N682" s="33"/>
      <c r="O682" s="33"/>
      <c r="P682" s="33"/>
      <c r="S682" s="9"/>
    </row>
    <row r="683" spans="1:19" x14ac:dyDescent="0.25">
      <c r="A683" s="27" t="s">
        <v>363</v>
      </c>
      <c r="B683" s="27" t="s">
        <v>357</v>
      </c>
      <c r="C683" s="26">
        <v>3699</v>
      </c>
      <c r="D683" s="27" t="s">
        <v>732</v>
      </c>
      <c r="E683" s="28">
        <v>14.9</v>
      </c>
      <c r="F683" s="26">
        <v>2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10"/>
        <v/>
      </c>
      <c r="M683" s="33"/>
      <c r="N683" s="33"/>
      <c r="O683" s="33"/>
      <c r="P683" s="33"/>
      <c r="S683" s="9"/>
    </row>
    <row r="684" spans="1:19" x14ac:dyDescent="0.25">
      <c r="A684" s="27" t="s">
        <v>363</v>
      </c>
      <c r="B684" s="27" t="s">
        <v>357</v>
      </c>
      <c r="C684" s="26">
        <v>3702</v>
      </c>
      <c r="D684" s="27" t="s">
        <v>723</v>
      </c>
      <c r="E684" s="28">
        <v>14.9</v>
      </c>
      <c r="F684" s="26">
        <v>2</v>
      </c>
      <c r="G684" s="29">
        <v>0.7</v>
      </c>
      <c r="H684" s="26" t="s">
        <v>18</v>
      </c>
      <c r="I684" s="26"/>
      <c r="J684" s="26" t="s">
        <v>18</v>
      </c>
      <c r="K684" s="30"/>
      <c r="L684" s="26" t="str">
        <f t="shared" si="10"/>
        <v/>
      </c>
      <c r="M684" s="33"/>
      <c r="N684" s="33"/>
      <c r="O684" s="33"/>
      <c r="P684" s="33"/>
      <c r="S684" s="9"/>
    </row>
    <row r="685" spans="1:19" x14ac:dyDescent="0.25">
      <c r="A685" s="27" t="s">
        <v>363</v>
      </c>
      <c r="B685" s="27" t="s">
        <v>357</v>
      </c>
      <c r="C685" s="26">
        <v>3704</v>
      </c>
      <c r="D685" s="27" t="s">
        <v>724</v>
      </c>
      <c r="E685" s="28">
        <v>14.9</v>
      </c>
      <c r="F685" s="26">
        <v>2</v>
      </c>
      <c r="G685" s="29">
        <v>0.7</v>
      </c>
      <c r="H685" s="26" t="s">
        <v>18</v>
      </c>
      <c r="I685" s="26"/>
      <c r="J685" s="26" t="s">
        <v>18</v>
      </c>
      <c r="K685" s="30"/>
      <c r="L685" s="26" t="str">
        <f t="shared" si="10"/>
        <v/>
      </c>
      <c r="M685" s="33"/>
      <c r="N685" s="33"/>
      <c r="O685" s="33"/>
      <c r="P685" s="33"/>
      <c r="S685" s="9"/>
    </row>
    <row r="686" spans="1:19" x14ac:dyDescent="0.25">
      <c r="A686" s="27" t="s">
        <v>363</v>
      </c>
      <c r="B686" s="27" t="s">
        <v>357</v>
      </c>
      <c r="C686" s="26">
        <v>3705</v>
      </c>
      <c r="D686" s="27" t="s">
        <v>733</v>
      </c>
      <c r="E686" s="28">
        <v>14.9</v>
      </c>
      <c r="F686" s="26">
        <v>2</v>
      </c>
      <c r="G686" s="29">
        <v>0.7</v>
      </c>
      <c r="H686" s="26" t="s">
        <v>18</v>
      </c>
      <c r="I686" s="26"/>
      <c r="J686" s="26" t="s">
        <v>18</v>
      </c>
      <c r="K686" s="30"/>
      <c r="L686" s="26" t="str">
        <f t="shared" si="10"/>
        <v/>
      </c>
      <c r="M686" s="33"/>
      <c r="N686" s="33"/>
      <c r="O686" s="33"/>
      <c r="P686" s="33"/>
      <c r="S686" s="9"/>
    </row>
    <row r="687" spans="1:19" x14ac:dyDescent="0.25">
      <c r="A687" s="27" t="s">
        <v>363</v>
      </c>
      <c r="B687" s="27" t="s">
        <v>357</v>
      </c>
      <c r="C687" s="26">
        <v>86357</v>
      </c>
      <c r="D687" s="27" t="s">
        <v>749</v>
      </c>
      <c r="E687" s="28">
        <v>15.9</v>
      </c>
      <c r="F687" s="26">
        <v>2</v>
      </c>
      <c r="G687" s="29">
        <v>0.7</v>
      </c>
      <c r="H687" s="26" t="s">
        <v>18</v>
      </c>
      <c r="I687" s="26"/>
      <c r="J687" s="26" t="s">
        <v>18</v>
      </c>
      <c r="K687" s="30"/>
      <c r="L687" s="26" t="str">
        <f t="shared" si="10"/>
        <v/>
      </c>
      <c r="M687" s="33"/>
      <c r="N687" s="33"/>
      <c r="O687" s="33"/>
      <c r="P687" s="33"/>
      <c r="S687" s="9"/>
    </row>
    <row r="688" spans="1:19" x14ac:dyDescent="0.25">
      <c r="A688" s="27" t="s">
        <v>363</v>
      </c>
      <c r="B688" s="27" t="s">
        <v>357</v>
      </c>
      <c r="C688" s="26">
        <v>86361</v>
      </c>
      <c r="D688" s="27" t="s">
        <v>750</v>
      </c>
      <c r="E688" s="28">
        <v>15.9</v>
      </c>
      <c r="F688" s="26">
        <v>2</v>
      </c>
      <c r="G688" s="29">
        <v>0.7</v>
      </c>
      <c r="H688" s="26" t="s">
        <v>18</v>
      </c>
      <c r="I688" s="26"/>
      <c r="J688" s="26" t="s">
        <v>18</v>
      </c>
      <c r="K688" s="30"/>
      <c r="L688" s="26" t="str">
        <f t="shared" si="10"/>
        <v/>
      </c>
      <c r="M688" s="33"/>
      <c r="N688" s="33"/>
      <c r="O688" s="33"/>
      <c r="P688" s="33"/>
      <c r="S688" s="9"/>
    </row>
    <row r="689" spans="1:19" x14ac:dyDescent="0.25">
      <c r="A689" s="27" t="s">
        <v>363</v>
      </c>
      <c r="B689" s="27" t="s">
        <v>357</v>
      </c>
      <c r="C689" s="26">
        <v>86362</v>
      </c>
      <c r="D689" s="27" t="s">
        <v>751</v>
      </c>
      <c r="E689" s="28">
        <v>15.9</v>
      </c>
      <c r="F689" s="26">
        <v>2</v>
      </c>
      <c r="G689" s="29">
        <v>0.7</v>
      </c>
      <c r="H689" s="26" t="s">
        <v>18</v>
      </c>
      <c r="I689" s="26"/>
      <c r="J689" s="26" t="s">
        <v>18</v>
      </c>
      <c r="K689" s="30"/>
      <c r="L689" s="26" t="str">
        <f t="shared" si="10"/>
        <v/>
      </c>
      <c r="M689" s="33"/>
      <c r="N689" s="33"/>
      <c r="O689" s="33"/>
      <c r="P689" s="33"/>
      <c r="S689" s="9"/>
    </row>
    <row r="690" spans="1:19" x14ac:dyDescent="0.25">
      <c r="A690" s="27" t="s">
        <v>363</v>
      </c>
      <c r="B690" s="27" t="s">
        <v>357</v>
      </c>
      <c r="C690" s="26">
        <v>86364</v>
      </c>
      <c r="D690" s="27" t="s">
        <v>772</v>
      </c>
      <c r="E690" s="28">
        <v>15.9</v>
      </c>
      <c r="F690" s="26">
        <v>2</v>
      </c>
      <c r="G690" s="29">
        <v>0.7</v>
      </c>
      <c r="H690" s="26" t="s">
        <v>18</v>
      </c>
      <c r="I690" s="26"/>
      <c r="J690" s="26" t="s">
        <v>18</v>
      </c>
      <c r="K690" s="30"/>
      <c r="L690" s="26" t="str">
        <f t="shared" si="10"/>
        <v/>
      </c>
      <c r="M690" s="33"/>
      <c r="N690" s="33"/>
      <c r="O690" s="33"/>
      <c r="P690" s="33"/>
      <c r="S690" s="9"/>
    </row>
    <row r="691" spans="1:19" x14ac:dyDescent="0.25">
      <c r="A691" s="27" t="s">
        <v>363</v>
      </c>
      <c r="B691" s="27" t="s">
        <v>357</v>
      </c>
      <c r="C691" s="26">
        <v>91170</v>
      </c>
      <c r="D691" s="27" t="s">
        <v>929</v>
      </c>
      <c r="E691" s="28">
        <v>14.9</v>
      </c>
      <c r="F691" s="26">
        <v>2</v>
      </c>
      <c r="G691" s="29">
        <v>0.7</v>
      </c>
      <c r="H691" s="26" t="s">
        <v>18</v>
      </c>
      <c r="I691" s="26" t="s">
        <v>19</v>
      </c>
      <c r="J691" s="26" t="s">
        <v>18</v>
      </c>
      <c r="K691" s="30"/>
      <c r="L691" s="26" t="str">
        <f t="shared" si="10"/>
        <v>x</v>
      </c>
      <c r="M691" s="33"/>
      <c r="N691" s="33"/>
      <c r="O691" s="33"/>
      <c r="P691" s="33"/>
      <c r="S691" s="9"/>
    </row>
    <row r="692" spans="1:19" x14ac:dyDescent="0.25">
      <c r="A692" s="27" t="s">
        <v>363</v>
      </c>
      <c r="B692" s="27" t="s">
        <v>357</v>
      </c>
      <c r="C692" s="26">
        <v>91171</v>
      </c>
      <c r="D692" s="27" t="s">
        <v>930</v>
      </c>
      <c r="E692" s="28">
        <v>14.9</v>
      </c>
      <c r="F692" s="26">
        <v>2</v>
      </c>
      <c r="G692" s="29">
        <v>0.7</v>
      </c>
      <c r="H692" s="26" t="s">
        <v>18</v>
      </c>
      <c r="I692" s="26" t="s">
        <v>19</v>
      </c>
      <c r="J692" s="26" t="s">
        <v>18</v>
      </c>
      <c r="K692" s="30"/>
      <c r="L692" s="26" t="str">
        <f t="shared" si="10"/>
        <v>x</v>
      </c>
      <c r="M692" s="33"/>
      <c r="N692" s="33"/>
      <c r="O692" s="33"/>
      <c r="P692" s="33"/>
      <c r="S692" s="9"/>
    </row>
    <row r="693" spans="1:19" x14ac:dyDescent="0.25">
      <c r="A693" s="27" t="s">
        <v>363</v>
      </c>
      <c r="B693" s="27" t="s">
        <v>357</v>
      </c>
      <c r="C693" s="26">
        <v>91172</v>
      </c>
      <c r="D693" s="27" t="s">
        <v>931</v>
      </c>
      <c r="E693" s="28">
        <v>14.9</v>
      </c>
      <c r="F693" s="26">
        <v>2</v>
      </c>
      <c r="G693" s="29">
        <v>0.7</v>
      </c>
      <c r="H693" s="26" t="s">
        <v>18</v>
      </c>
      <c r="I693" s="26" t="s">
        <v>19</v>
      </c>
      <c r="J693" s="26" t="s">
        <v>18</v>
      </c>
      <c r="K693" s="30"/>
      <c r="L693" s="26" t="str">
        <f t="shared" si="10"/>
        <v>x</v>
      </c>
      <c r="M693" s="33"/>
      <c r="N693" s="33"/>
      <c r="O693" s="33"/>
      <c r="P693" s="33"/>
      <c r="S693" s="9"/>
    </row>
    <row r="694" spans="1:19" x14ac:dyDescent="0.25">
      <c r="A694" s="27" t="s">
        <v>363</v>
      </c>
      <c r="B694" s="27" t="s">
        <v>357</v>
      </c>
      <c r="C694" s="26">
        <v>70085</v>
      </c>
      <c r="D694" s="27" t="s">
        <v>932</v>
      </c>
      <c r="E694" s="28">
        <v>17.899999999999999</v>
      </c>
      <c r="F694" s="26">
        <v>2</v>
      </c>
      <c r="G694" s="29">
        <v>0.7</v>
      </c>
      <c r="H694" s="26" t="s">
        <v>18</v>
      </c>
      <c r="I694" s="26" t="s">
        <v>189</v>
      </c>
      <c r="J694" s="26" t="s">
        <v>18</v>
      </c>
      <c r="K694" s="30"/>
      <c r="L694" s="26" t="str">
        <f t="shared" si="10"/>
        <v>x</v>
      </c>
      <c r="M694" s="33"/>
      <c r="N694" s="33"/>
      <c r="O694" s="33"/>
      <c r="P694" s="33"/>
      <c r="S694" s="9"/>
    </row>
    <row r="695" spans="1:19" x14ac:dyDescent="0.25">
      <c r="A695" s="27" t="s">
        <v>363</v>
      </c>
      <c r="B695" s="27" t="s">
        <v>357</v>
      </c>
      <c r="C695" s="26">
        <v>70088</v>
      </c>
      <c r="D695" s="27" t="s">
        <v>933</v>
      </c>
      <c r="E695" s="28">
        <v>17.899999999999999</v>
      </c>
      <c r="F695" s="26">
        <v>2</v>
      </c>
      <c r="G695" s="29">
        <v>0.7</v>
      </c>
      <c r="H695" s="26" t="s">
        <v>18</v>
      </c>
      <c r="I695" s="26" t="s">
        <v>189</v>
      </c>
      <c r="J695" s="26" t="s">
        <v>18</v>
      </c>
      <c r="K695" s="30"/>
      <c r="L695" s="26" t="str">
        <f t="shared" si="10"/>
        <v>x</v>
      </c>
      <c r="M695" s="33"/>
      <c r="N695" s="33"/>
      <c r="O695" s="33"/>
      <c r="P695" s="33"/>
      <c r="S695" s="9"/>
    </row>
    <row r="696" spans="1:19" x14ac:dyDescent="0.25">
      <c r="A696" s="27" t="s">
        <v>363</v>
      </c>
      <c r="B696" s="27" t="s">
        <v>357</v>
      </c>
      <c r="C696" s="26">
        <v>89832</v>
      </c>
      <c r="D696" s="27" t="s">
        <v>934</v>
      </c>
      <c r="E696" s="28">
        <v>13.9</v>
      </c>
      <c r="F696" s="26">
        <v>2</v>
      </c>
      <c r="G696" s="29">
        <v>0.7</v>
      </c>
      <c r="H696" s="26" t="s">
        <v>18</v>
      </c>
      <c r="I696" s="26" t="s">
        <v>189</v>
      </c>
      <c r="J696" s="26" t="s">
        <v>18</v>
      </c>
      <c r="K696" s="30"/>
      <c r="L696" s="26" t="str">
        <f t="shared" si="10"/>
        <v>x</v>
      </c>
      <c r="M696" s="33"/>
      <c r="N696" s="33"/>
      <c r="O696" s="33"/>
      <c r="P696" s="33"/>
      <c r="S696" s="9"/>
    </row>
    <row r="697" spans="1:19" x14ac:dyDescent="0.25">
      <c r="A697" s="27" t="s">
        <v>363</v>
      </c>
      <c r="B697" s="27" t="s">
        <v>357</v>
      </c>
      <c r="C697" s="26">
        <v>70020</v>
      </c>
      <c r="D697" s="27" t="s">
        <v>935</v>
      </c>
      <c r="E697" s="28">
        <v>15.9</v>
      </c>
      <c r="F697" s="26">
        <v>2</v>
      </c>
      <c r="G697" s="29">
        <v>0.7</v>
      </c>
      <c r="H697" s="26" t="s">
        <v>18</v>
      </c>
      <c r="I697" s="26" t="s">
        <v>189</v>
      </c>
      <c r="J697" s="26" t="s">
        <v>18</v>
      </c>
      <c r="K697" s="30"/>
      <c r="L697" s="26" t="str">
        <f t="shared" si="10"/>
        <v>x</v>
      </c>
      <c r="M697" s="33"/>
      <c r="N697" s="33"/>
      <c r="O697" s="33"/>
      <c r="P697" s="33"/>
      <c r="S697" s="9"/>
    </row>
    <row r="698" spans="1:19" x14ac:dyDescent="0.25">
      <c r="A698" s="27" t="s">
        <v>363</v>
      </c>
      <c r="B698" s="27" t="s">
        <v>357</v>
      </c>
      <c r="C698" s="26">
        <v>70021</v>
      </c>
      <c r="D698" s="27" t="s">
        <v>936</v>
      </c>
      <c r="E698" s="28">
        <v>15.9</v>
      </c>
      <c r="F698" s="26">
        <v>2</v>
      </c>
      <c r="G698" s="29">
        <v>0.7</v>
      </c>
      <c r="H698" s="26" t="s">
        <v>18</v>
      </c>
      <c r="I698" s="26" t="s">
        <v>189</v>
      </c>
      <c r="J698" s="26" t="s">
        <v>18</v>
      </c>
      <c r="K698" s="30"/>
      <c r="L698" s="26" t="str">
        <f t="shared" si="10"/>
        <v>x</v>
      </c>
      <c r="M698" s="33"/>
      <c r="N698" s="33"/>
      <c r="O698" s="33"/>
      <c r="P698" s="33"/>
      <c r="S698" s="9"/>
    </row>
    <row r="699" spans="1:19" x14ac:dyDescent="0.25">
      <c r="A699" s="27" t="s">
        <v>363</v>
      </c>
      <c r="B699" s="27" t="s">
        <v>357</v>
      </c>
      <c r="C699" s="26">
        <v>70022</v>
      </c>
      <c r="D699" s="27" t="s">
        <v>937</v>
      </c>
      <c r="E699" s="28">
        <v>15.9</v>
      </c>
      <c r="F699" s="26">
        <v>2</v>
      </c>
      <c r="G699" s="29">
        <v>0.7</v>
      </c>
      <c r="H699" s="26" t="s">
        <v>18</v>
      </c>
      <c r="I699" s="26" t="s">
        <v>189</v>
      </c>
      <c r="J699" s="26" t="s">
        <v>18</v>
      </c>
      <c r="K699" s="30"/>
      <c r="L699" s="26" t="str">
        <f t="shared" si="10"/>
        <v>x</v>
      </c>
      <c r="M699" s="33"/>
      <c r="N699" s="33"/>
      <c r="O699" s="33"/>
      <c r="P699" s="33"/>
      <c r="S699" s="9"/>
    </row>
    <row r="700" spans="1:19" x14ac:dyDescent="0.25">
      <c r="A700" s="27" t="s">
        <v>363</v>
      </c>
      <c r="B700" s="27" t="s">
        <v>357</v>
      </c>
      <c r="C700" s="26">
        <v>70083</v>
      </c>
      <c r="D700" s="27" t="s">
        <v>938</v>
      </c>
      <c r="E700" s="28">
        <v>26.9</v>
      </c>
      <c r="F700" s="26">
        <v>3</v>
      </c>
      <c r="G700" s="29">
        <v>0.7</v>
      </c>
      <c r="H700" s="26" t="s">
        <v>18</v>
      </c>
      <c r="I700" s="26" t="s">
        <v>189</v>
      </c>
      <c r="J700" s="26" t="s">
        <v>18</v>
      </c>
      <c r="K700" s="30"/>
      <c r="L700" s="26" t="str">
        <f t="shared" si="10"/>
        <v>x</v>
      </c>
      <c r="M700" s="33"/>
      <c r="N700" s="33"/>
      <c r="O700" s="33"/>
      <c r="P700" s="33"/>
      <c r="S700" s="9"/>
    </row>
    <row r="701" spans="1:19" x14ac:dyDescent="0.25">
      <c r="A701" s="27" t="s">
        <v>403</v>
      </c>
      <c r="B701" s="27" t="s">
        <v>357</v>
      </c>
      <c r="C701" s="26">
        <v>68981</v>
      </c>
      <c r="D701" s="27" t="s">
        <v>404</v>
      </c>
      <c r="E701" s="28">
        <v>22.9</v>
      </c>
      <c r="F701" s="26">
        <v>3</v>
      </c>
      <c r="G701" s="29">
        <v>0.7</v>
      </c>
      <c r="H701" s="26" t="s">
        <v>18</v>
      </c>
      <c r="I701" s="26"/>
      <c r="J701" s="26" t="s">
        <v>18</v>
      </c>
      <c r="K701" s="30"/>
      <c r="L701" s="26" t="str">
        <f t="shared" si="10"/>
        <v/>
      </c>
      <c r="M701" s="33"/>
      <c r="N701" s="33"/>
      <c r="O701" s="33"/>
      <c r="P701" s="33"/>
      <c r="S701" s="9"/>
    </row>
    <row r="702" spans="1:19" x14ac:dyDescent="0.25">
      <c r="A702" s="27" t="s">
        <v>403</v>
      </c>
      <c r="B702" s="27" t="s">
        <v>357</v>
      </c>
      <c r="C702" s="26">
        <v>68982</v>
      </c>
      <c r="D702" s="27" t="s">
        <v>405</v>
      </c>
      <c r="E702" s="28">
        <v>22.9</v>
      </c>
      <c r="F702" s="26">
        <v>3</v>
      </c>
      <c r="G702" s="29">
        <v>0.7</v>
      </c>
      <c r="H702" s="26" t="s">
        <v>18</v>
      </c>
      <c r="I702" s="26"/>
      <c r="J702" s="26" t="s">
        <v>18</v>
      </c>
      <c r="K702" s="30"/>
      <c r="L702" s="26" t="str">
        <f t="shared" si="10"/>
        <v/>
      </c>
      <c r="M702" s="33"/>
      <c r="N702" s="33"/>
      <c r="O702" s="33"/>
      <c r="P702" s="33"/>
      <c r="S702" s="9"/>
    </row>
    <row r="703" spans="1:19" x14ac:dyDescent="0.25">
      <c r="A703" s="27" t="s">
        <v>403</v>
      </c>
      <c r="B703" s="27" t="s">
        <v>357</v>
      </c>
      <c r="C703" s="26">
        <v>69008</v>
      </c>
      <c r="D703" s="27" t="s">
        <v>406</v>
      </c>
      <c r="E703" s="28">
        <v>32.9</v>
      </c>
      <c r="F703" s="26">
        <v>4</v>
      </c>
      <c r="G703" s="29">
        <v>0.7</v>
      </c>
      <c r="H703" s="26" t="s">
        <v>18</v>
      </c>
      <c r="I703" s="26"/>
      <c r="J703" s="26" t="s">
        <v>18</v>
      </c>
      <c r="K703" s="30"/>
      <c r="L703" s="26" t="str">
        <f t="shared" si="10"/>
        <v/>
      </c>
      <c r="M703" s="33"/>
      <c r="N703" s="33"/>
      <c r="O703" s="33"/>
      <c r="P703" s="33"/>
      <c r="S703" s="9"/>
    </row>
    <row r="704" spans="1:19" x14ac:dyDescent="0.25">
      <c r="A704" s="27" t="s">
        <v>403</v>
      </c>
      <c r="B704" s="27" t="s">
        <v>357</v>
      </c>
      <c r="C704" s="26">
        <v>69010</v>
      </c>
      <c r="D704" s="27" t="s">
        <v>407</v>
      </c>
      <c r="E704" s="28">
        <v>32.9</v>
      </c>
      <c r="F704" s="26">
        <v>4</v>
      </c>
      <c r="G704" s="29">
        <v>0.7</v>
      </c>
      <c r="H704" s="26" t="s">
        <v>18</v>
      </c>
      <c r="I704" s="26"/>
      <c r="J704" s="26" t="s">
        <v>18</v>
      </c>
      <c r="K704" s="30"/>
      <c r="L704" s="26" t="str">
        <f t="shared" si="10"/>
        <v/>
      </c>
      <c r="M704" s="33"/>
      <c r="N704" s="33"/>
      <c r="O704" s="33"/>
      <c r="P704" s="33"/>
      <c r="S704" s="9"/>
    </row>
    <row r="705" spans="1:19" x14ac:dyDescent="0.25">
      <c r="A705" s="27" t="s">
        <v>403</v>
      </c>
      <c r="B705" s="27" t="s">
        <v>357</v>
      </c>
      <c r="C705" s="26">
        <v>69012</v>
      </c>
      <c r="D705" s="27" t="s">
        <v>408</v>
      </c>
      <c r="E705" s="28">
        <v>32.9</v>
      </c>
      <c r="F705" s="26">
        <v>4</v>
      </c>
      <c r="G705" s="29">
        <v>0.7</v>
      </c>
      <c r="H705" s="26" t="s">
        <v>18</v>
      </c>
      <c r="I705" s="26"/>
      <c r="J705" s="26" t="s">
        <v>18</v>
      </c>
      <c r="K705" s="30"/>
      <c r="L705" s="26" t="str">
        <f t="shared" si="10"/>
        <v/>
      </c>
      <c r="M705" s="33"/>
      <c r="N705" s="33"/>
      <c r="O705" s="33"/>
      <c r="P705" s="33"/>
      <c r="S705" s="9"/>
    </row>
    <row r="706" spans="1:19" x14ac:dyDescent="0.25">
      <c r="A706" s="27" t="s">
        <v>403</v>
      </c>
      <c r="B706" s="27" t="s">
        <v>357</v>
      </c>
      <c r="C706" s="26">
        <v>69013</v>
      </c>
      <c r="D706" s="27" t="s">
        <v>409</v>
      </c>
      <c r="E706" s="28">
        <v>32.9</v>
      </c>
      <c r="F706" s="26">
        <v>4</v>
      </c>
      <c r="G706" s="29">
        <v>0.7</v>
      </c>
      <c r="H706" s="26" t="s">
        <v>18</v>
      </c>
      <c r="I706" s="26"/>
      <c r="J706" s="26" t="s">
        <v>18</v>
      </c>
      <c r="K706" s="30"/>
      <c r="L706" s="26" t="str">
        <f t="shared" ref="L706:L769" si="11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  <c r="M706" s="33"/>
      <c r="N706" s="33"/>
      <c r="O706" s="33"/>
      <c r="P706" s="33"/>
      <c r="S706" s="9"/>
    </row>
    <row r="707" spans="1:19" x14ac:dyDescent="0.25">
      <c r="A707" s="27" t="s">
        <v>403</v>
      </c>
      <c r="B707" s="27" t="s">
        <v>357</v>
      </c>
      <c r="C707" s="26">
        <v>69014</v>
      </c>
      <c r="D707" s="27" t="s">
        <v>410</v>
      </c>
      <c r="E707" s="28">
        <v>32.9</v>
      </c>
      <c r="F707" s="26">
        <v>4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11"/>
        <v/>
      </c>
      <c r="M707" s="33"/>
      <c r="N707" s="33"/>
      <c r="O707" s="33"/>
      <c r="P707" s="33"/>
      <c r="S707" s="9"/>
    </row>
    <row r="708" spans="1:19" x14ac:dyDescent="0.25">
      <c r="A708" s="27" t="s">
        <v>403</v>
      </c>
      <c r="B708" s="27" t="s">
        <v>357</v>
      </c>
      <c r="C708" s="26">
        <v>69015</v>
      </c>
      <c r="D708" s="27" t="s">
        <v>411</v>
      </c>
      <c r="E708" s="28">
        <v>32.9</v>
      </c>
      <c r="F708" s="26">
        <v>4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11"/>
        <v/>
      </c>
      <c r="M708" s="33"/>
      <c r="N708" s="33"/>
      <c r="O708" s="33"/>
      <c r="P708" s="33"/>
      <c r="S708" s="9"/>
    </row>
    <row r="709" spans="1:19" x14ac:dyDescent="0.25">
      <c r="A709" s="27" t="s">
        <v>403</v>
      </c>
      <c r="B709" s="27" t="s">
        <v>357</v>
      </c>
      <c r="C709" s="26">
        <v>69016</v>
      </c>
      <c r="D709" s="27" t="s">
        <v>412</v>
      </c>
      <c r="E709" s="28">
        <v>32.9</v>
      </c>
      <c r="F709" s="26">
        <v>4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11"/>
        <v/>
      </c>
      <c r="M709" s="33"/>
      <c r="N709" s="33"/>
      <c r="O709" s="33"/>
      <c r="P709" s="33"/>
      <c r="S709" s="9"/>
    </row>
    <row r="710" spans="1:19" x14ac:dyDescent="0.25">
      <c r="A710" s="27" t="s">
        <v>403</v>
      </c>
      <c r="B710" s="27" t="s">
        <v>357</v>
      </c>
      <c r="C710" s="26">
        <v>69017</v>
      </c>
      <c r="D710" s="27" t="s">
        <v>413</v>
      </c>
      <c r="E710" s="28">
        <v>32.9</v>
      </c>
      <c r="F710" s="26">
        <v>4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11"/>
        <v/>
      </c>
      <c r="M710" s="33"/>
      <c r="N710" s="33"/>
      <c r="O710" s="33"/>
      <c r="P710" s="33"/>
      <c r="S710" s="9"/>
    </row>
    <row r="711" spans="1:19" x14ac:dyDescent="0.25">
      <c r="A711" s="27" t="s">
        <v>403</v>
      </c>
      <c r="B711" s="27" t="s">
        <v>357</v>
      </c>
      <c r="C711" s="26">
        <v>69018</v>
      </c>
      <c r="D711" s="27" t="s">
        <v>414</v>
      </c>
      <c r="E711" s="28">
        <v>38.9</v>
      </c>
      <c r="F711" s="26">
        <v>5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11"/>
        <v/>
      </c>
      <c r="M711" s="33"/>
      <c r="N711" s="33"/>
      <c r="O711" s="33"/>
      <c r="P711" s="33"/>
      <c r="S711" s="9"/>
    </row>
    <row r="712" spans="1:19" x14ac:dyDescent="0.25">
      <c r="A712" s="27" t="s">
        <v>403</v>
      </c>
      <c r="B712" s="27" t="s">
        <v>357</v>
      </c>
      <c r="C712" s="26">
        <v>69019</v>
      </c>
      <c r="D712" s="27" t="s">
        <v>415</v>
      </c>
      <c r="E712" s="28">
        <v>38.9</v>
      </c>
      <c r="F712" s="26">
        <v>5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11"/>
        <v/>
      </c>
      <c r="M712" s="33"/>
      <c r="N712" s="33"/>
      <c r="O712" s="33"/>
      <c r="P712" s="33"/>
      <c r="S712" s="9"/>
    </row>
    <row r="713" spans="1:19" x14ac:dyDescent="0.25">
      <c r="A713" s="27" t="s">
        <v>403</v>
      </c>
      <c r="B713" s="27" t="s">
        <v>357</v>
      </c>
      <c r="C713" s="26">
        <v>69021</v>
      </c>
      <c r="D713" s="27" t="s">
        <v>416</v>
      </c>
      <c r="E713" s="28">
        <v>38.9</v>
      </c>
      <c r="F713" s="26">
        <v>5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11"/>
        <v/>
      </c>
      <c r="M713" s="33"/>
      <c r="N713" s="33"/>
      <c r="O713" s="33"/>
      <c r="P713" s="33"/>
      <c r="S713" s="9"/>
    </row>
    <row r="714" spans="1:19" x14ac:dyDescent="0.25">
      <c r="A714" s="27" t="s">
        <v>403</v>
      </c>
      <c r="B714" s="27" t="s">
        <v>357</v>
      </c>
      <c r="C714" s="26">
        <v>69022</v>
      </c>
      <c r="D714" s="27" t="s">
        <v>417</v>
      </c>
      <c r="E714" s="28">
        <v>38.9</v>
      </c>
      <c r="F714" s="26">
        <v>5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11"/>
        <v/>
      </c>
      <c r="M714" s="33"/>
      <c r="N714" s="33"/>
      <c r="O714" s="33"/>
      <c r="P714" s="33"/>
      <c r="S714" s="9"/>
    </row>
    <row r="715" spans="1:19" x14ac:dyDescent="0.25">
      <c r="A715" s="27" t="s">
        <v>403</v>
      </c>
      <c r="B715" s="27" t="s">
        <v>357</v>
      </c>
      <c r="C715" s="26">
        <v>69027</v>
      </c>
      <c r="D715" s="27" t="s">
        <v>418</v>
      </c>
      <c r="E715" s="28">
        <v>38.9</v>
      </c>
      <c r="F715" s="26">
        <v>5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11"/>
        <v/>
      </c>
      <c r="M715" s="33"/>
      <c r="N715" s="33"/>
      <c r="O715" s="33"/>
      <c r="P715" s="33"/>
      <c r="S715" s="9"/>
    </row>
    <row r="716" spans="1:19" x14ac:dyDescent="0.25">
      <c r="A716" s="27" t="s">
        <v>403</v>
      </c>
      <c r="B716" s="27" t="s">
        <v>357</v>
      </c>
      <c r="C716" s="26">
        <v>69028</v>
      </c>
      <c r="D716" s="27" t="s">
        <v>419</v>
      </c>
      <c r="E716" s="28">
        <v>38.9</v>
      </c>
      <c r="F716" s="26">
        <v>5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11"/>
        <v/>
      </c>
      <c r="M716" s="33"/>
      <c r="N716" s="33"/>
      <c r="O716" s="33"/>
      <c r="P716" s="33"/>
      <c r="S716" s="9"/>
    </row>
    <row r="717" spans="1:19" x14ac:dyDescent="0.25">
      <c r="A717" s="27" t="s">
        <v>403</v>
      </c>
      <c r="B717" s="27" t="s">
        <v>357</v>
      </c>
      <c r="C717" s="26">
        <v>69029</v>
      </c>
      <c r="D717" s="27" t="s">
        <v>420</v>
      </c>
      <c r="E717" s="28">
        <v>38.9</v>
      </c>
      <c r="F717" s="26">
        <v>5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11"/>
        <v/>
      </c>
      <c r="M717" s="33"/>
      <c r="N717" s="33"/>
      <c r="O717" s="33"/>
      <c r="P717" s="33"/>
      <c r="S717" s="9"/>
    </row>
    <row r="718" spans="1:19" x14ac:dyDescent="0.25">
      <c r="A718" s="27" t="s">
        <v>403</v>
      </c>
      <c r="B718" s="27" t="s">
        <v>357</v>
      </c>
      <c r="C718" s="26">
        <v>69031</v>
      </c>
      <c r="D718" s="27" t="s">
        <v>421</v>
      </c>
      <c r="E718" s="28">
        <v>38.9</v>
      </c>
      <c r="F718" s="26">
        <v>5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11"/>
        <v/>
      </c>
      <c r="M718" s="33"/>
      <c r="N718" s="33"/>
      <c r="O718" s="33"/>
      <c r="P718" s="33"/>
      <c r="S718" s="9"/>
    </row>
    <row r="719" spans="1:19" x14ac:dyDescent="0.25">
      <c r="A719" s="27" t="s">
        <v>403</v>
      </c>
      <c r="B719" s="27" t="s">
        <v>357</v>
      </c>
      <c r="C719" s="26">
        <v>84015</v>
      </c>
      <c r="D719" s="27" t="s">
        <v>422</v>
      </c>
      <c r="E719" s="28">
        <v>35.9</v>
      </c>
      <c r="F719" s="26">
        <v>5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11"/>
        <v/>
      </c>
      <c r="M719" s="33"/>
      <c r="N719" s="33"/>
      <c r="O719" s="33"/>
      <c r="P719" s="33"/>
      <c r="S719" s="9"/>
    </row>
    <row r="720" spans="1:19" x14ac:dyDescent="0.25">
      <c r="A720" s="27" t="s">
        <v>403</v>
      </c>
      <c r="B720" s="27" t="s">
        <v>357</v>
      </c>
      <c r="C720" s="26">
        <v>84018</v>
      </c>
      <c r="D720" s="27" t="s">
        <v>423</v>
      </c>
      <c r="E720" s="28">
        <v>35.9</v>
      </c>
      <c r="F720" s="26">
        <v>5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11"/>
        <v/>
      </c>
      <c r="M720" s="33"/>
      <c r="N720" s="33"/>
      <c r="O720" s="33"/>
      <c r="P720" s="33"/>
      <c r="S720" s="9"/>
    </row>
    <row r="721" spans="1:19" x14ac:dyDescent="0.25">
      <c r="A721" s="27" t="s">
        <v>403</v>
      </c>
      <c r="B721" s="27" t="s">
        <v>357</v>
      </c>
      <c r="C721" s="26">
        <v>84022</v>
      </c>
      <c r="D721" s="27" t="s">
        <v>424</v>
      </c>
      <c r="E721" s="28">
        <v>35.9</v>
      </c>
      <c r="F721" s="26">
        <v>5</v>
      </c>
      <c r="G721" s="29">
        <v>0.7</v>
      </c>
      <c r="H721" s="26" t="s">
        <v>18</v>
      </c>
      <c r="I721" s="26"/>
      <c r="J721" s="26" t="s">
        <v>18</v>
      </c>
      <c r="K721" s="30"/>
      <c r="L721" s="26" t="str">
        <f t="shared" si="11"/>
        <v/>
      </c>
      <c r="M721" s="33"/>
      <c r="N721" s="33"/>
      <c r="O721" s="33"/>
      <c r="P721" s="33"/>
      <c r="S721" s="9"/>
    </row>
    <row r="722" spans="1:19" x14ac:dyDescent="0.25">
      <c r="A722" s="27" t="s">
        <v>403</v>
      </c>
      <c r="B722" s="27" t="s">
        <v>357</v>
      </c>
      <c r="C722" s="26">
        <v>84028</v>
      </c>
      <c r="D722" s="27" t="s">
        <v>425</v>
      </c>
      <c r="E722" s="28">
        <v>35.9</v>
      </c>
      <c r="F722" s="26">
        <v>5</v>
      </c>
      <c r="G722" s="29">
        <v>0.7</v>
      </c>
      <c r="H722" s="26" t="s">
        <v>18</v>
      </c>
      <c r="I722" s="26"/>
      <c r="J722" s="26" t="s">
        <v>18</v>
      </c>
      <c r="K722" s="30"/>
      <c r="L722" s="26" t="str">
        <f t="shared" si="11"/>
        <v/>
      </c>
      <c r="M722" s="33"/>
      <c r="N722" s="33"/>
      <c r="O722" s="33"/>
      <c r="P722" s="33"/>
      <c r="S722" s="9"/>
    </row>
    <row r="723" spans="1:19" x14ac:dyDescent="0.25">
      <c r="A723" s="27" t="s">
        <v>403</v>
      </c>
      <c r="B723" s="27" t="s">
        <v>357</v>
      </c>
      <c r="C723" s="26">
        <v>84029</v>
      </c>
      <c r="D723" s="27" t="s">
        <v>426</v>
      </c>
      <c r="E723" s="28">
        <v>30.5</v>
      </c>
      <c r="F723" s="26">
        <v>4</v>
      </c>
      <c r="G723" s="29">
        <v>0.7</v>
      </c>
      <c r="H723" s="26" t="s">
        <v>18</v>
      </c>
      <c r="I723" s="26"/>
      <c r="J723" s="26" t="s">
        <v>18</v>
      </c>
      <c r="K723" s="30"/>
      <c r="L723" s="26" t="str">
        <f t="shared" si="11"/>
        <v/>
      </c>
      <c r="M723" s="33"/>
      <c r="N723" s="33"/>
      <c r="O723" s="33"/>
      <c r="P723" s="33"/>
      <c r="S723" s="9"/>
    </row>
    <row r="724" spans="1:19" x14ac:dyDescent="0.25">
      <c r="A724" s="27" t="s">
        <v>403</v>
      </c>
      <c r="B724" s="27" t="s">
        <v>357</v>
      </c>
      <c r="C724" s="26">
        <v>84031</v>
      </c>
      <c r="D724" s="27" t="s">
        <v>427</v>
      </c>
      <c r="E724" s="28">
        <v>35.9</v>
      </c>
      <c r="F724" s="26">
        <v>5</v>
      </c>
      <c r="G724" s="29">
        <v>0.7</v>
      </c>
      <c r="H724" s="26" t="s">
        <v>18</v>
      </c>
      <c r="I724" s="26"/>
      <c r="J724" s="26" t="s">
        <v>18</v>
      </c>
      <c r="K724" s="30"/>
      <c r="L724" s="26" t="str">
        <f t="shared" si="11"/>
        <v/>
      </c>
      <c r="M724" s="33"/>
      <c r="N724" s="33"/>
      <c r="O724" s="33"/>
      <c r="P724" s="33"/>
      <c r="S724" s="9"/>
    </row>
    <row r="725" spans="1:19" x14ac:dyDescent="0.25">
      <c r="A725" s="27" t="s">
        <v>403</v>
      </c>
      <c r="B725" s="27" t="s">
        <v>357</v>
      </c>
      <c r="C725" s="26">
        <v>84032</v>
      </c>
      <c r="D725" s="27" t="s">
        <v>428</v>
      </c>
      <c r="E725" s="28">
        <v>30.5</v>
      </c>
      <c r="F725" s="26">
        <v>4</v>
      </c>
      <c r="G725" s="29">
        <v>0.7</v>
      </c>
      <c r="H725" s="26" t="s">
        <v>18</v>
      </c>
      <c r="I725" s="26"/>
      <c r="J725" s="26" t="s">
        <v>18</v>
      </c>
      <c r="K725" s="30"/>
      <c r="L725" s="26" t="str">
        <f t="shared" si="11"/>
        <v/>
      </c>
      <c r="M725" s="33"/>
      <c r="N725" s="33"/>
      <c r="O725" s="33"/>
      <c r="P725" s="33"/>
      <c r="S725" s="9"/>
    </row>
    <row r="726" spans="1:19" x14ac:dyDescent="0.25">
      <c r="A726" s="27" t="s">
        <v>403</v>
      </c>
      <c r="B726" s="27" t="s">
        <v>357</v>
      </c>
      <c r="C726" s="26">
        <v>84033</v>
      </c>
      <c r="D726" s="27" t="s">
        <v>429</v>
      </c>
      <c r="E726" s="28">
        <v>35.9</v>
      </c>
      <c r="F726" s="26">
        <v>5</v>
      </c>
      <c r="G726" s="29">
        <v>0.7</v>
      </c>
      <c r="H726" s="26" t="s">
        <v>18</v>
      </c>
      <c r="I726" s="26"/>
      <c r="J726" s="26" t="s">
        <v>18</v>
      </c>
      <c r="K726" s="30"/>
      <c r="L726" s="26" t="str">
        <f t="shared" si="11"/>
        <v/>
      </c>
      <c r="M726" s="33"/>
      <c r="N726" s="33"/>
      <c r="O726" s="33"/>
      <c r="P726" s="33"/>
      <c r="S726" s="9"/>
    </row>
    <row r="727" spans="1:19" x14ac:dyDescent="0.25">
      <c r="A727" s="27" t="s">
        <v>403</v>
      </c>
      <c r="B727" s="27" t="s">
        <v>357</v>
      </c>
      <c r="C727" s="26">
        <v>84035</v>
      </c>
      <c r="D727" s="27" t="s">
        <v>430</v>
      </c>
      <c r="E727" s="28">
        <v>30.5</v>
      </c>
      <c r="F727" s="26">
        <v>4</v>
      </c>
      <c r="G727" s="29">
        <v>0.7</v>
      </c>
      <c r="H727" s="26" t="s">
        <v>18</v>
      </c>
      <c r="I727" s="26"/>
      <c r="J727" s="26" t="s">
        <v>18</v>
      </c>
      <c r="K727" s="30"/>
      <c r="L727" s="26" t="str">
        <f t="shared" si="11"/>
        <v/>
      </c>
      <c r="M727" s="33"/>
      <c r="N727" s="33"/>
      <c r="O727" s="33"/>
      <c r="P727" s="33"/>
      <c r="S727" s="9"/>
    </row>
    <row r="728" spans="1:19" x14ac:dyDescent="0.25">
      <c r="A728" s="27" t="s">
        <v>403</v>
      </c>
      <c r="B728" s="27" t="s">
        <v>357</v>
      </c>
      <c r="C728" s="26">
        <v>84039</v>
      </c>
      <c r="D728" s="27" t="s">
        <v>431</v>
      </c>
      <c r="E728" s="28">
        <v>35.9</v>
      </c>
      <c r="F728" s="26">
        <v>5</v>
      </c>
      <c r="G728" s="29">
        <v>0.7</v>
      </c>
      <c r="H728" s="26" t="s">
        <v>18</v>
      </c>
      <c r="I728" s="26"/>
      <c r="J728" s="26" t="s">
        <v>18</v>
      </c>
      <c r="K728" s="30"/>
      <c r="L728" s="26" t="str">
        <f t="shared" si="11"/>
        <v/>
      </c>
      <c r="M728" s="33"/>
      <c r="N728" s="33"/>
      <c r="O728" s="33"/>
      <c r="P728" s="33"/>
      <c r="S728" s="9"/>
    </row>
    <row r="729" spans="1:19" x14ac:dyDescent="0.25">
      <c r="A729" s="27" t="s">
        <v>403</v>
      </c>
      <c r="B729" s="27" t="s">
        <v>357</v>
      </c>
      <c r="C729" s="26">
        <v>84042</v>
      </c>
      <c r="D729" s="27" t="s">
        <v>432</v>
      </c>
      <c r="E729" s="28">
        <v>35.9</v>
      </c>
      <c r="F729" s="26">
        <v>5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11"/>
        <v/>
      </c>
      <c r="M729" s="33"/>
      <c r="N729" s="33"/>
      <c r="O729" s="33"/>
      <c r="P729" s="33"/>
      <c r="S729" s="9"/>
    </row>
    <row r="730" spans="1:19" x14ac:dyDescent="0.25">
      <c r="A730" s="27" t="s">
        <v>403</v>
      </c>
      <c r="B730" s="27" t="s">
        <v>357</v>
      </c>
      <c r="C730" s="26">
        <v>69093</v>
      </c>
      <c r="D730" s="27" t="s">
        <v>433</v>
      </c>
      <c r="E730" s="28">
        <v>25.9</v>
      </c>
      <c r="F730" s="26">
        <v>3</v>
      </c>
      <c r="G730" s="29">
        <v>0.7</v>
      </c>
      <c r="H730" s="26" t="s">
        <v>18</v>
      </c>
      <c r="I730" s="26"/>
      <c r="J730" s="26" t="s">
        <v>18</v>
      </c>
      <c r="K730" s="30"/>
      <c r="L730" s="26" t="str">
        <f t="shared" si="11"/>
        <v/>
      </c>
      <c r="M730" s="33"/>
      <c r="N730" s="33"/>
      <c r="O730" s="33"/>
      <c r="P730" s="33"/>
      <c r="S730" s="9"/>
    </row>
    <row r="731" spans="1:19" x14ac:dyDescent="0.25">
      <c r="A731" s="27" t="s">
        <v>403</v>
      </c>
      <c r="B731" s="27" t="s">
        <v>357</v>
      </c>
      <c r="C731" s="26">
        <v>69094</v>
      </c>
      <c r="D731" s="27" t="s">
        <v>434</v>
      </c>
      <c r="E731" s="28">
        <v>25.9</v>
      </c>
      <c r="F731" s="26">
        <v>3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11"/>
        <v/>
      </c>
      <c r="M731" s="33"/>
      <c r="N731" s="33"/>
      <c r="O731" s="33"/>
      <c r="P731" s="33"/>
      <c r="S731" s="9"/>
    </row>
    <row r="732" spans="1:19" x14ac:dyDescent="0.25">
      <c r="A732" s="27" t="s">
        <v>403</v>
      </c>
      <c r="B732" s="27" t="s">
        <v>357</v>
      </c>
      <c r="C732" s="26">
        <v>69095</v>
      </c>
      <c r="D732" s="27" t="s">
        <v>435</v>
      </c>
      <c r="E732" s="28">
        <v>25.9</v>
      </c>
      <c r="F732" s="26">
        <v>3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11"/>
        <v/>
      </c>
      <c r="M732" s="33"/>
      <c r="N732" s="33"/>
      <c r="O732" s="33"/>
      <c r="P732" s="33"/>
      <c r="S732" s="9"/>
    </row>
    <row r="733" spans="1:19" x14ac:dyDescent="0.25">
      <c r="A733" s="27" t="s">
        <v>403</v>
      </c>
      <c r="B733" s="27" t="s">
        <v>357</v>
      </c>
      <c r="C733" s="26">
        <v>69096</v>
      </c>
      <c r="D733" s="27" t="s">
        <v>436</v>
      </c>
      <c r="E733" s="28">
        <v>25.9</v>
      </c>
      <c r="F733" s="26">
        <v>3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11"/>
        <v/>
      </c>
      <c r="M733" s="33"/>
      <c r="N733" s="33"/>
      <c r="O733" s="33"/>
      <c r="P733" s="33"/>
      <c r="S733" s="9"/>
    </row>
    <row r="734" spans="1:19" x14ac:dyDescent="0.25">
      <c r="A734" s="27" t="s">
        <v>403</v>
      </c>
      <c r="B734" s="27" t="s">
        <v>357</v>
      </c>
      <c r="C734" s="26">
        <v>69097</v>
      </c>
      <c r="D734" s="27" t="s">
        <v>437</v>
      </c>
      <c r="E734" s="28">
        <v>25.9</v>
      </c>
      <c r="F734" s="26">
        <v>3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11"/>
        <v/>
      </c>
      <c r="M734" s="33"/>
      <c r="N734" s="33"/>
      <c r="O734" s="33"/>
      <c r="P734" s="33"/>
      <c r="S734" s="9"/>
    </row>
    <row r="735" spans="1:19" x14ac:dyDescent="0.25">
      <c r="A735" s="27" t="s">
        <v>403</v>
      </c>
      <c r="B735" s="27" t="s">
        <v>357</v>
      </c>
      <c r="C735" s="26">
        <v>84231</v>
      </c>
      <c r="D735" s="27" t="s">
        <v>438</v>
      </c>
      <c r="E735" s="28">
        <v>49.9</v>
      </c>
      <c r="F735" s="26">
        <v>6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11"/>
        <v/>
      </c>
      <c r="M735" s="33"/>
      <c r="N735" s="33"/>
      <c r="O735" s="33"/>
      <c r="P735" s="33"/>
      <c r="S735" s="9"/>
    </row>
    <row r="736" spans="1:19" x14ac:dyDescent="0.25">
      <c r="A736" s="27" t="s">
        <v>403</v>
      </c>
      <c r="B736" s="27" t="s">
        <v>357</v>
      </c>
      <c r="C736" s="26">
        <v>84232</v>
      </c>
      <c r="D736" s="27" t="s">
        <v>439</v>
      </c>
      <c r="E736" s="28">
        <v>49.9</v>
      </c>
      <c r="F736" s="26">
        <v>6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11"/>
        <v/>
      </c>
      <c r="M736" s="33"/>
      <c r="N736" s="33"/>
      <c r="O736" s="33"/>
      <c r="P736" s="33"/>
      <c r="S736" s="9"/>
    </row>
    <row r="737" spans="1:19" x14ac:dyDescent="0.25">
      <c r="A737" s="27" t="s">
        <v>403</v>
      </c>
      <c r="B737" s="27" t="s">
        <v>357</v>
      </c>
      <c r="C737" s="26">
        <v>84233</v>
      </c>
      <c r="D737" s="27" t="s">
        <v>440</v>
      </c>
      <c r="E737" s="28">
        <v>49.9</v>
      </c>
      <c r="F737" s="26">
        <v>6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11"/>
        <v/>
      </c>
      <c r="M737" s="33"/>
      <c r="N737" s="33"/>
      <c r="O737" s="33"/>
      <c r="P737" s="33"/>
      <c r="S737" s="9"/>
    </row>
    <row r="738" spans="1:19" x14ac:dyDescent="0.25">
      <c r="A738" s="27" t="s">
        <v>403</v>
      </c>
      <c r="B738" s="27" t="s">
        <v>357</v>
      </c>
      <c r="C738" s="26">
        <v>84234</v>
      </c>
      <c r="D738" s="27" t="s">
        <v>441</v>
      </c>
      <c r="E738" s="28">
        <v>49.9</v>
      </c>
      <c r="F738" s="26">
        <v>6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11"/>
        <v/>
      </c>
      <c r="M738" s="33"/>
      <c r="N738" s="33"/>
      <c r="O738" s="33"/>
      <c r="P738" s="33"/>
      <c r="S738" s="9"/>
    </row>
    <row r="739" spans="1:19" x14ac:dyDescent="0.25">
      <c r="A739" s="27" t="s">
        <v>403</v>
      </c>
      <c r="B739" s="27" t="s">
        <v>357</v>
      </c>
      <c r="C739" s="26">
        <v>84235</v>
      </c>
      <c r="D739" s="27" t="s">
        <v>442</v>
      </c>
      <c r="E739" s="28">
        <v>49.9</v>
      </c>
      <c r="F739" s="26">
        <v>6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11"/>
        <v/>
      </c>
      <c r="M739" s="33"/>
      <c r="N739" s="33"/>
      <c r="O739" s="33"/>
      <c r="P739" s="33"/>
      <c r="S739" s="9"/>
    </row>
    <row r="740" spans="1:19" x14ac:dyDescent="0.25">
      <c r="A740" s="27" t="s">
        <v>403</v>
      </c>
      <c r="B740" s="27" t="s">
        <v>357</v>
      </c>
      <c r="C740" s="26">
        <v>84236</v>
      </c>
      <c r="D740" s="27" t="s">
        <v>443</v>
      </c>
      <c r="E740" s="28">
        <v>49.9</v>
      </c>
      <c r="F740" s="26">
        <v>6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11"/>
        <v/>
      </c>
      <c r="M740" s="33"/>
      <c r="N740" s="33"/>
      <c r="O740" s="33"/>
      <c r="P740" s="33"/>
      <c r="S740" s="9"/>
    </row>
    <row r="741" spans="1:19" x14ac:dyDescent="0.25">
      <c r="A741" s="27" t="s">
        <v>403</v>
      </c>
      <c r="B741" s="27" t="s">
        <v>357</v>
      </c>
      <c r="C741" s="26">
        <v>84237</v>
      </c>
      <c r="D741" s="27" t="s">
        <v>444</v>
      </c>
      <c r="E741" s="28">
        <v>49.9</v>
      </c>
      <c r="F741" s="26">
        <v>6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11"/>
        <v/>
      </c>
      <c r="M741" s="33"/>
      <c r="N741" s="33"/>
      <c r="O741" s="33"/>
      <c r="P741" s="33"/>
      <c r="S741" s="9"/>
    </row>
    <row r="742" spans="1:19" x14ac:dyDescent="0.25">
      <c r="A742" s="27" t="s">
        <v>403</v>
      </c>
      <c r="B742" s="27" t="s">
        <v>357</v>
      </c>
      <c r="C742" s="26">
        <v>84238</v>
      </c>
      <c r="D742" s="27" t="s">
        <v>445</v>
      </c>
      <c r="E742" s="28">
        <v>49.9</v>
      </c>
      <c r="F742" s="26">
        <v>6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11"/>
        <v/>
      </c>
      <c r="M742" s="33"/>
      <c r="N742" s="33"/>
      <c r="O742" s="33"/>
      <c r="P742" s="33"/>
      <c r="S742" s="9"/>
    </row>
    <row r="743" spans="1:19" x14ac:dyDescent="0.25">
      <c r="A743" s="27" t="s">
        <v>403</v>
      </c>
      <c r="B743" s="27" t="s">
        <v>357</v>
      </c>
      <c r="C743" s="26">
        <v>85236</v>
      </c>
      <c r="D743" s="27" t="s">
        <v>446</v>
      </c>
      <c r="E743" s="28">
        <v>37.6</v>
      </c>
      <c r="F743" s="26">
        <v>5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11"/>
        <v/>
      </c>
      <c r="M743" s="33"/>
      <c r="N743" s="33"/>
      <c r="O743" s="33"/>
      <c r="P743" s="33"/>
      <c r="S743" s="9"/>
    </row>
    <row r="744" spans="1:19" x14ac:dyDescent="0.25">
      <c r="A744" s="27" t="s">
        <v>403</v>
      </c>
      <c r="B744" s="27" t="s">
        <v>357</v>
      </c>
      <c r="C744" s="26">
        <v>81393</v>
      </c>
      <c r="D744" s="27" t="s">
        <v>447</v>
      </c>
      <c r="E744" s="28">
        <v>23.8</v>
      </c>
      <c r="F744" s="26">
        <v>3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11"/>
        <v/>
      </c>
      <c r="M744" s="33"/>
      <c r="N744" s="33"/>
      <c r="O744" s="33"/>
      <c r="P744" s="33"/>
      <c r="S744" s="9"/>
    </row>
    <row r="745" spans="1:19" x14ac:dyDescent="0.25">
      <c r="A745" s="27" t="s">
        <v>403</v>
      </c>
      <c r="B745" s="27" t="s">
        <v>357</v>
      </c>
      <c r="C745" s="26">
        <v>81398</v>
      </c>
      <c r="D745" s="27" t="s">
        <v>448</v>
      </c>
      <c r="E745" s="28">
        <v>23.8</v>
      </c>
      <c r="F745" s="26">
        <v>3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11"/>
        <v/>
      </c>
      <c r="M745" s="33"/>
      <c r="N745" s="33"/>
      <c r="O745" s="33"/>
      <c r="P745" s="33"/>
      <c r="S745" s="9"/>
    </row>
    <row r="746" spans="1:19" x14ac:dyDescent="0.25">
      <c r="A746" s="27" t="s">
        <v>403</v>
      </c>
      <c r="B746" s="27" t="s">
        <v>357</v>
      </c>
      <c r="C746" s="26">
        <v>81406</v>
      </c>
      <c r="D746" s="27" t="s">
        <v>449</v>
      </c>
      <c r="E746" s="28">
        <v>23.8</v>
      </c>
      <c r="F746" s="26">
        <v>3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11"/>
        <v/>
      </c>
      <c r="M746" s="33"/>
      <c r="N746" s="33"/>
      <c r="O746" s="33"/>
      <c r="P746" s="33"/>
      <c r="S746" s="9"/>
    </row>
    <row r="747" spans="1:19" x14ac:dyDescent="0.25">
      <c r="A747" s="27" t="s">
        <v>403</v>
      </c>
      <c r="B747" s="27" t="s">
        <v>357</v>
      </c>
      <c r="C747" s="26">
        <v>81415</v>
      </c>
      <c r="D747" s="27" t="s">
        <v>450</v>
      </c>
      <c r="E747" s="28">
        <v>23.8</v>
      </c>
      <c r="F747" s="26">
        <v>3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11"/>
        <v/>
      </c>
      <c r="M747" s="33"/>
      <c r="N747" s="33"/>
      <c r="O747" s="33"/>
      <c r="P747" s="33"/>
      <c r="S747" s="9"/>
    </row>
    <row r="748" spans="1:19" x14ac:dyDescent="0.25">
      <c r="A748" s="27" t="s">
        <v>403</v>
      </c>
      <c r="B748" s="27" t="s">
        <v>357</v>
      </c>
      <c r="C748" s="26">
        <v>81417</v>
      </c>
      <c r="D748" s="27" t="s">
        <v>451</v>
      </c>
      <c r="E748" s="28">
        <v>23.8</v>
      </c>
      <c r="F748" s="26">
        <v>3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11"/>
        <v/>
      </c>
      <c r="M748" s="33"/>
      <c r="N748" s="33"/>
      <c r="O748" s="33"/>
      <c r="P748" s="33"/>
      <c r="S748" s="9"/>
    </row>
    <row r="749" spans="1:19" x14ac:dyDescent="0.25">
      <c r="A749" s="27" t="s">
        <v>403</v>
      </c>
      <c r="B749" s="27" t="s">
        <v>357</v>
      </c>
      <c r="C749" s="26">
        <v>81420</v>
      </c>
      <c r="D749" s="27" t="s">
        <v>452</v>
      </c>
      <c r="E749" s="28">
        <v>23.8</v>
      </c>
      <c r="F749" s="26">
        <v>3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11"/>
        <v/>
      </c>
      <c r="M749" s="33"/>
      <c r="N749" s="33"/>
      <c r="O749" s="33"/>
      <c r="P749" s="33"/>
      <c r="S749" s="9"/>
    </row>
    <row r="750" spans="1:19" x14ac:dyDescent="0.25">
      <c r="A750" s="27" t="s">
        <v>403</v>
      </c>
      <c r="B750" s="27" t="s">
        <v>357</v>
      </c>
      <c r="C750" s="26">
        <v>81425</v>
      </c>
      <c r="D750" s="27" t="s">
        <v>453</v>
      </c>
      <c r="E750" s="28">
        <v>23.9</v>
      </c>
      <c r="F750" s="26">
        <v>3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11"/>
        <v/>
      </c>
      <c r="M750" s="33"/>
      <c r="N750" s="33"/>
      <c r="O750" s="33"/>
      <c r="P750" s="33"/>
      <c r="S750" s="9"/>
    </row>
    <row r="751" spans="1:19" x14ac:dyDescent="0.25">
      <c r="A751" s="27" t="s">
        <v>403</v>
      </c>
      <c r="B751" s="27" t="s">
        <v>357</v>
      </c>
      <c r="C751" s="26">
        <v>81427</v>
      </c>
      <c r="D751" s="27" t="s">
        <v>454</v>
      </c>
      <c r="E751" s="28">
        <v>23.8</v>
      </c>
      <c r="F751" s="26">
        <v>3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11"/>
        <v/>
      </c>
      <c r="M751" s="33"/>
      <c r="N751" s="33"/>
      <c r="O751" s="33"/>
      <c r="P751" s="33"/>
      <c r="S751" s="9"/>
    </row>
    <row r="752" spans="1:19" x14ac:dyDescent="0.25">
      <c r="A752" s="27" t="s">
        <v>403</v>
      </c>
      <c r="B752" s="27" t="s">
        <v>357</v>
      </c>
      <c r="C752" s="26">
        <v>83986</v>
      </c>
      <c r="D752" s="27" t="s">
        <v>455</v>
      </c>
      <c r="E752" s="28">
        <v>49.9</v>
      </c>
      <c r="F752" s="26">
        <v>6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11"/>
        <v/>
      </c>
      <c r="M752" s="33"/>
      <c r="N752" s="33"/>
      <c r="O752" s="33"/>
      <c r="P752" s="33"/>
      <c r="S752" s="9"/>
    </row>
    <row r="753" spans="1:19" x14ac:dyDescent="0.25">
      <c r="A753" s="27" t="s">
        <v>403</v>
      </c>
      <c r="B753" s="27" t="s">
        <v>357</v>
      </c>
      <c r="C753" s="26">
        <v>69100</v>
      </c>
      <c r="D753" s="27" t="s">
        <v>456</v>
      </c>
      <c r="E753" s="28">
        <v>29.9</v>
      </c>
      <c r="F753" s="26">
        <v>4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11"/>
        <v/>
      </c>
      <c r="M753" s="33"/>
      <c r="N753" s="33"/>
      <c r="O753" s="33"/>
      <c r="P753" s="33"/>
      <c r="S753" s="9"/>
    </row>
    <row r="754" spans="1:19" x14ac:dyDescent="0.25">
      <c r="A754" s="27" t="s">
        <v>403</v>
      </c>
      <c r="B754" s="27" t="s">
        <v>357</v>
      </c>
      <c r="C754" s="26">
        <v>83647</v>
      </c>
      <c r="D754" s="27" t="s">
        <v>457</v>
      </c>
      <c r="E754" s="28">
        <v>32.9</v>
      </c>
      <c r="F754" s="26">
        <v>4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11"/>
        <v/>
      </c>
      <c r="M754" s="33"/>
      <c r="N754" s="33"/>
      <c r="O754" s="33"/>
      <c r="P754" s="33"/>
      <c r="S754" s="9"/>
    </row>
    <row r="755" spans="1:19" x14ac:dyDescent="0.25">
      <c r="A755" s="27" t="s">
        <v>403</v>
      </c>
      <c r="B755" s="27" t="s">
        <v>357</v>
      </c>
      <c r="C755" s="26">
        <v>83648</v>
      </c>
      <c r="D755" s="27" t="s">
        <v>458</v>
      </c>
      <c r="E755" s="28">
        <v>14.9</v>
      </c>
      <c r="F755" s="26">
        <v>2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11"/>
        <v/>
      </c>
      <c r="M755" s="33"/>
      <c r="N755" s="33"/>
      <c r="O755" s="33"/>
      <c r="P755" s="33"/>
      <c r="S755" s="9"/>
    </row>
    <row r="756" spans="1:19" x14ac:dyDescent="0.25">
      <c r="A756" s="27" t="s">
        <v>403</v>
      </c>
      <c r="B756" s="27" t="s">
        <v>357</v>
      </c>
      <c r="C756" s="26">
        <v>83649</v>
      </c>
      <c r="D756" s="27" t="s">
        <v>459</v>
      </c>
      <c r="E756" s="28">
        <v>14.9</v>
      </c>
      <c r="F756" s="26">
        <v>2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11"/>
        <v/>
      </c>
      <c r="M756" s="33"/>
      <c r="N756" s="33"/>
      <c r="O756" s="33"/>
      <c r="P756" s="33"/>
      <c r="S756" s="9"/>
    </row>
    <row r="757" spans="1:19" x14ac:dyDescent="0.25">
      <c r="A757" s="27" t="s">
        <v>403</v>
      </c>
      <c r="B757" s="27" t="s">
        <v>357</v>
      </c>
      <c r="C757" s="26">
        <v>68983</v>
      </c>
      <c r="D757" s="27" t="s">
        <v>460</v>
      </c>
      <c r="E757" s="28">
        <v>29.9</v>
      </c>
      <c r="F757" s="26">
        <v>4</v>
      </c>
      <c r="G757" s="29">
        <v>0.7</v>
      </c>
      <c r="H757" s="26" t="s">
        <v>18</v>
      </c>
      <c r="I757" s="26"/>
      <c r="J757" s="26" t="s">
        <v>18</v>
      </c>
      <c r="K757" s="30"/>
      <c r="L757" s="26" t="str">
        <f t="shared" si="11"/>
        <v/>
      </c>
      <c r="M757" s="33"/>
      <c r="N757" s="33"/>
      <c r="O757" s="33"/>
      <c r="P757" s="33"/>
      <c r="S757" s="9"/>
    </row>
    <row r="758" spans="1:19" x14ac:dyDescent="0.25">
      <c r="A758" s="27" t="s">
        <v>403</v>
      </c>
      <c r="B758" s="27" t="s">
        <v>357</v>
      </c>
      <c r="C758" s="26">
        <v>68986</v>
      </c>
      <c r="D758" s="27" t="s">
        <v>461</v>
      </c>
      <c r="E758" s="28">
        <v>29.9</v>
      </c>
      <c r="F758" s="26">
        <v>4</v>
      </c>
      <c r="G758" s="29">
        <v>0.7</v>
      </c>
      <c r="H758" s="26" t="s">
        <v>18</v>
      </c>
      <c r="I758" s="26"/>
      <c r="J758" s="26" t="s">
        <v>18</v>
      </c>
      <c r="K758" s="30"/>
      <c r="L758" s="26" t="str">
        <f t="shared" si="11"/>
        <v/>
      </c>
      <c r="M758" s="33"/>
      <c r="N758" s="33"/>
      <c r="O758" s="33"/>
      <c r="P758" s="33"/>
      <c r="S758" s="9"/>
    </row>
    <row r="759" spans="1:19" x14ac:dyDescent="0.25">
      <c r="A759" s="27" t="s">
        <v>403</v>
      </c>
      <c r="B759" s="27" t="s">
        <v>357</v>
      </c>
      <c r="C759" s="26">
        <v>69000</v>
      </c>
      <c r="D759" s="27" t="s">
        <v>462</v>
      </c>
      <c r="E759" s="28">
        <v>40.700000000000003</v>
      </c>
      <c r="F759" s="26">
        <v>5</v>
      </c>
      <c r="G759" s="29">
        <v>0.7</v>
      </c>
      <c r="H759" s="26" t="s">
        <v>18</v>
      </c>
      <c r="I759" s="26"/>
      <c r="J759" s="26" t="s">
        <v>18</v>
      </c>
      <c r="K759" s="30"/>
      <c r="L759" s="26" t="str">
        <f t="shared" si="11"/>
        <v/>
      </c>
      <c r="M759" s="33"/>
      <c r="N759" s="33"/>
      <c r="O759" s="33"/>
      <c r="P759" s="33"/>
      <c r="S759" s="9"/>
    </row>
    <row r="760" spans="1:19" x14ac:dyDescent="0.25">
      <c r="A760" s="27" t="s">
        <v>403</v>
      </c>
      <c r="B760" s="27" t="s">
        <v>357</v>
      </c>
      <c r="C760" s="26">
        <v>69003</v>
      </c>
      <c r="D760" s="27" t="s">
        <v>463</v>
      </c>
      <c r="E760" s="28">
        <v>40.700000000000003</v>
      </c>
      <c r="F760" s="26">
        <v>5</v>
      </c>
      <c r="G760" s="29">
        <v>0.7</v>
      </c>
      <c r="H760" s="26" t="s">
        <v>18</v>
      </c>
      <c r="I760" s="26"/>
      <c r="J760" s="26" t="s">
        <v>18</v>
      </c>
      <c r="K760" s="30"/>
      <c r="L760" s="26" t="str">
        <f t="shared" si="11"/>
        <v/>
      </c>
      <c r="M760" s="33"/>
      <c r="N760" s="33"/>
      <c r="O760" s="33"/>
      <c r="P760" s="33"/>
      <c r="S760" s="9"/>
    </row>
    <row r="761" spans="1:19" x14ac:dyDescent="0.25">
      <c r="A761" s="27" t="s">
        <v>403</v>
      </c>
      <c r="B761" s="27" t="s">
        <v>357</v>
      </c>
      <c r="C761" s="26">
        <v>69004</v>
      </c>
      <c r="D761" s="27" t="s">
        <v>464</v>
      </c>
      <c r="E761" s="28">
        <v>40.700000000000003</v>
      </c>
      <c r="F761" s="26">
        <v>5</v>
      </c>
      <c r="G761" s="29">
        <v>0.7</v>
      </c>
      <c r="H761" s="26" t="s">
        <v>18</v>
      </c>
      <c r="I761" s="26"/>
      <c r="J761" s="26" t="s">
        <v>18</v>
      </c>
      <c r="K761" s="30"/>
      <c r="L761" s="26" t="str">
        <f t="shared" si="11"/>
        <v/>
      </c>
      <c r="M761" s="33"/>
      <c r="N761" s="33"/>
      <c r="O761" s="33"/>
      <c r="P761" s="33"/>
      <c r="S761" s="9"/>
    </row>
    <row r="762" spans="1:19" x14ac:dyDescent="0.25">
      <c r="A762" s="27" t="s">
        <v>403</v>
      </c>
      <c r="B762" s="27" t="s">
        <v>357</v>
      </c>
      <c r="C762" s="26">
        <v>69005</v>
      </c>
      <c r="D762" s="27" t="s">
        <v>465</v>
      </c>
      <c r="E762" s="28">
        <v>40.700000000000003</v>
      </c>
      <c r="F762" s="26">
        <v>5</v>
      </c>
      <c r="G762" s="29">
        <v>0.7</v>
      </c>
      <c r="H762" s="26" t="s">
        <v>18</v>
      </c>
      <c r="I762" s="26"/>
      <c r="J762" s="26" t="s">
        <v>18</v>
      </c>
      <c r="K762" s="30"/>
      <c r="L762" s="26" t="str">
        <f t="shared" si="11"/>
        <v/>
      </c>
      <c r="M762" s="33"/>
      <c r="N762" s="33"/>
      <c r="O762" s="33"/>
      <c r="P762" s="33"/>
      <c r="S762" s="9"/>
    </row>
    <row r="763" spans="1:19" x14ac:dyDescent="0.25">
      <c r="A763" s="27" t="s">
        <v>403</v>
      </c>
      <c r="B763" s="27" t="s">
        <v>357</v>
      </c>
      <c r="C763" s="26">
        <v>69006</v>
      </c>
      <c r="D763" s="27" t="s">
        <v>466</v>
      </c>
      <c r="E763" s="28">
        <v>40.700000000000003</v>
      </c>
      <c r="F763" s="26">
        <v>5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11"/>
        <v/>
      </c>
      <c r="M763" s="33"/>
      <c r="N763" s="33"/>
      <c r="O763" s="33"/>
      <c r="P763" s="33"/>
      <c r="S763" s="9"/>
    </row>
    <row r="764" spans="1:19" x14ac:dyDescent="0.25">
      <c r="A764" s="27" t="s">
        <v>403</v>
      </c>
      <c r="B764" s="27" t="s">
        <v>357</v>
      </c>
      <c r="C764" s="26">
        <v>69007</v>
      </c>
      <c r="D764" s="27" t="s">
        <v>467</v>
      </c>
      <c r="E764" s="28">
        <v>40.700000000000003</v>
      </c>
      <c r="F764" s="26">
        <v>5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11"/>
        <v/>
      </c>
      <c r="M764" s="33"/>
      <c r="N764" s="33"/>
      <c r="O764" s="33"/>
      <c r="P764" s="33"/>
      <c r="S764" s="9"/>
    </row>
    <row r="765" spans="1:19" x14ac:dyDescent="0.25">
      <c r="A765" s="27" t="s">
        <v>403</v>
      </c>
      <c r="B765" s="27" t="s">
        <v>357</v>
      </c>
      <c r="C765" s="26">
        <v>69060</v>
      </c>
      <c r="D765" s="27" t="s">
        <v>468</v>
      </c>
      <c r="E765" s="28">
        <v>40.700000000000003</v>
      </c>
      <c r="F765" s="26">
        <v>5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11"/>
        <v/>
      </c>
      <c r="M765" s="33"/>
      <c r="N765" s="33"/>
      <c r="O765" s="33"/>
      <c r="P765" s="33"/>
      <c r="S765" s="9"/>
    </row>
    <row r="766" spans="1:19" x14ac:dyDescent="0.25">
      <c r="A766" s="27" t="s">
        <v>403</v>
      </c>
      <c r="B766" s="27" t="s">
        <v>357</v>
      </c>
      <c r="C766" s="26">
        <v>87259</v>
      </c>
      <c r="D766" s="27" t="s">
        <v>469</v>
      </c>
      <c r="E766" s="28">
        <v>40.700000000000003</v>
      </c>
      <c r="F766" s="26">
        <v>5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11"/>
        <v/>
      </c>
      <c r="M766" s="33"/>
      <c r="N766" s="33"/>
      <c r="O766" s="33"/>
      <c r="P766" s="33"/>
      <c r="S766" s="9"/>
    </row>
    <row r="767" spans="1:19" x14ac:dyDescent="0.25">
      <c r="A767" s="27" t="s">
        <v>403</v>
      </c>
      <c r="B767" s="27" t="s">
        <v>357</v>
      </c>
      <c r="C767" s="26">
        <v>81301</v>
      </c>
      <c r="D767" s="27" t="s">
        <v>470</v>
      </c>
      <c r="E767" s="28">
        <v>23.9</v>
      </c>
      <c r="F767" s="26">
        <v>3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si="11"/>
        <v/>
      </c>
      <c r="M767" s="33"/>
      <c r="N767" s="33"/>
      <c r="O767" s="33"/>
      <c r="P767" s="33"/>
      <c r="S767" s="9"/>
    </row>
    <row r="768" spans="1:19" x14ac:dyDescent="0.25">
      <c r="A768" s="27" t="s">
        <v>403</v>
      </c>
      <c r="B768" s="27" t="s">
        <v>357</v>
      </c>
      <c r="C768" s="26">
        <v>81307</v>
      </c>
      <c r="D768" s="27" t="s">
        <v>471</v>
      </c>
      <c r="E768" s="28">
        <v>23.9</v>
      </c>
      <c r="F768" s="26">
        <v>3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11"/>
        <v/>
      </c>
      <c r="M768" s="33"/>
      <c r="N768" s="33"/>
      <c r="O768" s="33"/>
      <c r="P768" s="33"/>
      <c r="S768" s="9"/>
    </row>
    <row r="769" spans="1:19" x14ac:dyDescent="0.25">
      <c r="A769" s="27" t="s">
        <v>403</v>
      </c>
      <c r="B769" s="27" t="s">
        <v>357</v>
      </c>
      <c r="C769" s="26">
        <v>81308</v>
      </c>
      <c r="D769" s="27" t="s">
        <v>472</v>
      </c>
      <c r="E769" s="28">
        <v>23.9</v>
      </c>
      <c r="F769" s="26">
        <v>3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11"/>
        <v/>
      </c>
      <c r="M769" s="33"/>
      <c r="N769" s="33"/>
      <c r="O769" s="33"/>
      <c r="P769" s="33"/>
      <c r="S769" s="9"/>
    </row>
    <row r="770" spans="1:19" x14ac:dyDescent="0.25">
      <c r="A770" s="27" t="s">
        <v>403</v>
      </c>
      <c r="B770" s="27" t="s">
        <v>357</v>
      </c>
      <c r="C770" s="26">
        <v>81309</v>
      </c>
      <c r="D770" s="27" t="s">
        <v>473</v>
      </c>
      <c r="E770" s="28">
        <v>23.9</v>
      </c>
      <c r="F770" s="26">
        <v>3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ref="L770:L833" si="12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  <c r="M770" s="33"/>
      <c r="N770" s="33"/>
      <c r="O770" s="33"/>
      <c r="P770" s="33"/>
      <c r="S770" s="9"/>
    </row>
    <row r="771" spans="1:19" x14ac:dyDescent="0.25">
      <c r="A771" s="27" t="s">
        <v>403</v>
      </c>
      <c r="B771" s="27" t="s">
        <v>357</v>
      </c>
      <c r="C771" s="26">
        <v>81310</v>
      </c>
      <c r="D771" s="27" t="s">
        <v>474</v>
      </c>
      <c r="E771" s="28">
        <v>23.9</v>
      </c>
      <c r="F771" s="26">
        <v>3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12"/>
        <v/>
      </c>
      <c r="M771" s="33"/>
      <c r="N771" s="33"/>
      <c r="O771" s="33"/>
      <c r="P771" s="33"/>
      <c r="S771" s="9"/>
    </row>
    <row r="772" spans="1:19" x14ac:dyDescent="0.25">
      <c r="A772" s="27" t="s">
        <v>403</v>
      </c>
      <c r="B772" s="27" t="s">
        <v>357</v>
      </c>
      <c r="C772" s="26">
        <v>81312</v>
      </c>
      <c r="D772" s="27" t="s">
        <v>475</v>
      </c>
      <c r="E772" s="28">
        <v>23.9</v>
      </c>
      <c r="F772" s="26">
        <v>3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12"/>
        <v/>
      </c>
      <c r="M772" s="33"/>
      <c r="N772" s="33"/>
      <c r="O772" s="33"/>
      <c r="P772" s="33"/>
      <c r="S772" s="9"/>
    </row>
    <row r="773" spans="1:19" x14ac:dyDescent="0.25">
      <c r="A773" s="27" t="s">
        <v>403</v>
      </c>
      <c r="B773" s="27" t="s">
        <v>357</v>
      </c>
      <c r="C773" s="26">
        <v>81314</v>
      </c>
      <c r="D773" s="27" t="s">
        <v>476</v>
      </c>
      <c r="E773" s="28">
        <v>23.9</v>
      </c>
      <c r="F773" s="26">
        <v>3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12"/>
        <v/>
      </c>
      <c r="M773" s="33"/>
      <c r="N773" s="33"/>
      <c r="O773" s="33"/>
      <c r="P773" s="33"/>
      <c r="S773" s="9"/>
    </row>
    <row r="774" spans="1:19" x14ac:dyDescent="0.25">
      <c r="A774" s="27" t="s">
        <v>403</v>
      </c>
      <c r="B774" s="27" t="s">
        <v>357</v>
      </c>
      <c r="C774" s="26">
        <v>81317</v>
      </c>
      <c r="D774" s="27" t="s">
        <v>477</v>
      </c>
      <c r="E774" s="28">
        <v>23.9</v>
      </c>
      <c r="F774" s="26">
        <v>3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12"/>
        <v/>
      </c>
      <c r="M774" s="33"/>
      <c r="N774" s="33"/>
      <c r="O774" s="33"/>
      <c r="P774" s="33"/>
      <c r="S774" s="9"/>
    </row>
    <row r="775" spans="1:19" x14ac:dyDescent="0.25">
      <c r="A775" s="27" t="s">
        <v>403</v>
      </c>
      <c r="B775" s="27" t="s">
        <v>357</v>
      </c>
      <c r="C775" s="26">
        <v>83650</v>
      </c>
      <c r="D775" s="27" t="s">
        <v>478</v>
      </c>
      <c r="E775" s="28">
        <v>39.9</v>
      </c>
      <c r="F775" s="26">
        <v>5</v>
      </c>
      <c r="G775" s="29">
        <v>0.7</v>
      </c>
      <c r="H775" s="26" t="s">
        <v>18</v>
      </c>
      <c r="I775" s="26"/>
      <c r="J775" s="26" t="s">
        <v>18</v>
      </c>
      <c r="K775" s="30"/>
      <c r="L775" s="26" t="str">
        <f t="shared" si="12"/>
        <v/>
      </c>
      <c r="M775" s="33"/>
      <c r="N775" s="33"/>
      <c r="O775" s="33"/>
      <c r="P775" s="33"/>
      <c r="S775" s="9"/>
    </row>
    <row r="776" spans="1:19" x14ac:dyDescent="0.25">
      <c r="A776" s="27" t="s">
        <v>403</v>
      </c>
      <c r="B776" s="27" t="s">
        <v>357</v>
      </c>
      <c r="C776" s="26">
        <v>68988</v>
      </c>
      <c r="D776" s="27" t="s">
        <v>479</v>
      </c>
      <c r="E776" s="28">
        <v>29.9</v>
      </c>
      <c r="F776" s="26">
        <v>4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12"/>
        <v/>
      </c>
      <c r="M776" s="33"/>
      <c r="N776" s="33"/>
      <c r="O776" s="33"/>
      <c r="P776" s="33"/>
      <c r="S776" s="9"/>
    </row>
    <row r="777" spans="1:19" x14ac:dyDescent="0.25">
      <c r="A777" s="27" t="s">
        <v>403</v>
      </c>
      <c r="B777" s="27" t="s">
        <v>357</v>
      </c>
      <c r="C777" s="26">
        <v>68989</v>
      </c>
      <c r="D777" s="27" t="s">
        <v>480</v>
      </c>
      <c r="E777" s="28">
        <v>29.9</v>
      </c>
      <c r="F777" s="26">
        <v>4</v>
      </c>
      <c r="G777" s="29">
        <v>0.7</v>
      </c>
      <c r="H777" s="26" t="s">
        <v>18</v>
      </c>
      <c r="I777" s="26"/>
      <c r="J777" s="26" t="s">
        <v>18</v>
      </c>
      <c r="K777" s="30"/>
      <c r="L777" s="26" t="str">
        <f t="shared" si="12"/>
        <v/>
      </c>
      <c r="M777" s="33"/>
      <c r="N777" s="33"/>
      <c r="O777" s="33"/>
      <c r="P777" s="33"/>
      <c r="S777" s="9"/>
    </row>
    <row r="778" spans="1:19" x14ac:dyDescent="0.25">
      <c r="A778" s="27" t="s">
        <v>403</v>
      </c>
      <c r="B778" s="27" t="s">
        <v>357</v>
      </c>
      <c r="C778" s="26">
        <v>68990</v>
      </c>
      <c r="D778" s="27" t="s">
        <v>481</v>
      </c>
      <c r="E778" s="28">
        <v>29.9</v>
      </c>
      <c r="F778" s="26">
        <v>4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12"/>
        <v/>
      </c>
      <c r="M778" s="33"/>
      <c r="N778" s="33"/>
      <c r="O778" s="33"/>
      <c r="P778" s="33"/>
      <c r="S778" s="9"/>
    </row>
    <row r="779" spans="1:19" x14ac:dyDescent="0.25">
      <c r="A779" s="27" t="s">
        <v>403</v>
      </c>
      <c r="B779" s="27" t="s">
        <v>357</v>
      </c>
      <c r="C779" s="26">
        <v>85235</v>
      </c>
      <c r="D779" s="27" t="s">
        <v>482</v>
      </c>
      <c r="E779" s="28">
        <v>37.6</v>
      </c>
      <c r="F779" s="26">
        <v>5</v>
      </c>
      <c r="G779" s="29">
        <v>0.7</v>
      </c>
      <c r="H779" s="26" t="s">
        <v>18</v>
      </c>
      <c r="I779" s="26"/>
      <c r="J779" s="26" t="s">
        <v>18</v>
      </c>
      <c r="K779" s="30"/>
      <c r="L779" s="26" t="str">
        <f t="shared" si="12"/>
        <v/>
      </c>
      <c r="M779" s="33"/>
      <c r="N779" s="33"/>
      <c r="O779" s="33"/>
      <c r="P779" s="33"/>
      <c r="S779" s="9"/>
    </row>
    <row r="780" spans="1:19" x14ac:dyDescent="0.25">
      <c r="A780" s="27" t="s">
        <v>403</v>
      </c>
      <c r="B780" s="27" t="s">
        <v>357</v>
      </c>
      <c r="C780" s="26">
        <v>81392</v>
      </c>
      <c r="D780" s="27" t="s">
        <v>483</v>
      </c>
      <c r="E780" s="28">
        <v>23.8</v>
      </c>
      <c r="F780" s="26">
        <v>3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12"/>
        <v/>
      </c>
      <c r="M780" s="33"/>
      <c r="N780" s="33"/>
      <c r="O780" s="33"/>
      <c r="P780" s="33"/>
      <c r="S780" s="9"/>
    </row>
    <row r="781" spans="1:19" x14ac:dyDescent="0.25">
      <c r="A781" s="27" t="s">
        <v>403</v>
      </c>
      <c r="B781" s="27" t="s">
        <v>357</v>
      </c>
      <c r="C781" s="26">
        <v>81412</v>
      </c>
      <c r="D781" s="27" t="s">
        <v>484</v>
      </c>
      <c r="E781" s="28">
        <v>23.8</v>
      </c>
      <c r="F781" s="26">
        <v>3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12"/>
        <v/>
      </c>
      <c r="M781" s="33"/>
      <c r="N781" s="33"/>
      <c r="O781" s="33"/>
      <c r="P781" s="33"/>
      <c r="S781" s="9"/>
    </row>
    <row r="782" spans="1:19" x14ac:dyDescent="0.25">
      <c r="A782" s="27" t="s">
        <v>403</v>
      </c>
      <c r="B782" s="27" t="s">
        <v>357</v>
      </c>
      <c r="C782" s="26">
        <v>81419</v>
      </c>
      <c r="D782" s="27" t="s">
        <v>485</v>
      </c>
      <c r="E782" s="28">
        <v>23.8</v>
      </c>
      <c r="F782" s="26">
        <v>3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12"/>
        <v/>
      </c>
      <c r="M782" s="33"/>
      <c r="N782" s="33"/>
      <c r="O782" s="33"/>
      <c r="P782" s="33"/>
      <c r="S782" s="9"/>
    </row>
    <row r="783" spans="1:19" x14ac:dyDescent="0.25">
      <c r="A783" s="27" t="s">
        <v>403</v>
      </c>
      <c r="B783" s="27" t="s">
        <v>357</v>
      </c>
      <c r="C783" s="26">
        <v>81426</v>
      </c>
      <c r="D783" s="27" t="s">
        <v>486</v>
      </c>
      <c r="E783" s="28">
        <v>23.8</v>
      </c>
      <c r="F783" s="26">
        <v>3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12"/>
        <v/>
      </c>
      <c r="M783" s="33"/>
      <c r="N783" s="33"/>
      <c r="O783" s="33"/>
      <c r="P783" s="33"/>
      <c r="S783" s="9"/>
    </row>
    <row r="784" spans="1:19" x14ac:dyDescent="0.25">
      <c r="A784" s="27" t="s">
        <v>403</v>
      </c>
      <c r="B784" s="27" t="s">
        <v>357</v>
      </c>
      <c r="C784" s="26">
        <v>89758</v>
      </c>
      <c r="D784" s="27" t="s">
        <v>487</v>
      </c>
      <c r="E784" s="28">
        <v>35.6</v>
      </c>
      <c r="F784" s="26">
        <v>5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12"/>
        <v/>
      </c>
      <c r="M784" s="33"/>
      <c r="N784" s="33"/>
      <c r="O784" s="33"/>
      <c r="P784" s="33"/>
      <c r="S784" s="9"/>
    </row>
    <row r="785" spans="1:19" x14ac:dyDescent="0.25">
      <c r="A785" s="27" t="s">
        <v>403</v>
      </c>
      <c r="B785" s="27" t="s">
        <v>357</v>
      </c>
      <c r="C785" s="26">
        <v>84023</v>
      </c>
      <c r="D785" s="27" t="s">
        <v>488</v>
      </c>
      <c r="E785" s="28">
        <v>30.5</v>
      </c>
      <c r="F785" s="26">
        <v>4</v>
      </c>
      <c r="G785" s="29">
        <v>0.7</v>
      </c>
      <c r="H785" s="26" t="s">
        <v>18</v>
      </c>
      <c r="I785" s="26"/>
      <c r="J785" s="26" t="s">
        <v>18</v>
      </c>
      <c r="K785" s="30"/>
      <c r="L785" s="26" t="str">
        <f t="shared" si="12"/>
        <v/>
      </c>
      <c r="M785" s="33"/>
      <c r="N785" s="33"/>
      <c r="O785" s="33"/>
      <c r="P785" s="33"/>
      <c r="S785" s="9"/>
    </row>
    <row r="786" spans="1:19" x14ac:dyDescent="0.25">
      <c r="A786" s="27" t="s">
        <v>403</v>
      </c>
      <c r="B786" s="27" t="s">
        <v>357</v>
      </c>
      <c r="C786" s="26">
        <v>85232</v>
      </c>
      <c r="D786" s="27" t="s">
        <v>489</v>
      </c>
      <c r="E786" s="28">
        <v>35.6</v>
      </c>
      <c r="F786" s="26">
        <v>5</v>
      </c>
      <c r="G786" s="29">
        <v>0.7</v>
      </c>
      <c r="H786" s="26" t="s">
        <v>18</v>
      </c>
      <c r="I786" s="26"/>
      <c r="J786" s="26" t="s">
        <v>18</v>
      </c>
      <c r="K786" s="30"/>
      <c r="L786" s="26" t="str">
        <f t="shared" si="12"/>
        <v/>
      </c>
      <c r="M786" s="33"/>
      <c r="N786" s="33"/>
      <c r="O786" s="33"/>
      <c r="P786" s="33"/>
      <c r="S786" s="9"/>
    </row>
    <row r="787" spans="1:19" x14ac:dyDescent="0.25">
      <c r="A787" s="27" t="s">
        <v>403</v>
      </c>
      <c r="B787" s="27" t="s">
        <v>357</v>
      </c>
      <c r="C787" s="26">
        <v>73256</v>
      </c>
      <c r="D787" s="27" t="s">
        <v>734</v>
      </c>
      <c r="E787" s="28">
        <v>29.9</v>
      </c>
      <c r="F787" s="26">
        <v>4</v>
      </c>
      <c r="G787" s="29">
        <v>0.7</v>
      </c>
      <c r="H787" s="26" t="s">
        <v>18</v>
      </c>
      <c r="I787" s="26"/>
      <c r="J787" s="26" t="s">
        <v>18</v>
      </c>
      <c r="K787" s="30"/>
      <c r="L787" s="26" t="str">
        <f t="shared" si="12"/>
        <v/>
      </c>
      <c r="M787" s="33"/>
      <c r="N787" s="33"/>
      <c r="O787" s="33"/>
      <c r="P787" s="33"/>
      <c r="S787" s="9"/>
    </row>
    <row r="788" spans="1:19" x14ac:dyDescent="0.25">
      <c r="A788" s="27" t="s">
        <v>403</v>
      </c>
      <c r="B788" s="27" t="s">
        <v>357</v>
      </c>
      <c r="C788" s="26">
        <v>73257</v>
      </c>
      <c r="D788" s="27" t="s">
        <v>735</v>
      </c>
      <c r="E788" s="28">
        <v>29.9</v>
      </c>
      <c r="F788" s="26">
        <v>4</v>
      </c>
      <c r="G788" s="29">
        <v>0.7</v>
      </c>
      <c r="H788" s="26" t="s">
        <v>18</v>
      </c>
      <c r="I788" s="26"/>
      <c r="J788" s="26" t="s">
        <v>18</v>
      </c>
      <c r="K788" s="30"/>
      <c r="L788" s="26" t="str">
        <f t="shared" si="12"/>
        <v/>
      </c>
      <c r="M788" s="33"/>
      <c r="N788" s="33"/>
      <c r="O788" s="33"/>
      <c r="P788" s="33"/>
      <c r="S788" s="9"/>
    </row>
    <row r="789" spans="1:19" x14ac:dyDescent="0.25">
      <c r="A789" s="27" t="s">
        <v>403</v>
      </c>
      <c r="B789" s="27" t="s">
        <v>357</v>
      </c>
      <c r="C789" s="26">
        <v>73258</v>
      </c>
      <c r="D789" s="27" t="s">
        <v>736</v>
      </c>
      <c r="E789" s="28">
        <v>29.9</v>
      </c>
      <c r="F789" s="26">
        <v>4</v>
      </c>
      <c r="G789" s="29">
        <v>0.7</v>
      </c>
      <c r="H789" s="26" t="s">
        <v>18</v>
      </c>
      <c r="I789" s="26"/>
      <c r="J789" s="26" t="s">
        <v>18</v>
      </c>
      <c r="K789" s="30"/>
      <c r="L789" s="26" t="str">
        <f t="shared" si="12"/>
        <v/>
      </c>
      <c r="M789" s="33"/>
      <c r="N789" s="33"/>
      <c r="O789" s="33"/>
      <c r="P789" s="33"/>
      <c r="S789" s="9"/>
    </row>
    <row r="790" spans="1:19" x14ac:dyDescent="0.25">
      <c r="A790" s="27" t="s">
        <v>403</v>
      </c>
      <c r="B790" s="27" t="s">
        <v>357</v>
      </c>
      <c r="C790" s="26">
        <v>73259</v>
      </c>
      <c r="D790" s="27" t="s">
        <v>737</v>
      </c>
      <c r="E790" s="28">
        <v>29.9</v>
      </c>
      <c r="F790" s="26">
        <v>4</v>
      </c>
      <c r="G790" s="29">
        <v>0.7</v>
      </c>
      <c r="H790" s="26" t="s">
        <v>18</v>
      </c>
      <c r="I790" s="26"/>
      <c r="J790" s="26" t="s">
        <v>18</v>
      </c>
      <c r="K790" s="30"/>
      <c r="L790" s="26" t="str">
        <f t="shared" si="12"/>
        <v/>
      </c>
      <c r="M790" s="33"/>
      <c r="N790" s="33"/>
      <c r="O790" s="33"/>
      <c r="P790" s="33"/>
      <c r="S790" s="9"/>
    </row>
    <row r="791" spans="1:19" x14ac:dyDescent="0.25">
      <c r="A791" s="27" t="s">
        <v>403</v>
      </c>
      <c r="B791" s="27" t="s">
        <v>357</v>
      </c>
      <c r="C791" s="26">
        <v>73260</v>
      </c>
      <c r="D791" s="27" t="s">
        <v>738</v>
      </c>
      <c r="E791" s="28">
        <v>29.9</v>
      </c>
      <c r="F791" s="26">
        <v>4</v>
      </c>
      <c r="G791" s="29">
        <v>0.7</v>
      </c>
      <c r="H791" s="26" t="s">
        <v>18</v>
      </c>
      <c r="I791" s="26"/>
      <c r="J791" s="26" t="s">
        <v>18</v>
      </c>
      <c r="K791" s="30"/>
      <c r="L791" s="26" t="str">
        <f t="shared" si="12"/>
        <v/>
      </c>
      <c r="M791" s="33"/>
      <c r="N791" s="33"/>
      <c r="O791" s="33"/>
      <c r="P791" s="33"/>
      <c r="S791" s="9"/>
    </row>
    <row r="792" spans="1:19" x14ac:dyDescent="0.25">
      <c r="A792" s="27" t="s">
        <v>403</v>
      </c>
      <c r="B792" s="27" t="s">
        <v>357</v>
      </c>
      <c r="C792" s="26">
        <v>69335</v>
      </c>
      <c r="D792" s="27" t="s">
        <v>743</v>
      </c>
      <c r="E792" s="28">
        <v>23.9</v>
      </c>
      <c r="F792" s="26">
        <v>3</v>
      </c>
      <c r="G792" s="29">
        <v>0.7</v>
      </c>
      <c r="H792" s="26" t="s">
        <v>18</v>
      </c>
      <c r="I792" s="26" t="s">
        <v>110</v>
      </c>
      <c r="J792" s="26" t="s">
        <v>18</v>
      </c>
      <c r="K792" s="30"/>
      <c r="L792" s="26" t="str">
        <f t="shared" si="12"/>
        <v/>
      </c>
      <c r="M792" s="33"/>
      <c r="N792" s="33"/>
      <c r="O792" s="33"/>
      <c r="P792" s="33"/>
      <c r="S792" s="9"/>
    </row>
    <row r="793" spans="1:19" x14ac:dyDescent="0.25">
      <c r="A793" s="27" t="s">
        <v>403</v>
      </c>
      <c r="B793" s="27" t="s">
        <v>357</v>
      </c>
      <c r="C793" s="26">
        <v>69337</v>
      </c>
      <c r="D793" s="27" t="s">
        <v>744</v>
      </c>
      <c r="E793" s="28">
        <v>29.9</v>
      </c>
      <c r="F793" s="26">
        <v>4</v>
      </c>
      <c r="G793" s="29">
        <v>0.7</v>
      </c>
      <c r="H793" s="26" t="s">
        <v>18</v>
      </c>
      <c r="I793" s="26" t="s">
        <v>110</v>
      </c>
      <c r="J793" s="26" t="s">
        <v>18</v>
      </c>
      <c r="K793" s="30"/>
      <c r="L793" s="26" t="str">
        <f t="shared" si="12"/>
        <v/>
      </c>
      <c r="M793" s="33"/>
      <c r="N793" s="33"/>
      <c r="O793" s="33"/>
      <c r="P793" s="33"/>
      <c r="S793" s="9"/>
    </row>
    <row r="794" spans="1:19" x14ac:dyDescent="0.25">
      <c r="A794" s="27" t="s">
        <v>403</v>
      </c>
      <c r="B794" s="27" t="s">
        <v>357</v>
      </c>
      <c r="C794" s="26">
        <v>69339</v>
      </c>
      <c r="D794" s="27" t="s">
        <v>745</v>
      </c>
      <c r="E794" s="28">
        <v>23.9</v>
      </c>
      <c r="F794" s="26">
        <v>3</v>
      </c>
      <c r="G794" s="29">
        <v>0.7</v>
      </c>
      <c r="H794" s="26" t="s">
        <v>18</v>
      </c>
      <c r="I794" s="26" t="s">
        <v>110</v>
      </c>
      <c r="J794" s="26" t="s">
        <v>18</v>
      </c>
      <c r="K794" s="30"/>
      <c r="L794" s="26" t="str">
        <f t="shared" si="12"/>
        <v/>
      </c>
      <c r="M794" s="33"/>
      <c r="N794" s="33"/>
      <c r="O794" s="33"/>
      <c r="P794" s="33"/>
      <c r="S794" s="9"/>
    </row>
    <row r="795" spans="1:19" x14ac:dyDescent="0.25">
      <c r="A795" s="27" t="s">
        <v>403</v>
      </c>
      <c r="B795" s="27" t="s">
        <v>357</v>
      </c>
      <c r="C795" s="26">
        <v>69341</v>
      </c>
      <c r="D795" s="27" t="s">
        <v>746</v>
      </c>
      <c r="E795" s="28">
        <v>23.9</v>
      </c>
      <c r="F795" s="26">
        <v>3</v>
      </c>
      <c r="G795" s="29">
        <v>0.7</v>
      </c>
      <c r="H795" s="26" t="s">
        <v>18</v>
      </c>
      <c r="I795" s="26" t="s">
        <v>110</v>
      </c>
      <c r="J795" s="26" t="s">
        <v>18</v>
      </c>
      <c r="K795" s="30"/>
      <c r="L795" s="26" t="str">
        <f t="shared" si="12"/>
        <v/>
      </c>
      <c r="M795" s="33"/>
      <c r="N795" s="33"/>
      <c r="O795" s="33"/>
      <c r="P795" s="33"/>
      <c r="S795" s="9"/>
    </row>
    <row r="796" spans="1:19" x14ac:dyDescent="0.25">
      <c r="A796" s="27" t="s">
        <v>403</v>
      </c>
      <c r="B796" s="27" t="s">
        <v>357</v>
      </c>
      <c r="C796" s="26">
        <v>69331</v>
      </c>
      <c r="D796" s="27" t="s">
        <v>747</v>
      </c>
      <c r="E796" s="28">
        <v>29.9</v>
      </c>
      <c r="F796" s="26">
        <v>4</v>
      </c>
      <c r="G796" s="29">
        <v>0.7</v>
      </c>
      <c r="H796" s="26" t="s">
        <v>18</v>
      </c>
      <c r="I796" s="26" t="s">
        <v>110</v>
      </c>
      <c r="J796" s="26" t="s">
        <v>18</v>
      </c>
      <c r="K796" s="30"/>
      <c r="L796" s="26" t="str">
        <f t="shared" si="12"/>
        <v/>
      </c>
      <c r="M796" s="33"/>
      <c r="N796" s="33"/>
      <c r="O796" s="33"/>
      <c r="P796" s="33"/>
      <c r="S796" s="9"/>
    </row>
    <row r="797" spans="1:19" x14ac:dyDescent="0.25">
      <c r="A797" s="27" t="s">
        <v>403</v>
      </c>
      <c r="B797" s="27" t="s">
        <v>357</v>
      </c>
      <c r="C797" s="26">
        <v>69333</v>
      </c>
      <c r="D797" s="27" t="s">
        <v>748</v>
      </c>
      <c r="E797" s="28">
        <v>29.9</v>
      </c>
      <c r="F797" s="26">
        <v>4</v>
      </c>
      <c r="G797" s="29">
        <v>0.7</v>
      </c>
      <c r="H797" s="26" t="s">
        <v>18</v>
      </c>
      <c r="I797" s="26" t="s">
        <v>110</v>
      </c>
      <c r="J797" s="26" t="s">
        <v>18</v>
      </c>
      <c r="K797" s="30"/>
      <c r="L797" s="26" t="str">
        <f t="shared" si="12"/>
        <v/>
      </c>
      <c r="M797" s="33"/>
      <c r="N797" s="33"/>
      <c r="O797" s="33"/>
      <c r="P797" s="33"/>
      <c r="S797" s="9"/>
    </row>
    <row r="798" spans="1:19" x14ac:dyDescent="0.25">
      <c r="A798" s="27" t="s">
        <v>403</v>
      </c>
      <c r="B798" s="27" t="s">
        <v>357</v>
      </c>
      <c r="C798" s="26">
        <v>84242</v>
      </c>
      <c r="D798" s="27" t="s">
        <v>939</v>
      </c>
      <c r="E798" s="28">
        <v>53.9</v>
      </c>
      <c r="F798" s="26">
        <v>7</v>
      </c>
      <c r="G798" s="29">
        <v>0.7</v>
      </c>
      <c r="H798" s="26" t="s">
        <v>18</v>
      </c>
      <c r="I798" s="26" t="s">
        <v>189</v>
      </c>
      <c r="J798" s="26" t="s">
        <v>18</v>
      </c>
      <c r="K798" s="30"/>
      <c r="L798" s="26" t="str">
        <f t="shared" si="12"/>
        <v>x</v>
      </c>
      <c r="M798" s="33"/>
      <c r="N798" s="33"/>
      <c r="O798" s="33"/>
      <c r="P798" s="33"/>
      <c r="S798" s="9"/>
    </row>
    <row r="799" spans="1:19" x14ac:dyDescent="0.25">
      <c r="A799" s="27" t="s">
        <v>403</v>
      </c>
      <c r="B799" s="27" t="s">
        <v>357</v>
      </c>
      <c r="C799" s="26">
        <v>84241</v>
      </c>
      <c r="D799" s="27" t="s">
        <v>940</v>
      </c>
      <c r="E799" s="28">
        <v>53.9</v>
      </c>
      <c r="F799" s="26">
        <v>7</v>
      </c>
      <c r="G799" s="29">
        <v>0.7</v>
      </c>
      <c r="H799" s="26" t="s">
        <v>18</v>
      </c>
      <c r="I799" s="26" t="s">
        <v>189</v>
      </c>
      <c r="J799" s="26" t="s">
        <v>18</v>
      </c>
      <c r="K799" s="30"/>
      <c r="L799" s="26" t="str">
        <f t="shared" si="12"/>
        <v>x</v>
      </c>
      <c r="M799" s="33"/>
      <c r="N799" s="33"/>
      <c r="O799" s="33"/>
      <c r="P799" s="33"/>
      <c r="S799" s="9"/>
    </row>
    <row r="800" spans="1:19" x14ac:dyDescent="0.25">
      <c r="A800" s="27" t="s">
        <v>490</v>
      </c>
      <c r="B800" s="27" t="s">
        <v>24</v>
      </c>
      <c r="C800" s="26">
        <v>81304</v>
      </c>
      <c r="D800" s="27" t="s">
        <v>491</v>
      </c>
      <c r="E800" s="28">
        <v>99.9</v>
      </c>
      <c r="F800" s="26">
        <v>18</v>
      </c>
      <c r="G800" s="29">
        <v>1</v>
      </c>
      <c r="H800" s="26" t="s">
        <v>18</v>
      </c>
      <c r="I800" s="26"/>
      <c r="J800" s="26" t="s">
        <v>18</v>
      </c>
      <c r="K800" s="30"/>
      <c r="L800" s="26" t="str">
        <f t="shared" si="12"/>
        <v>x</v>
      </c>
      <c r="M800" s="33"/>
      <c r="N800" s="33"/>
      <c r="O800" s="33"/>
      <c r="P800" s="33"/>
      <c r="S800" s="9"/>
    </row>
    <row r="801" spans="1:19" x14ac:dyDescent="0.25">
      <c r="A801" s="27" t="s">
        <v>492</v>
      </c>
      <c r="B801" s="27" t="s">
        <v>24</v>
      </c>
      <c r="C801" s="26">
        <v>71766</v>
      </c>
      <c r="D801" s="27" t="s">
        <v>493</v>
      </c>
      <c r="E801" s="28">
        <v>129.9</v>
      </c>
      <c r="F801" s="26">
        <v>17</v>
      </c>
      <c r="G801" s="29">
        <v>0.7</v>
      </c>
      <c r="H801" s="26" t="s">
        <v>18</v>
      </c>
      <c r="I801" s="26"/>
      <c r="J801" s="26" t="s">
        <v>18</v>
      </c>
      <c r="K801" s="30"/>
      <c r="L801" s="26" t="str">
        <f t="shared" si="12"/>
        <v/>
      </c>
      <c r="M801" s="33"/>
      <c r="N801" s="33"/>
      <c r="O801" s="33"/>
      <c r="P801" s="33"/>
      <c r="S801" s="9"/>
    </row>
    <row r="802" spans="1:19" x14ac:dyDescent="0.25">
      <c r="A802" s="27" t="s">
        <v>492</v>
      </c>
      <c r="B802" s="27" t="s">
        <v>24</v>
      </c>
      <c r="C802" s="26">
        <v>71773</v>
      </c>
      <c r="D802" s="27" t="s">
        <v>612</v>
      </c>
      <c r="E802" s="28">
        <v>129.9</v>
      </c>
      <c r="F802" s="26">
        <v>17</v>
      </c>
      <c r="G802" s="29">
        <v>0.7</v>
      </c>
      <c r="H802" s="26" t="s">
        <v>18</v>
      </c>
      <c r="I802" s="26"/>
      <c r="J802" s="26" t="s">
        <v>18</v>
      </c>
      <c r="K802" s="30"/>
      <c r="L802" s="26" t="str">
        <f t="shared" si="12"/>
        <v/>
      </c>
      <c r="M802" s="33"/>
      <c r="N802" s="33"/>
      <c r="O802" s="33"/>
      <c r="P802" s="33"/>
      <c r="S802" s="9"/>
    </row>
    <row r="803" spans="1:19" x14ac:dyDescent="0.25">
      <c r="A803" s="27" t="s">
        <v>494</v>
      </c>
      <c r="B803" s="27" t="s">
        <v>20</v>
      </c>
      <c r="C803" s="26">
        <v>90489</v>
      </c>
      <c r="D803" s="27" t="s">
        <v>509</v>
      </c>
      <c r="E803" s="28">
        <v>36.9</v>
      </c>
      <c r="F803" s="26">
        <v>5</v>
      </c>
      <c r="G803" s="29">
        <v>0.7</v>
      </c>
      <c r="H803" s="26" t="s">
        <v>18</v>
      </c>
      <c r="I803" s="26"/>
      <c r="J803" s="26" t="s">
        <v>18</v>
      </c>
      <c r="K803" s="30"/>
      <c r="L803" s="26" t="str">
        <f t="shared" si="12"/>
        <v>x</v>
      </c>
      <c r="M803" s="33"/>
      <c r="N803" s="33"/>
      <c r="O803" s="33"/>
      <c r="P803" s="33"/>
      <c r="S803" s="9"/>
    </row>
    <row r="804" spans="1:19" x14ac:dyDescent="0.25">
      <c r="A804" s="27" t="s">
        <v>495</v>
      </c>
      <c r="B804" s="27" t="s">
        <v>80</v>
      </c>
      <c r="C804" s="26">
        <v>86939</v>
      </c>
      <c r="D804" s="27" t="s">
        <v>613</v>
      </c>
      <c r="E804" s="28">
        <v>29.9</v>
      </c>
      <c r="F804" s="26">
        <v>4</v>
      </c>
      <c r="G804" s="29">
        <v>0.7</v>
      </c>
      <c r="H804" s="26" t="s">
        <v>18</v>
      </c>
      <c r="I804" s="26"/>
      <c r="J804" s="26" t="s">
        <v>18</v>
      </c>
      <c r="K804" s="30"/>
      <c r="L804" s="26" t="str">
        <f t="shared" si="12"/>
        <v/>
      </c>
      <c r="M804" s="33"/>
      <c r="N804" s="33"/>
      <c r="O804" s="33"/>
      <c r="P804" s="33"/>
      <c r="S804" s="9"/>
    </row>
    <row r="805" spans="1:19" x14ac:dyDescent="0.25">
      <c r="A805" s="27" t="s">
        <v>495</v>
      </c>
      <c r="B805" s="27" t="s">
        <v>80</v>
      </c>
      <c r="C805" s="26">
        <v>86942</v>
      </c>
      <c r="D805" s="27" t="s">
        <v>496</v>
      </c>
      <c r="E805" s="28">
        <v>29.9</v>
      </c>
      <c r="F805" s="26">
        <v>4</v>
      </c>
      <c r="G805" s="29">
        <v>0.7</v>
      </c>
      <c r="H805" s="26" t="s">
        <v>18</v>
      </c>
      <c r="I805" s="26"/>
      <c r="J805" s="26" t="s">
        <v>18</v>
      </c>
      <c r="K805" s="30"/>
      <c r="L805" s="26" t="str">
        <f t="shared" si="12"/>
        <v/>
      </c>
      <c r="M805" s="33"/>
      <c r="N805" s="33"/>
      <c r="O805" s="33"/>
      <c r="P805" s="33"/>
      <c r="S805" s="9"/>
    </row>
    <row r="806" spans="1:19" x14ac:dyDescent="0.25">
      <c r="A806" s="27" t="s">
        <v>495</v>
      </c>
      <c r="B806" s="27" t="s">
        <v>80</v>
      </c>
      <c r="C806" s="26">
        <v>86951</v>
      </c>
      <c r="D806" s="27" t="s">
        <v>614</v>
      </c>
      <c r="E806" s="28">
        <v>34.5</v>
      </c>
      <c r="F806" s="26">
        <v>4</v>
      </c>
      <c r="G806" s="29">
        <v>0.7</v>
      </c>
      <c r="H806" s="26" t="s">
        <v>18</v>
      </c>
      <c r="I806" s="26"/>
      <c r="J806" s="26" t="s">
        <v>18</v>
      </c>
      <c r="K806" s="30"/>
      <c r="L806" s="26" t="str">
        <f t="shared" si="12"/>
        <v/>
      </c>
      <c r="M806" s="33"/>
      <c r="N806" s="33"/>
      <c r="O806" s="33"/>
      <c r="P806" s="33"/>
      <c r="S806" s="9"/>
    </row>
    <row r="807" spans="1:19" x14ac:dyDescent="0.25">
      <c r="A807" s="27" t="s">
        <v>495</v>
      </c>
      <c r="B807" s="27" t="s">
        <v>80</v>
      </c>
      <c r="C807" s="26">
        <v>86953</v>
      </c>
      <c r="D807" s="27" t="s">
        <v>615</v>
      </c>
      <c r="E807" s="28">
        <v>49.8</v>
      </c>
      <c r="F807" s="26">
        <v>6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12"/>
        <v/>
      </c>
      <c r="M807" s="33"/>
      <c r="N807" s="33"/>
      <c r="O807" s="33"/>
      <c r="P807" s="33"/>
      <c r="S807" s="9"/>
    </row>
    <row r="808" spans="1:19" x14ac:dyDescent="0.25">
      <c r="A808" s="27" t="s">
        <v>495</v>
      </c>
      <c r="B808" s="27" t="s">
        <v>80</v>
      </c>
      <c r="C808" s="26">
        <v>86955</v>
      </c>
      <c r="D808" s="27" t="s">
        <v>497</v>
      </c>
      <c r="E808" s="28">
        <v>49.8</v>
      </c>
      <c r="F808" s="26">
        <v>6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12"/>
        <v/>
      </c>
      <c r="M808" s="33"/>
      <c r="N808" s="33"/>
      <c r="O808" s="33"/>
      <c r="P808" s="33"/>
      <c r="S808" s="9"/>
    </row>
    <row r="809" spans="1:19" x14ac:dyDescent="0.25">
      <c r="A809" s="27" t="s">
        <v>495</v>
      </c>
      <c r="B809" s="27" t="s">
        <v>80</v>
      </c>
      <c r="C809" s="26">
        <v>86964</v>
      </c>
      <c r="D809" s="27" t="s">
        <v>498</v>
      </c>
      <c r="E809" s="28">
        <v>37.799999999999997</v>
      </c>
      <c r="F809" s="26">
        <v>5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12"/>
        <v/>
      </c>
      <c r="M809" s="33"/>
      <c r="N809" s="33"/>
      <c r="O809" s="33"/>
      <c r="P809" s="33"/>
      <c r="S809" s="9"/>
    </row>
    <row r="810" spans="1:19" x14ac:dyDescent="0.25">
      <c r="A810" s="27" t="s">
        <v>495</v>
      </c>
      <c r="B810" s="27" t="s">
        <v>80</v>
      </c>
      <c r="C810" s="26">
        <v>86966</v>
      </c>
      <c r="D810" s="27" t="s">
        <v>499</v>
      </c>
      <c r="E810" s="28">
        <v>34.5</v>
      </c>
      <c r="F810" s="26">
        <v>4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12"/>
        <v/>
      </c>
      <c r="M810" s="33"/>
      <c r="N810" s="33"/>
      <c r="O810" s="33"/>
      <c r="P810" s="33"/>
      <c r="S810" s="9"/>
    </row>
    <row r="811" spans="1:19" x14ac:dyDescent="0.25">
      <c r="A811" s="27" t="s">
        <v>495</v>
      </c>
      <c r="B811" s="27" t="s">
        <v>80</v>
      </c>
      <c r="C811" s="26">
        <v>89370</v>
      </c>
      <c r="D811" s="27" t="s">
        <v>616</v>
      </c>
      <c r="E811" s="28">
        <v>54.8</v>
      </c>
      <c r="F811" s="26">
        <v>7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12"/>
        <v/>
      </c>
      <c r="M811" s="33"/>
      <c r="N811" s="33"/>
      <c r="O811" s="33"/>
      <c r="P811" s="33"/>
      <c r="S811" s="9"/>
    </row>
    <row r="812" spans="1:19" x14ac:dyDescent="0.25">
      <c r="A812" s="27" t="s">
        <v>495</v>
      </c>
      <c r="B812" s="27" t="s">
        <v>80</v>
      </c>
      <c r="C812" s="26">
        <v>89368</v>
      </c>
      <c r="D812" s="27" t="s">
        <v>617</v>
      </c>
      <c r="E812" s="28">
        <v>54.8</v>
      </c>
      <c r="F812" s="26">
        <v>7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12"/>
        <v/>
      </c>
      <c r="M812" s="33"/>
      <c r="N812" s="33"/>
      <c r="O812" s="33"/>
      <c r="P812" s="33"/>
      <c r="S812" s="9"/>
    </row>
    <row r="813" spans="1:19" x14ac:dyDescent="0.25">
      <c r="A813" s="27" t="s">
        <v>495</v>
      </c>
      <c r="B813" s="27" t="s">
        <v>80</v>
      </c>
      <c r="C813" s="26">
        <v>86945</v>
      </c>
      <c r="D813" s="27" t="s">
        <v>500</v>
      </c>
      <c r="E813" s="28">
        <v>29.9</v>
      </c>
      <c r="F813" s="26">
        <v>4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12"/>
        <v/>
      </c>
      <c r="M813" s="33"/>
      <c r="N813" s="33"/>
      <c r="O813" s="33"/>
      <c r="P813" s="33"/>
      <c r="S813" s="9"/>
    </row>
    <row r="814" spans="1:19" x14ac:dyDescent="0.25">
      <c r="A814" s="27" t="s">
        <v>495</v>
      </c>
      <c r="B814" s="27" t="s">
        <v>80</v>
      </c>
      <c r="C814" s="26">
        <v>86946</v>
      </c>
      <c r="D814" s="27" t="s">
        <v>501</v>
      </c>
      <c r="E814" s="28">
        <v>29.9</v>
      </c>
      <c r="F814" s="26">
        <v>4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12"/>
        <v/>
      </c>
      <c r="M814" s="33"/>
      <c r="N814" s="33"/>
      <c r="O814" s="33"/>
      <c r="P814" s="33"/>
      <c r="S814" s="9"/>
    </row>
    <row r="815" spans="1:19" x14ac:dyDescent="0.25">
      <c r="A815" s="27" t="s">
        <v>495</v>
      </c>
      <c r="B815" s="27" t="s">
        <v>80</v>
      </c>
      <c r="C815" s="26">
        <v>86948</v>
      </c>
      <c r="D815" s="27" t="s">
        <v>502</v>
      </c>
      <c r="E815" s="28">
        <v>29.9</v>
      </c>
      <c r="F815" s="26">
        <v>4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12"/>
        <v/>
      </c>
      <c r="M815" s="33"/>
      <c r="N815" s="33"/>
      <c r="O815" s="33"/>
      <c r="P815" s="33"/>
      <c r="S815" s="9"/>
    </row>
    <row r="816" spans="1:19" x14ac:dyDescent="0.25">
      <c r="A816" s="27" t="s">
        <v>495</v>
      </c>
      <c r="B816" s="27" t="s">
        <v>80</v>
      </c>
      <c r="C816" s="26">
        <v>86958</v>
      </c>
      <c r="D816" s="27" t="s">
        <v>503</v>
      </c>
      <c r="E816" s="28">
        <v>49.8</v>
      </c>
      <c r="F816" s="26">
        <v>6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12"/>
        <v/>
      </c>
      <c r="M816" s="33"/>
      <c r="N816" s="33"/>
      <c r="O816" s="33"/>
      <c r="P816" s="33"/>
      <c r="S816" s="9"/>
    </row>
    <row r="817" spans="1:19" x14ac:dyDescent="0.25">
      <c r="A817" s="27" t="s">
        <v>495</v>
      </c>
      <c r="B817" s="27" t="s">
        <v>80</v>
      </c>
      <c r="C817" s="26">
        <v>86959</v>
      </c>
      <c r="D817" s="27" t="s">
        <v>504</v>
      </c>
      <c r="E817" s="28">
        <v>49.8</v>
      </c>
      <c r="F817" s="26">
        <v>6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12"/>
        <v/>
      </c>
      <c r="M817" s="33"/>
      <c r="N817" s="33"/>
      <c r="O817" s="33"/>
      <c r="P817" s="33"/>
      <c r="S817" s="9"/>
    </row>
    <row r="818" spans="1:19" x14ac:dyDescent="0.25">
      <c r="A818" s="27" t="s">
        <v>495</v>
      </c>
      <c r="B818" s="27" t="s">
        <v>80</v>
      </c>
      <c r="C818" s="26">
        <v>86963</v>
      </c>
      <c r="D818" s="27" t="s">
        <v>618</v>
      </c>
      <c r="E818" s="28">
        <v>37.799999999999997</v>
      </c>
      <c r="F818" s="26">
        <v>5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12"/>
        <v/>
      </c>
      <c r="M818" s="33"/>
      <c r="N818" s="33"/>
      <c r="O818" s="33"/>
      <c r="P818" s="33"/>
      <c r="S818" s="9"/>
    </row>
    <row r="819" spans="1:19" x14ac:dyDescent="0.25">
      <c r="A819" s="27" t="s">
        <v>495</v>
      </c>
      <c r="B819" s="27" t="s">
        <v>80</v>
      </c>
      <c r="C819" s="26">
        <v>86965</v>
      </c>
      <c r="D819" s="27" t="s">
        <v>505</v>
      </c>
      <c r="E819" s="28">
        <v>37.799999999999997</v>
      </c>
      <c r="F819" s="26">
        <v>5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12"/>
        <v/>
      </c>
      <c r="M819" s="33"/>
      <c r="N819" s="33"/>
      <c r="O819" s="33"/>
      <c r="P819" s="33"/>
      <c r="S819" s="9"/>
    </row>
    <row r="820" spans="1:19" x14ac:dyDescent="0.25">
      <c r="A820" s="27" t="s">
        <v>495</v>
      </c>
      <c r="B820" s="27" t="s">
        <v>80</v>
      </c>
      <c r="C820" s="26">
        <v>86968</v>
      </c>
      <c r="D820" s="27" t="s">
        <v>619</v>
      </c>
      <c r="E820" s="28">
        <v>34.5</v>
      </c>
      <c r="F820" s="26">
        <v>4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12"/>
        <v/>
      </c>
      <c r="M820" s="33"/>
      <c r="N820" s="33"/>
      <c r="O820" s="33"/>
      <c r="P820" s="33"/>
      <c r="S820" s="9"/>
    </row>
    <row r="821" spans="1:19" x14ac:dyDescent="0.25">
      <c r="A821" s="27" t="s">
        <v>495</v>
      </c>
      <c r="B821" s="27" t="s">
        <v>80</v>
      </c>
      <c r="C821" s="26">
        <v>86970</v>
      </c>
      <c r="D821" s="27" t="s">
        <v>506</v>
      </c>
      <c r="E821" s="28">
        <v>34.5</v>
      </c>
      <c r="F821" s="26">
        <v>4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si="12"/>
        <v/>
      </c>
      <c r="M821" s="33"/>
      <c r="N821" s="33"/>
      <c r="O821" s="33"/>
      <c r="P821" s="33"/>
      <c r="S821" s="9"/>
    </row>
    <row r="822" spans="1:19" x14ac:dyDescent="0.25">
      <c r="A822" s="27" t="s">
        <v>495</v>
      </c>
      <c r="B822" s="27" t="s">
        <v>80</v>
      </c>
      <c r="C822" s="26">
        <v>86972</v>
      </c>
      <c r="D822" s="27" t="s">
        <v>507</v>
      </c>
      <c r="E822" s="28">
        <v>34.5</v>
      </c>
      <c r="F822" s="26">
        <v>4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12"/>
        <v/>
      </c>
      <c r="M822" s="33"/>
      <c r="N822" s="33"/>
      <c r="O822" s="33"/>
      <c r="P822" s="33"/>
      <c r="S822" s="9"/>
    </row>
    <row r="823" spans="1:19" x14ac:dyDescent="0.25">
      <c r="A823" s="27" t="s">
        <v>495</v>
      </c>
      <c r="B823" s="27" t="s">
        <v>80</v>
      </c>
      <c r="C823" s="26">
        <v>89366</v>
      </c>
      <c r="D823" s="27" t="s">
        <v>508</v>
      </c>
      <c r="E823" s="28">
        <v>37.799999999999997</v>
      </c>
      <c r="F823" s="26">
        <v>5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12"/>
        <v/>
      </c>
      <c r="M823" s="33"/>
      <c r="N823" s="33"/>
      <c r="O823" s="33"/>
      <c r="P823" s="33"/>
      <c r="S823" s="9"/>
    </row>
    <row r="824" spans="1:19" x14ac:dyDescent="0.25">
      <c r="A824" s="27" t="s">
        <v>495</v>
      </c>
      <c r="B824" s="27" t="s">
        <v>80</v>
      </c>
      <c r="C824" s="26">
        <v>89361</v>
      </c>
      <c r="D824" s="27" t="s">
        <v>620</v>
      </c>
      <c r="E824" s="28">
        <v>54.8</v>
      </c>
      <c r="F824" s="26">
        <v>7</v>
      </c>
      <c r="G824" s="29">
        <v>0.7</v>
      </c>
      <c r="H824" s="26" t="s">
        <v>18</v>
      </c>
      <c r="I824" s="26"/>
      <c r="J824" s="26" t="s">
        <v>18</v>
      </c>
      <c r="K824" s="30"/>
      <c r="L824" s="26" t="str">
        <f t="shared" si="12"/>
        <v/>
      </c>
      <c r="M824" s="33"/>
      <c r="N824" s="33"/>
      <c r="O824" s="33"/>
      <c r="P824" s="33"/>
      <c r="S824" s="9"/>
    </row>
    <row r="825" spans="1:19" x14ac:dyDescent="0.25">
      <c r="A825" s="27" t="s">
        <v>495</v>
      </c>
      <c r="B825" s="27" t="s">
        <v>80</v>
      </c>
      <c r="C825" s="26">
        <v>86962</v>
      </c>
      <c r="D825" s="27" t="s">
        <v>534</v>
      </c>
      <c r="E825" s="28">
        <v>34.5</v>
      </c>
      <c r="F825" s="26">
        <v>4</v>
      </c>
      <c r="G825" s="29">
        <v>0.7</v>
      </c>
      <c r="H825" s="26" t="s">
        <v>18</v>
      </c>
      <c r="I825" s="26"/>
      <c r="J825" s="26" t="s">
        <v>18</v>
      </c>
      <c r="K825" s="30"/>
      <c r="L825" s="26" t="str">
        <f t="shared" si="12"/>
        <v/>
      </c>
      <c r="M825" s="33"/>
      <c r="N825" s="33"/>
      <c r="O825" s="33"/>
      <c r="P825" s="33"/>
    </row>
    <row r="826" spans="1:19" x14ac:dyDescent="0.25">
      <c r="A826" s="27" t="s">
        <v>495</v>
      </c>
      <c r="B826" s="27" t="s">
        <v>80</v>
      </c>
      <c r="C826" s="26">
        <v>89362</v>
      </c>
      <c r="D826" s="27" t="s">
        <v>535</v>
      </c>
      <c r="E826" s="28">
        <v>54.8</v>
      </c>
      <c r="F826" s="26">
        <v>7</v>
      </c>
      <c r="G826" s="29">
        <v>0.7</v>
      </c>
      <c r="H826" s="26" t="s">
        <v>18</v>
      </c>
      <c r="I826" s="26"/>
      <c r="J826" s="26" t="s">
        <v>18</v>
      </c>
      <c r="K826" s="30"/>
      <c r="L826" s="26" t="str">
        <f t="shared" si="12"/>
        <v/>
      </c>
      <c r="M826" s="33"/>
      <c r="N826" s="33"/>
      <c r="O826" s="33"/>
      <c r="P826" s="33"/>
    </row>
    <row r="827" spans="1:19" x14ac:dyDescent="0.25">
      <c r="A827" s="27" t="s">
        <v>495</v>
      </c>
      <c r="B827" s="27" t="s">
        <v>80</v>
      </c>
      <c r="C827" s="26">
        <v>89363</v>
      </c>
      <c r="D827" s="27" t="s">
        <v>536</v>
      </c>
      <c r="E827" s="28">
        <v>54.8</v>
      </c>
      <c r="F827" s="26">
        <v>7</v>
      </c>
      <c r="G827" s="29">
        <v>0.7</v>
      </c>
      <c r="H827" s="26" t="s">
        <v>18</v>
      </c>
      <c r="I827" s="26"/>
      <c r="J827" s="26" t="s">
        <v>18</v>
      </c>
      <c r="K827" s="30"/>
      <c r="L827" s="26" t="str">
        <f t="shared" si="12"/>
        <v/>
      </c>
      <c r="M827" s="33"/>
      <c r="N827" s="33"/>
      <c r="O827" s="33"/>
      <c r="P827" s="33"/>
    </row>
    <row r="828" spans="1:19" x14ac:dyDescent="0.25">
      <c r="A828" s="27" t="s">
        <v>495</v>
      </c>
      <c r="B828" s="27" t="s">
        <v>80</v>
      </c>
      <c r="C828" s="26">
        <v>86940</v>
      </c>
      <c r="D828" s="27" t="s">
        <v>621</v>
      </c>
      <c r="E828" s="28">
        <v>18.7</v>
      </c>
      <c r="F828" s="26">
        <v>2</v>
      </c>
      <c r="G828" s="29">
        <v>0.7</v>
      </c>
      <c r="H828" s="26" t="s">
        <v>18</v>
      </c>
      <c r="I828" s="26"/>
      <c r="J828" s="26" t="s">
        <v>18</v>
      </c>
      <c r="K828" s="30"/>
      <c r="L828" s="26" t="str">
        <f t="shared" si="12"/>
        <v/>
      </c>
      <c r="M828" s="33"/>
      <c r="N828" s="33"/>
      <c r="O828" s="33"/>
      <c r="P828" s="33"/>
    </row>
    <row r="829" spans="1:19" x14ac:dyDescent="0.25">
      <c r="A829" s="27" t="s">
        <v>495</v>
      </c>
      <c r="B829" s="27" t="s">
        <v>80</v>
      </c>
      <c r="C829" s="26">
        <v>86943</v>
      </c>
      <c r="D829" s="27" t="s">
        <v>576</v>
      </c>
      <c r="E829" s="28">
        <v>18.7</v>
      </c>
      <c r="F829" s="26">
        <v>2</v>
      </c>
      <c r="G829" s="29">
        <v>0.7</v>
      </c>
      <c r="H829" s="26" t="s">
        <v>18</v>
      </c>
      <c r="I829" s="26"/>
      <c r="J829" s="26" t="s">
        <v>18</v>
      </c>
      <c r="K829" s="30"/>
      <c r="L829" s="26" t="str">
        <f t="shared" si="12"/>
        <v/>
      </c>
      <c r="M829" s="33"/>
      <c r="N829" s="33"/>
      <c r="O829" s="33"/>
      <c r="P829" s="33"/>
    </row>
    <row r="830" spans="1:19" x14ac:dyDescent="0.25">
      <c r="A830" s="27" t="s">
        <v>495</v>
      </c>
      <c r="B830" s="27" t="s">
        <v>80</v>
      </c>
      <c r="C830" s="26">
        <v>86952</v>
      </c>
      <c r="D830" s="27" t="s">
        <v>622</v>
      </c>
      <c r="E830" s="28">
        <v>21.6</v>
      </c>
      <c r="F830" s="26">
        <v>3</v>
      </c>
      <c r="G830" s="29">
        <v>0.7</v>
      </c>
      <c r="H830" s="26" t="s">
        <v>18</v>
      </c>
      <c r="I830" s="26"/>
      <c r="J830" s="26" t="s">
        <v>18</v>
      </c>
      <c r="K830" s="30"/>
      <c r="L830" s="26" t="str">
        <f t="shared" si="12"/>
        <v/>
      </c>
      <c r="M830" s="33"/>
      <c r="N830" s="33"/>
      <c r="O830" s="33"/>
      <c r="P830" s="33"/>
    </row>
    <row r="831" spans="1:19" x14ac:dyDescent="0.25">
      <c r="A831" s="27" t="s">
        <v>495</v>
      </c>
      <c r="B831" s="27" t="s">
        <v>80</v>
      </c>
      <c r="C831" s="26">
        <v>86954</v>
      </c>
      <c r="D831" s="27" t="s">
        <v>623</v>
      </c>
      <c r="E831" s="28">
        <v>31.3</v>
      </c>
      <c r="F831" s="26">
        <v>4</v>
      </c>
      <c r="G831" s="29">
        <v>0.7</v>
      </c>
      <c r="H831" s="26" t="s">
        <v>18</v>
      </c>
      <c r="I831" s="26"/>
      <c r="J831" s="26" t="s">
        <v>18</v>
      </c>
      <c r="K831" s="30"/>
      <c r="L831" s="26" t="str">
        <f t="shared" si="12"/>
        <v/>
      </c>
      <c r="M831" s="33"/>
      <c r="N831" s="33"/>
      <c r="O831" s="33"/>
      <c r="P831" s="33"/>
    </row>
    <row r="832" spans="1:19" x14ac:dyDescent="0.25">
      <c r="A832" s="27" t="s">
        <v>495</v>
      </c>
      <c r="B832" s="27" t="s">
        <v>80</v>
      </c>
      <c r="C832" s="26">
        <v>86956</v>
      </c>
      <c r="D832" s="27" t="s">
        <v>577</v>
      </c>
      <c r="E832" s="28">
        <v>31.3</v>
      </c>
      <c r="F832" s="26">
        <v>4</v>
      </c>
      <c r="G832" s="29">
        <v>0.7</v>
      </c>
      <c r="H832" s="26" t="s">
        <v>18</v>
      </c>
      <c r="I832" s="26"/>
      <c r="J832" s="26" t="s">
        <v>18</v>
      </c>
      <c r="K832" s="30"/>
      <c r="L832" s="26" t="str">
        <f t="shared" si="12"/>
        <v/>
      </c>
      <c r="M832" s="33"/>
      <c r="N832" s="33"/>
      <c r="O832" s="33"/>
      <c r="P832" s="33"/>
    </row>
    <row r="833" spans="1:19" x14ac:dyDescent="0.25">
      <c r="A833" s="27" t="s">
        <v>495</v>
      </c>
      <c r="B833" s="27" t="s">
        <v>80</v>
      </c>
      <c r="C833" s="26">
        <v>86967</v>
      </c>
      <c r="D833" s="27" t="s">
        <v>578</v>
      </c>
      <c r="E833" s="28">
        <v>21.6</v>
      </c>
      <c r="F833" s="26">
        <v>3</v>
      </c>
      <c r="G833" s="29">
        <v>0.7</v>
      </c>
      <c r="H833" s="26" t="s">
        <v>18</v>
      </c>
      <c r="I833" s="26"/>
      <c r="J833" s="26" t="s">
        <v>18</v>
      </c>
      <c r="K833" s="30"/>
      <c r="L833" s="26" t="str">
        <f t="shared" si="12"/>
        <v/>
      </c>
      <c r="M833" s="33"/>
      <c r="N833" s="33"/>
      <c r="O833" s="33"/>
      <c r="P833" s="33"/>
      <c r="S833" s="9"/>
    </row>
    <row r="834" spans="1:19" x14ac:dyDescent="0.25">
      <c r="A834" s="27" t="s">
        <v>495</v>
      </c>
      <c r="B834" s="27" t="s">
        <v>80</v>
      </c>
      <c r="C834" s="26">
        <v>86944</v>
      </c>
      <c r="D834" s="27" t="s">
        <v>624</v>
      </c>
      <c r="E834" s="28">
        <v>18.7</v>
      </c>
      <c r="F834" s="26">
        <v>2</v>
      </c>
      <c r="G834" s="29">
        <v>0.7</v>
      </c>
      <c r="H834" s="26" t="s">
        <v>18</v>
      </c>
      <c r="I834" s="26"/>
      <c r="J834" s="26" t="s">
        <v>18</v>
      </c>
      <c r="K834" s="30"/>
      <c r="L834" s="26" t="str">
        <f t="shared" ref="L834:L859" si="13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/>
      </c>
      <c r="M834" s="33"/>
      <c r="N834" s="33"/>
      <c r="O834" s="33"/>
      <c r="P834" s="33"/>
    </row>
    <row r="835" spans="1:19" x14ac:dyDescent="0.25">
      <c r="A835" s="27" t="s">
        <v>495</v>
      </c>
      <c r="B835" s="27" t="s">
        <v>80</v>
      </c>
      <c r="C835" s="26">
        <v>86947</v>
      </c>
      <c r="D835" s="27" t="s">
        <v>625</v>
      </c>
      <c r="E835" s="28">
        <v>18.7</v>
      </c>
      <c r="F835" s="26">
        <v>2</v>
      </c>
      <c r="G835" s="29">
        <v>0.7</v>
      </c>
      <c r="H835" s="26" t="s">
        <v>18</v>
      </c>
      <c r="I835" s="26"/>
      <c r="J835" s="26" t="s">
        <v>18</v>
      </c>
      <c r="K835" s="30"/>
      <c r="L835" s="26" t="str">
        <f t="shared" si="13"/>
        <v/>
      </c>
      <c r="M835" s="33"/>
      <c r="N835" s="33"/>
      <c r="O835" s="33"/>
      <c r="P835" s="33"/>
    </row>
    <row r="836" spans="1:19" x14ac:dyDescent="0.25">
      <c r="A836" s="27" t="s">
        <v>495</v>
      </c>
      <c r="B836" s="27" t="s">
        <v>80</v>
      </c>
      <c r="C836" s="26">
        <v>86949</v>
      </c>
      <c r="D836" s="27" t="s">
        <v>626</v>
      </c>
      <c r="E836" s="28">
        <v>18.7</v>
      </c>
      <c r="F836" s="26">
        <v>2</v>
      </c>
      <c r="G836" s="29">
        <v>0.7</v>
      </c>
      <c r="H836" s="26" t="s">
        <v>18</v>
      </c>
      <c r="I836" s="26"/>
      <c r="J836" s="26" t="s">
        <v>18</v>
      </c>
      <c r="K836" s="30"/>
      <c r="L836" s="26" t="str">
        <f t="shared" si="13"/>
        <v/>
      </c>
      <c r="M836" s="33"/>
      <c r="N836" s="33"/>
      <c r="O836" s="33"/>
      <c r="P836" s="33"/>
    </row>
    <row r="837" spans="1:19" x14ac:dyDescent="0.25">
      <c r="A837" s="27" t="s">
        <v>495</v>
      </c>
      <c r="B837" s="27" t="s">
        <v>80</v>
      </c>
      <c r="C837" s="26">
        <v>86957</v>
      </c>
      <c r="D837" s="27" t="s">
        <v>627</v>
      </c>
      <c r="E837" s="28">
        <v>31.3</v>
      </c>
      <c r="F837" s="26">
        <v>4</v>
      </c>
      <c r="G837" s="29">
        <v>0.7</v>
      </c>
      <c r="H837" s="26" t="s">
        <v>18</v>
      </c>
      <c r="I837" s="26"/>
      <c r="J837" s="26" t="s">
        <v>18</v>
      </c>
      <c r="K837" s="30"/>
      <c r="L837" s="26" t="str">
        <f t="shared" si="13"/>
        <v/>
      </c>
      <c r="M837" s="33"/>
      <c r="N837" s="33"/>
      <c r="O837" s="33"/>
      <c r="P837" s="33"/>
    </row>
    <row r="838" spans="1:19" x14ac:dyDescent="0.25">
      <c r="A838" s="27" t="s">
        <v>495</v>
      </c>
      <c r="B838" s="27" t="s">
        <v>80</v>
      </c>
      <c r="C838" s="26">
        <v>86960</v>
      </c>
      <c r="D838" s="27" t="s">
        <v>628</v>
      </c>
      <c r="E838" s="28">
        <v>31.3</v>
      </c>
      <c r="F838" s="26">
        <v>4</v>
      </c>
      <c r="G838" s="29">
        <v>0.7</v>
      </c>
      <c r="H838" s="26" t="s">
        <v>18</v>
      </c>
      <c r="I838" s="26"/>
      <c r="J838" s="26" t="s">
        <v>18</v>
      </c>
      <c r="K838" s="30"/>
      <c r="L838" s="26" t="str">
        <f t="shared" si="13"/>
        <v/>
      </c>
      <c r="M838" s="33"/>
      <c r="N838" s="33"/>
      <c r="O838" s="33"/>
      <c r="P838" s="33"/>
    </row>
    <row r="839" spans="1:19" x14ac:dyDescent="0.25">
      <c r="A839" s="27" t="s">
        <v>495</v>
      </c>
      <c r="B839" s="27" t="s">
        <v>80</v>
      </c>
      <c r="C839" s="26">
        <v>86961</v>
      </c>
      <c r="D839" s="27" t="s">
        <v>629</v>
      </c>
      <c r="E839" s="28">
        <v>21.6</v>
      </c>
      <c r="F839" s="26">
        <v>3</v>
      </c>
      <c r="G839" s="29">
        <v>0.7</v>
      </c>
      <c r="H839" s="26" t="s">
        <v>18</v>
      </c>
      <c r="I839" s="26"/>
      <c r="J839" s="26" t="s">
        <v>18</v>
      </c>
      <c r="K839" s="30"/>
      <c r="L839" s="26" t="str">
        <f t="shared" si="13"/>
        <v/>
      </c>
      <c r="M839" s="33"/>
      <c r="N839" s="33"/>
      <c r="O839" s="33"/>
      <c r="P839" s="33"/>
    </row>
    <row r="840" spans="1:19" x14ac:dyDescent="0.25">
      <c r="A840" s="27" t="s">
        <v>495</v>
      </c>
      <c r="B840" s="27" t="s">
        <v>80</v>
      </c>
      <c r="C840" s="26">
        <v>86969</v>
      </c>
      <c r="D840" s="27" t="s">
        <v>630</v>
      </c>
      <c r="E840" s="28">
        <v>21.6</v>
      </c>
      <c r="F840" s="26">
        <v>3</v>
      </c>
      <c r="G840" s="29">
        <v>0.7</v>
      </c>
      <c r="H840" s="26" t="s">
        <v>18</v>
      </c>
      <c r="I840" s="26"/>
      <c r="J840" s="26" t="s">
        <v>18</v>
      </c>
      <c r="K840" s="30"/>
      <c r="L840" s="26" t="str">
        <f t="shared" si="13"/>
        <v/>
      </c>
      <c r="M840" s="33"/>
      <c r="N840" s="33"/>
      <c r="O840" s="33"/>
      <c r="P840" s="33"/>
    </row>
    <row r="841" spans="1:19" x14ac:dyDescent="0.25">
      <c r="A841" s="27" t="s">
        <v>495</v>
      </c>
      <c r="B841" s="27" t="s">
        <v>80</v>
      </c>
      <c r="C841" s="26">
        <v>86971</v>
      </c>
      <c r="D841" s="27" t="s">
        <v>631</v>
      </c>
      <c r="E841" s="28">
        <v>21.6</v>
      </c>
      <c r="F841" s="26">
        <v>3</v>
      </c>
      <c r="G841" s="29">
        <v>0.7</v>
      </c>
      <c r="H841" s="26" t="s">
        <v>18</v>
      </c>
      <c r="I841" s="26"/>
      <c r="J841" s="26" t="s">
        <v>18</v>
      </c>
      <c r="K841" s="30"/>
      <c r="L841" s="26" t="str">
        <f t="shared" si="13"/>
        <v/>
      </c>
      <c r="M841" s="33"/>
      <c r="N841" s="33"/>
      <c r="O841" s="33"/>
      <c r="P841" s="33"/>
      <c r="S841" s="9"/>
    </row>
    <row r="842" spans="1:19" x14ac:dyDescent="0.25">
      <c r="A842" s="27" t="s">
        <v>495</v>
      </c>
      <c r="B842" s="27" t="s">
        <v>80</v>
      </c>
      <c r="C842" s="26">
        <v>86973</v>
      </c>
      <c r="D842" s="27" t="s">
        <v>632</v>
      </c>
      <c r="E842" s="28">
        <v>21.6</v>
      </c>
      <c r="F842" s="26">
        <v>3</v>
      </c>
      <c r="G842" s="29">
        <v>0.7</v>
      </c>
      <c r="H842" s="26" t="s">
        <v>18</v>
      </c>
      <c r="I842" s="26"/>
      <c r="J842" s="26" t="s">
        <v>18</v>
      </c>
      <c r="K842" s="30"/>
      <c r="L842" s="26" t="str">
        <f t="shared" si="13"/>
        <v/>
      </c>
      <c r="M842" s="33"/>
      <c r="N842" s="33"/>
      <c r="O842" s="33"/>
      <c r="P842" s="33"/>
      <c r="S842" s="9"/>
    </row>
    <row r="843" spans="1:19" x14ac:dyDescent="0.25">
      <c r="A843" s="27" t="s">
        <v>495</v>
      </c>
      <c r="B843" s="27" t="s">
        <v>80</v>
      </c>
      <c r="C843" s="26">
        <v>86941</v>
      </c>
      <c r="D843" s="27" t="s">
        <v>684</v>
      </c>
      <c r="E843" s="28">
        <v>32.9</v>
      </c>
      <c r="F843" s="26">
        <v>4</v>
      </c>
      <c r="G843" s="29">
        <v>0.7</v>
      </c>
      <c r="H843" s="26" t="s">
        <v>18</v>
      </c>
      <c r="I843" s="26"/>
      <c r="J843" s="26" t="s">
        <v>18</v>
      </c>
      <c r="K843" s="30"/>
      <c r="L843" s="26" t="str">
        <f t="shared" si="13"/>
        <v/>
      </c>
      <c r="M843" s="33"/>
      <c r="N843" s="33"/>
      <c r="O843" s="33"/>
      <c r="P843" s="33"/>
      <c r="S843" s="9"/>
    </row>
    <row r="844" spans="1:19" x14ac:dyDescent="0.25">
      <c r="A844" s="27" t="s">
        <v>495</v>
      </c>
      <c r="B844" s="27" t="s">
        <v>80</v>
      </c>
      <c r="C844" s="26">
        <v>86950</v>
      </c>
      <c r="D844" s="27" t="s">
        <v>685</v>
      </c>
      <c r="E844" s="28">
        <v>32.9</v>
      </c>
      <c r="F844" s="26">
        <v>4</v>
      </c>
      <c r="G844" s="29">
        <v>0.7</v>
      </c>
      <c r="H844" s="26" t="s">
        <v>18</v>
      </c>
      <c r="I844" s="26"/>
      <c r="J844" s="26" t="s">
        <v>18</v>
      </c>
      <c r="K844" s="30"/>
      <c r="L844" s="26" t="str">
        <f t="shared" si="13"/>
        <v/>
      </c>
      <c r="M844" s="33"/>
      <c r="N844" s="33"/>
      <c r="O844" s="33"/>
      <c r="P844" s="33"/>
      <c r="S844" s="9"/>
    </row>
    <row r="845" spans="1:19" x14ac:dyDescent="0.25">
      <c r="A845" s="27" t="s">
        <v>495</v>
      </c>
      <c r="B845" s="27" t="s">
        <v>80</v>
      </c>
      <c r="C845" s="26">
        <v>89371</v>
      </c>
      <c r="D845" s="27" t="s">
        <v>686</v>
      </c>
      <c r="E845" s="28">
        <v>49.8</v>
      </c>
      <c r="F845" s="26">
        <v>6</v>
      </c>
      <c r="G845" s="29">
        <v>0.7</v>
      </c>
      <c r="H845" s="26" t="s">
        <v>18</v>
      </c>
      <c r="I845" s="26"/>
      <c r="J845" s="26" t="s">
        <v>18</v>
      </c>
      <c r="K845" s="30"/>
      <c r="L845" s="26" t="str">
        <f t="shared" si="13"/>
        <v/>
      </c>
      <c r="M845" s="33"/>
      <c r="N845" s="33"/>
      <c r="O845" s="33"/>
      <c r="P845" s="33"/>
      <c r="S845" s="9"/>
    </row>
    <row r="846" spans="1:19" x14ac:dyDescent="0.25">
      <c r="A846" s="27" t="s">
        <v>495</v>
      </c>
      <c r="B846" s="27" t="s">
        <v>80</v>
      </c>
      <c r="C846" s="26">
        <v>89372</v>
      </c>
      <c r="D846" s="27" t="s">
        <v>687</v>
      </c>
      <c r="E846" s="28">
        <v>54.8</v>
      </c>
      <c r="F846" s="26">
        <v>7</v>
      </c>
      <c r="G846" s="29">
        <v>0.7</v>
      </c>
      <c r="H846" s="26" t="s">
        <v>18</v>
      </c>
      <c r="I846" s="26"/>
      <c r="J846" s="26" t="s">
        <v>18</v>
      </c>
      <c r="K846" s="30"/>
      <c r="L846" s="26" t="str">
        <f t="shared" si="13"/>
        <v/>
      </c>
      <c r="M846" s="33"/>
      <c r="N846" s="33"/>
      <c r="O846" s="33"/>
      <c r="P846" s="33"/>
      <c r="S846" s="9"/>
    </row>
    <row r="847" spans="1:19" x14ac:dyDescent="0.25">
      <c r="A847" s="27" t="s">
        <v>495</v>
      </c>
      <c r="B847" s="27" t="s">
        <v>80</v>
      </c>
      <c r="C847" s="26">
        <v>89367</v>
      </c>
      <c r="D847" s="27" t="s">
        <v>721</v>
      </c>
      <c r="E847" s="28">
        <v>49.8</v>
      </c>
      <c r="F847" s="26">
        <v>6</v>
      </c>
      <c r="G847" s="29">
        <v>0.7</v>
      </c>
      <c r="H847" s="26" t="s">
        <v>18</v>
      </c>
      <c r="I847" s="26"/>
      <c r="J847" s="26" t="s">
        <v>18</v>
      </c>
      <c r="K847" s="30"/>
      <c r="L847" s="26" t="str">
        <f t="shared" si="13"/>
        <v/>
      </c>
      <c r="M847" s="33"/>
      <c r="N847" s="33"/>
      <c r="O847" s="33"/>
      <c r="P847" s="33"/>
      <c r="S847" s="9"/>
    </row>
    <row r="848" spans="1:19" x14ac:dyDescent="0.25">
      <c r="A848" s="27" t="s">
        <v>495</v>
      </c>
      <c r="B848" s="27" t="s">
        <v>80</v>
      </c>
      <c r="C848" s="26">
        <v>94061</v>
      </c>
      <c r="D848" s="27" t="s">
        <v>941</v>
      </c>
      <c r="E848" s="28">
        <v>82.7</v>
      </c>
      <c r="F848" s="26">
        <v>11</v>
      </c>
      <c r="G848" s="29">
        <v>0.7</v>
      </c>
      <c r="H848" s="26" t="s">
        <v>18</v>
      </c>
      <c r="I848" s="26" t="s">
        <v>19</v>
      </c>
      <c r="J848" s="26" t="s">
        <v>18</v>
      </c>
      <c r="K848" s="30"/>
      <c r="L848" s="26" t="str">
        <f t="shared" si="13"/>
        <v>x</v>
      </c>
      <c r="M848" s="33"/>
      <c r="N848" s="33"/>
      <c r="O848" s="33"/>
      <c r="P848" s="33"/>
      <c r="S848" s="9"/>
    </row>
    <row r="849" spans="1:19" x14ac:dyDescent="0.25">
      <c r="A849" s="27" t="s">
        <v>495</v>
      </c>
      <c r="B849" s="27" t="s">
        <v>80</v>
      </c>
      <c r="C849" s="26">
        <v>94062</v>
      </c>
      <c r="D849" s="27" t="s">
        <v>942</v>
      </c>
      <c r="E849" s="28">
        <v>82.7</v>
      </c>
      <c r="F849" s="26">
        <v>11</v>
      </c>
      <c r="G849" s="29">
        <v>0.7</v>
      </c>
      <c r="H849" s="26" t="s">
        <v>18</v>
      </c>
      <c r="I849" s="26" t="s">
        <v>19</v>
      </c>
      <c r="J849" s="26" t="s">
        <v>18</v>
      </c>
      <c r="K849" s="30"/>
      <c r="L849" s="26" t="str">
        <f t="shared" si="13"/>
        <v>x</v>
      </c>
      <c r="M849" s="33"/>
      <c r="N849" s="33"/>
      <c r="O849" s="33"/>
      <c r="P849" s="33"/>
      <c r="S849" s="9"/>
    </row>
    <row r="850" spans="1:19" x14ac:dyDescent="0.25">
      <c r="A850" s="27" t="s">
        <v>495</v>
      </c>
      <c r="B850" s="27" t="s">
        <v>80</v>
      </c>
      <c r="C850" s="26">
        <v>94063</v>
      </c>
      <c r="D850" s="27" t="s">
        <v>943</v>
      </c>
      <c r="E850" s="28">
        <v>82.7</v>
      </c>
      <c r="F850" s="26">
        <v>11</v>
      </c>
      <c r="G850" s="29">
        <v>0.7</v>
      </c>
      <c r="H850" s="26" t="s">
        <v>18</v>
      </c>
      <c r="I850" s="26" t="s">
        <v>19</v>
      </c>
      <c r="J850" s="26" t="s">
        <v>18</v>
      </c>
      <c r="K850" s="30"/>
      <c r="L850" s="26" t="str">
        <f t="shared" si="13"/>
        <v>x</v>
      </c>
      <c r="M850" s="33"/>
      <c r="N850" s="33"/>
      <c r="O850" s="33"/>
      <c r="P850" s="33"/>
      <c r="S850" s="9"/>
    </row>
    <row r="851" spans="1:19" x14ac:dyDescent="0.25">
      <c r="A851" s="27" t="s">
        <v>495</v>
      </c>
      <c r="B851" s="27" t="s">
        <v>80</v>
      </c>
      <c r="C851" s="26">
        <v>94064</v>
      </c>
      <c r="D851" s="27" t="s">
        <v>944</v>
      </c>
      <c r="E851" s="28">
        <v>82.7</v>
      </c>
      <c r="F851" s="26">
        <v>11</v>
      </c>
      <c r="G851" s="29">
        <v>0.7</v>
      </c>
      <c r="H851" s="26" t="s">
        <v>18</v>
      </c>
      <c r="I851" s="26" t="s">
        <v>19</v>
      </c>
      <c r="J851" s="26" t="s">
        <v>18</v>
      </c>
      <c r="K851" s="30"/>
      <c r="L851" s="26" t="str">
        <f t="shared" si="13"/>
        <v>x</v>
      </c>
      <c r="M851" s="33"/>
      <c r="N851" s="33"/>
      <c r="O851" s="33"/>
      <c r="P851" s="33"/>
      <c r="S851" s="9"/>
    </row>
    <row r="852" spans="1:19" x14ac:dyDescent="0.25">
      <c r="A852" s="27" t="s">
        <v>690</v>
      </c>
      <c r="B852" s="27" t="s">
        <v>24</v>
      </c>
      <c r="C852" s="26">
        <v>76516</v>
      </c>
      <c r="D852" s="27" t="s">
        <v>720</v>
      </c>
      <c r="E852" s="28">
        <v>99.9</v>
      </c>
      <c r="F852" s="26">
        <v>13</v>
      </c>
      <c r="G852" s="29">
        <v>0.7</v>
      </c>
      <c r="H852" s="26" t="s">
        <v>18</v>
      </c>
      <c r="I852" s="26" t="s">
        <v>110</v>
      </c>
      <c r="J852" s="26" t="s">
        <v>18</v>
      </c>
      <c r="K852" s="30"/>
      <c r="L852" s="26" t="str">
        <f t="shared" si="13"/>
        <v/>
      </c>
      <c r="M852" s="33"/>
      <c r="N852" s="33"/>
      <c r="O852" s="33"/>
      <c r="P852" s="33"/>
      <c r="S852" s="9"/>
    </row>
    <row r="853" spans="1:19" x14ac:dyDescent="0.25">
      <c r="A853" s="27" t="s">
        <v>494</v>
      </c>
      <c r="B853" s="27" t="s">
        <v>357</v>
      </c>
      <c r="C853" s="26">
        <v>69474</v>
      </c>
      <c r="D853" s="27" t="s">
        <v>951</v>
      </c>
      <c r="E853" s="28">
        <v>2</v>
      </c>
      <c r="F853" s="26">
        <v>1</v>
      </c>
      <c r="G853" s="29">
        <v>0.7</v>
      </c>
      <c r="H853" s="26" t="s">
        <v>18</v>
      </c>
      <c r="I853" s="26"/>
      <c r="J853" s="26" t="s">
        <v>18</v>
      </c>
      <c r="K853" s="30"/>
      <c r="L853" s="26" t="str">
        <f t="shared" si="13"/>
        <v/>
      </c>
      <c r="M853" s="33"/>
      <c r="N853" s="33"/>
      <c r="O853" s="33"/>
      <c r="P853" s="33"/>
      <c r="S853" s="9"/>
    </row>
    <row r="854" spans="1:19" x14ac:dyDescent="0.25">
      <c r="A854" s="27" t="s">
        <v>494</v>
      </c>
      <c r="B854" s="27" t="s">
        <v>357</v>
      </c>
      <c r="C854" s="26">
        <v>69475</v>
      </c>
      <c r="D854" s="27" t="s">
        <v>952</v>
      </c>
      <c r="E854" s="28">
        <v>2</v>
      </c>
      <c r="F854" s="26">
        <v>1</v>
      </c>
      <c r="G854" s="29">
        <v>0.7</v>
      </c>
      <c r="H854" s="26" t="s">
        <v>18</v>
      </c>
      <c r="I854" s="26"/>
      <c r="J854" s="26" t="s">
        <v>18</v>
      </c>
      <c r="K854" s="30"/>
      <c r="L854" s="26" t="str">
        <f t="shared" si="13"/>
        <v/>
      </c>
      <c r="M854" s="33"/>
      <c r="N854" s="33"/>
      <c r="O854" s="33"/>
      <c r="P854" s="33"/>
      <c r="S854" s="9"/>
    </row>
    <row r="855" spans="1:19" x14ac:dyDescent="0.25">
      <c r="A855" s="27" t="s">
        <v>955</v>
      </c>
      <c r="B855" s="27" t="s">
        <v>136</v>
      </c>
      <c r="C855" s="26">
        <v>94195</v>
      </c>
      <c r="D855" s="27" t="s">
        <v>953</v>
      </c>
      <c r="E855" s="28">
        <v>16</v>
      </c>
      <c r="F855" s="26">
        <v>2</v>
      </c>
      <c r="G855" s="29">
        <v>0.7</v>
      </c>
      <c r="H855" s="26" t="s">
        <v>18</v>
      </c>
      <c r="I855" s="26" t="s">
        <v>189</v>
      </c>
      <c r="J855" s="26" t="s">
        <v>18</v>
      </c>
      <c r="K855" s="30"/>
      <c r="L855" s="26" t="str">
        <f t="shared" si="13"/>
        <v>x</v>
      </c>
      <c r="M855" s="33"/>
      <c r="N855" s="33"/>
      <c r="O855" s="33"/>
      <c r="P855" s="33"/>
      <c r="S855" s="9"/>
    </row>
    <row r="856" spans="1:19" x14ac:dyDescent="0.25">
      <c r="A856" s="27" t="s">
        <v>494</v>
      </c>
      <c r="B856" s="27" t="s">
        <v>357</v>
      </c>
      <c r="C856" s="26">
        <v>86365</v>
      </c>
      <c r="D856" s="27" t="s">
        <v>954</v>
      </c>
      <c r="E856" s="28">
        <v>15.9</v>
      </c>
      <c r="F856" s="26">
        <v>2</v>
      </c>
      <c r="G856" s="29">
        <v>0.7</v>
      </c>
      <c r="H856" s="26" t="s">
        <v>18</v>
      </c>
      <c r="I856" s="26"/>
      <c r="J856" s="26" t="s">
        <v>18</v>
      </c>
      <c r="K856" s="30"/>
      <c r="L856" s="26" t="str">
        <f t="shared" si="13"/>
        <v/>
      </c>
      <c r="M856" s="33"/>
      <c r="N856" s="33"/>
      <c r="O856" s="33"/>
      <c r="P856" s="33"/>
      <c r="S856" s="9"/>
    </row>
    <row r="857" spans="1:19" x14ac:dyDescent="0.25">
      <c r="A857" s="27" t="s">
        <v>157</v>
      </c>
      <c r="B857" s="27" t="s">
        <v>24</v>
      </c>
      <c r="C857" s="26">
        <v>41806</v>
      </c>
      <c r="D857" s="27" t="s">
        <v>965</v>
      </c>
      <c r="E857" s="28">
        <v>196</v>
      </c>
      <c r="F857" s="26">
        <v>25</v>
      </c>
      <c r="G857" s="29">
        <v>0.7</v>
      </c>
      <c r="H857" s="26" t="s">
        <v>18</v>
      </c>
      <c r="I857" s="26" t="s">
        <v>110</v>
      </c>
      <c r="J857" s="26" t="s">
        <v>18</v>
      </c>
      <c r="K857" s="30"/>
      <c r="L857" s="26" t="str">
        <f t="shared" si="13"/>
        <v/>
      </c>
      <c r="M857" s="33"/>
      <c r="N857" s="33"/>
      <c r="O857" s="33"/>
      <c r="P857" s="33"/>
      <c r="S857" s="9"/>
    </row>
    <row r="858" spans="1:19" x14ac:dyDescent="0.25">
      <c r="A858" s="27" t="s">
        <v>6</v>
      </c>
      <c r="B858" s="27" t="s">
        <v>6</v>
      </c>
      <c r="C858" s="26">
        <v>84719</v>
      </c>
      <c r="D858" s="27" t="s">
        <v>966</v>
      </c>
      <c r="E858" s="28">
        <v>420.16</v>
      </c>
      <c r="F858" s="26">
        <v>77</v>
      </c>
      <c r="G858" s="29">
        <v>1</v>
      </c>
      <c r="H858" s="26" t="s">
        <v>18</v>
      </c>
      <c r="I858" s="26"/>
      <c r="J858" s="26" t="s">
        <v>18</v>
      </c>
      <c r="K858" s="30"/>
      <c r="L858" s="26" t="str">
        <f t="shared" si="13"/>
        <v>x</v>
      </c>
      <c r="M858" s="33"/>
      <c r="N858" s="33"/>
      <c r="O858" s="33"/>
      <c r="P858" s="33"/>
      <c r="S858" s="9"/>
    </row>
    <row r="859" spans="1:19" x14ac:dyDescent="0.25">
      <c r="A859" s="27" t="s">
        <v>6</v>
      </c>
      <c r="B859" s="27" t="s">
        <v>6</v>
      </c>
      <c r="C859" s="26">
        <v>84726</v>
      </c>
      <c r="D859" s="27" t="s">
        <v>967</v>
      </c>
      <c r="E859" s="28">
        <v>427.7</v>
      </c>
      <c r="F859" s="26">
        <v>79</v>
      </c>
      <c r="G859" s="29">
        <v>1</v>
      </c>
      <c r="H859" s="26" t="s">
        <v>18</v>
      </c>
      <c r="I859" s="26"/>
      <c r="J859" s="26" t="s">
        <v>18</v>
      </c>
      <c r="K859" s="30"/>
      <c r="L859" s="26" t="str">
        <f t="shared" si="13"/>
        <v>x</v>
      </c>
      <c r="M859" s="33"/>
      <c r="N859" s="33"/>
      <c r="O859" s="33"/>
      <c r="P859" s="33"/>
      <c r="S859" s="9"/>
    </row>
    <row r="860" spans="1:19" x14ac:dyDescent="0.25">
      <c r="C860" s="9"/>
      <c r="E860" s="9"/>
      <c r="F860" s="9"/>
      <c r="H860" s="9"/>
      <c r="I860" s="9"/>
      <c r="J860" s="9"/>
      <c r="L860" s="9"/>
      <c r="M860" s="33"/>
      <c r="N860" s="33"/>
      <c r="O860" s="33"/>
      <c r="P860" s="33"/>
      <c r="Q860" s="9"/>
      <c r="R860" s="9"/>
      <c r="S860" s="9"/>
    </row>
    <row r="861" spans="1:19" x14ac:dyDescent="0.25">
      <c r="C861" s="9"/>
      <c r="E861" s="9"/>
      <c r="F861" s="9"/>
      <c r="H861" s="9"/>
      <c r="I861" s="9"/>
      <c r="J861" s="9"/>
      <c r="L861" s="9"/>
      <c r="M861" s="33"/>
      <c r="N861" s="33"/>
      <c r="O861" s="33"/>
      <c r="P861" s="33"/>
      <c r="Q861" s="9"/>
      <c r="R861" s="9"/>
      <c r="S861" s="9"/>
    </row>
    <row r="862" spans="1:19" x14ac:dyDescent="0.25">
      <c r="C862" s="9"/>
      <c r="E862" s="9"/>
      <c r="F862" s="9"/>
      <c r="H862" s="9"/>
      <c r="I862" s="9"/>
      <c r="J862" s="9"/>
      <c r="L862" s="9"/>
      <c r="M862" s="33"/>
      <c r="N862" s="33"/>
      <c r="O862" s="33"/>
      <c r="P862" s="33"/>
      <c r="Q862" s="9"/>
      <c r="R862" s="9"/>
      <c r="S862" s="9"/>
    </row>
  </sheetData>
  <autoFilter ref="A1:R859" xr:uid="{00000000-0009-0000-0000-000007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62"/>
  <sheetViews>
    <sheetView topLeftCell="E1" zoomScaleNormal="100" workbookViewId="0">
      <pane ySplit="1" topLeftCell="A2" activePane="bottomLeft" state="frozen"/>
      <selection activeCell="F1" sqref="F1"/>
      <selection pane="bottomLeft" activeCell="M2" sqref="M2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35.4257812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551</v>
      </c>
    </row>
    <row r="2" spans="1:19" s="31" customFormat="1" x14ac:dyDescent="0.25">
      <c r="A2" s="27" t="s">
        <v>5</v>
      </c>
      <c r="B2" s="27" t="s">
        <v>6</v>
      </c>
      <c r="C2" s="26">
        <v>25003</v>
      </c>
      <c r="D2" s="27" t="s">
        <v>726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33"/>
      <c r="N2" s="33"/>
      <c r="O2" s="33"/>
      <c r="P2" s="33"/>
      <c r="Q2" s="13"/>
      <c r="R2" s="13"/>
      <c r="S2" s="32"/>
    </row>
    <row r="3" spans="1:19" s="31" customFormat="1" x14ac:dyDescent="0.25">
      <c r="A3" s="27" t="s">
        <v>5</v>
      </c>
      <c r="B3" s="27" t="s">
        <v>6</v>
      </c>
      <c r="C3" s="26">
        <v>25004</v>
      </c>
      <c r="D3" s="27" t="s">
        <v>739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">
        <v>5</v>
      </c>
      <c r="B4" s="27" t="s">
        <v>6</v>
      </c>
      <c r="C4" s="26">
        <v>25005</v>
      </c>
      <c r="D4" s="27" t="s">
        <v>775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si="0"/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0"/>
        <v/>
      </c>
      <c r="M5" s="33"/>
      <c r="N5" s="33"/>
      <c r="O5" s="33"/>
      <c r="P5" s="33"/>
    </row>
    <row r="6" spans="1:19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 t="s">
        <v>110</v>
      </c>
      <c r="J6" s="26" t="s">
        <v>18</v>
      </c>
      <c r="K6" s="30"/>
      <c r="L6" s="26" t="str">
        <f t="shared" si="0"/>
        <v/>
      </c>
      <c r="M6" s="33"/>
      <c r="N6" s="33"/>
      <c r="O6" s="33"/>
      <c r="P6" s="33"/>
    </row>
    <row r="7" spans="1:19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 t="s">
        <v>110</v>
      </c>
      <c r="J7" s="26" t="s">
        <v>18</v>
      </c>
      <c r="K7" s="30"/>
      <c r="L7" s="26" t="str">
        <f t="shared" si="0"/>
        <v/>
      </c>
      <c r="M7" s="33"/>
      <c r="N7" s="33"/>
      <c r="O7" s="33"/>
      <c r="P7" s="33"/>
    </row>
    <row r="8" spans="1:19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0"/>
        <v/>
      </c>
      <c r="M8" s="33"/>
      <c r="N8" s="33"/>
      <c r="O8" s="33"/>
      <c r="P8" s="33"/>
    </row>
    <row r="9" spans="1:19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0"/>
        <v/>
      </c>
      <c r="M9" s="33"/>
      <c r="N9" s="33"/>
      <c r="O9" s="33"/>
      <c r="P9" s="33"/>
    </row>
    <row r="10" spans="1:19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0"/>
        <v/>
      </c>
      <c r="M10" s="33"/>
      <c r="N10" s="33"/>
      <c r="O10" s="33"/>
      <c r="P10" s="33"/>
    </row>
    <row r="11" spans="1:19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0"/>
        <v/>
      </c>
      <c r="M11" s="33"/>
      <c r="N11" s="33"/>
      <c r="O11" s="33"/>
      <c r="P11" s="33"/>
    </row>
    <row r="12" spans="1:19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0"/>
        <v/>
      </c>
      <c r="M12" s="33"/>
      <c r="N12" s="33"/>
      <c r="O12" s="33"/>
      <c r="P12" s="33"/>
    </row>
    <row r="13" spans="1:19" x14ac:dyDescent="0.25">
      <c r="A13" s="27" t="s">
        <v>33</v>
      </c>
      <c r="B13" s="27" t="s">
        <v>34</v>
      </c>
      <c r="C13" s="26">
        <v>74855</v>
      </c>
      <c r="D13" s="27" t="s">
        <v>662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0"/>
        <v/>
      </c>
      <c r="M13" s="33"/>
      <c r="N13" s="33"/>
      <c r="O13" s="33"/>
      <c r="P13" s="33"/>
    </row>
    <row r="14" spans="1:19" x14ac:dyDescent="0.25">
      <c r="A14" s="27" t="s">
        <v>33</v>
      </c>
      <c r="B14" s="27" t="s">
        <v>34</v>
      </c>
      <c r="C14" s="26">
        <v>74860</v>
      </c>
      <c r="D14" s="27" t="s">
        <v>663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0"/>
        <v/>
      </c>
      <c r="M14" s="33"/>
      <c r="N14" s="33"/>
      <c r="O14" s="33"/>
      <c r="P14" s="33"/>
    </row>
    <row r="15" spans="1:19" x14ac:dyDescent="0.25">
      <c r="A15" s="27" t="s">
        <v>33</v>
      </c>
      <c r="B15" s="27" t="s">
        <v>34</v>
      </c>
      <c r="C15" s="26">
        <v>88431</v>
      </c>
      <c r="D15" s="27" t="s">
        <v>896</v>
      </c>
      <c r="E15" s="28">
        <v>22.8</v>
      </c>
      <c r="F15" s="26">
        <v>3</v>
      </c>
      <c r="G15" s="29">
        <v>0.7</v>
      </c>
      <c r="H15" s="26" t="s">
        <v>18</v>
      </c>
      <c r="I15" s="26" t="s">
        <v>189</v>
      </c>
      <c r="J15" s="26" t="s">
        <v>18</v>
      </c>
      <c r="K15" s="30"/>
      <c r="L15" s="26" t="str">
        <f t="shared" si="0"/>
        <v>x</v>
      </c>
      <c r="M15" s="33"/>
      <c r="N15" s="33"/>
      <c r="O15" s="33"/>
      <c r="P15" s="33"/>
    </row>
    <row r="16" spans="1:19" x14ac:dyDescent="0.25">
      <c r="A16" s="27" t="s">
        <v>33</v>
      </c>
      <c r="B16" s="27" t="s">
        <v>34</v>
      </c>
      <c r="C16" s="26">
        <v>88453</v>
      </c>
      <c r="D16" s="27" t="s">
        <v>897</v>
      </c>
      <c r="E16" s="28">
        <v>32.200000000000003</v>
      </c>
      <c r="F16" s="26">
        <v>4</v>
      </c>
      <c r="G16" s="29">
        <v>0.7</v>
      </c>
      <c r="H16" s="26" t="s">
        <v>18</v>
      </c>
      <c r="I16" s="26" t="s">
        <v>189</v>
      </c>
      <c r="J16" s="26" t="s">
        <v>18</v>
      </c>
      <c r="K16" s="30"/>
      <c r="L16" s="26" t="str">
        <f t="shared" si="0"/>
        <v>x</v>
      </c>
      <c r="M16" s="33"/>
      <c r="N16" s="33"/>
      <c r="O16" s="33"/>
      <c r="P16" s="33"/>
    </row>
    <row r="17" spans="1:16" x14ac:dyDescent="0.25">
      <c r="A17" s="27" t="s">
        <v>33</v>
      </c>
      <c r="B17" s="27" t="s">
        <v>34</v>
      </c>
      <c r="C17" s="26">
        <v>88454</v>
      </c>
      <c r="D17" s="27" t="s">
        <v>898</v>
      </c>
      <c r="E17" s="28">
        <v>32.200000000000003</v>
      </c>
      <c r="F17" s="26">
        <v>4</v>
      </c>
      <c r="G17" s="29">
        <v>0.7</v>
      </c>
      <c r="H17" s="26" t="s">
        <v>18</v>
      </c>
      <c r="I17" s="26" t="s">
        <v>189</v>
      </c>
      <c r="J17" s="26" t="s">
        <v>18</v>
      </c>
      <c r="K17" s="30"/>
      <c r="L17" s="26" t="str">
        <f t="shared" si="0"/>
        <v>x</v>
      </c>
      <c r="M17" s="33"/>
      <c r="N17" s="33"/>
      <c r="O17" s="33"/>
      <c r="P17" s="33"/>
    </row>
    <row r="18" spans="1:16" x14ac:dyDescent="0.25">
      <c r="A18" s="27" t="s">
        <v>33</v>
      </c>
      <c r="B18" s="27" t="s">
        <v>34</v>
      </c>
      <c r="C18" s="26">
        <v>88455</v>
      </c>
      <c r="D18" s="27" t="s">
        <v>899</v>
      </c>
      <c r="E18" s="28">
        <v>22.8</v>
      </c>
      <c r="F18" s="26">
        <v>3</v>
      </c>
      <c r="G18" s="29">
        <v>0.7</v>
      </c>
      <c r="H18" s="26" t="s">
        <v>18</v>
      </c>
      <c r="I18" s="26" t="s">
        <v>189</v>
      </c>
      <c r="J18" s="26" t="s">
        <v>18</v>
      </c>
      <c r="K18" s="30"/>
      <c r="L18" s="26" t="str">
        <f t="shared" si="0"/>
        <v>x</v>
      </c>
      <c r="M18" s="33"/>
      <c r="N18" s="33"/>
      <c r="O18" s="33"/>
      <c r="P18" s="33"/>
    </row>
    <row r="19" spans="1:16" x14ac:dyDescent="0.25">
      <c r="A19" s="27" t="s">
        <v>33</v>
      </c>
      <c r="B19" s="27" t="s">
        <v>24</v>
      </c>
      <c r="C19" s="26">
        <v>71600</v>
      </c>
      <c r="D19" s="27" t="s">
        <v>664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0"/>
        <v/>
      </c>
      <c r="M19" s="33"/>
      <c r="N19" s="33"/>
      <c r="O19" s="33"/>
      <c r="P19" s="33"/>
    </row>
    <row r="20" spans="1:16" x14ac:dyDescent="0.25">
      <c r="A20" s="27" t="s">
        <v>33</v>
      </c>
      <c r="B20" s="27" t="s">
        <v>24</v>
      </c>
      <c r="C20" s="26">
        <v>71601</v>
      </c>
      <c r="D20" s="27" t="s">
        <v>665</v>
      </c>
      <c r="E20" s="28">
        <v>124.9</v>
      </c>
      <c r="F20" s="26">
        <v>16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0"/>
        <v/>
      </c>
      <c r="M20" s="33"/>
      <c r="N20" s="33"/>
      <c r="O20" s="33"/>
      <c r="P20" s="33"/>
    </row>
    <row r="21" spans="1:16" x14ac:dyDescent="0.25">
      <c r="A21" s="27" t="s">
        <v>33</v>
      </c>
      <c r="B21" s="27" t="s">
        <v>24</v>
      </c>
      <c r="C21" s="26">
        <v>73452</v>
      </c>
      <c r="D21" s="27" t="s">
        <v>581</v>
      </c>
      <c r="E21" s="28">
        <v>49.9</v>
      </c>
      <c r="F21" s="26">
        <v>6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0"/>
        <v/>
      </c>
      <c r="M21" s="33"/>
      <c r="N21" s="33"/>
      <c r="O21" s="33"/>
      <c r="P21" s="33"/>
    </row>
    <row r="22" spans="1:16" x14ac:dyDescent="0.25">
      <c r="A22" s="27" t="s">
        <v>33</v>
      </c>
      <c r="B22" s="27" t="s">
        <v>24</v>
      </c>
      <c r="C22" s="26">
        <v>71602</v>
      </c>
      <c r="D22" s="27" t="s">
        <v>707</v>
      </c>
      <c r="E22" s="28">
        <v>124.9</v>
      </c>
      <c r="F22" s="26">
        <v>16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0"/>
        <v/>
      </c>
      <c r="M22" s="33"/>
      <c r="N22" s="33"/>
      <c r="O22" s="33"/>
      <c r="P22" s="33"/>
    </row>
    <row r="23" spans="1:16" x14ac:dyDescent="0.25">
      <c r="A23" s="27" t="s">
        <v>33</v>
      </c>
      <c r="B23" s="27" t="s">
        <v>24</v>
      </c>
      <c r="C23" s="26">
        <v>71603</v>
      </c>
      <c r="D23" s="27" t="s">
        <v>708</v>
      </c>
      <c r="E23" s="28">
        <v>124.9</v>
      </c>
      <c r="F23" s="26">
        <v>16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0"/>
        <v/>
      </c>
      <c r="M23" s="33"/>
      <c r="N23" s="33"/>
      <c r="O23" s="33"/>
      <c r="P23" s="33"/>
    </row>
    <row r="24" spans="1:16" x14ac:dyDescent="0.25">
      <c r="A24" s="27" t="s">
        <v>35</v>
      </c>
      <c r="B24" s="27" t="s">
        <v>36</v>
      </c>
      <c r="C24" s="26">
        <v>57985</v>
      </c>
      <c r="D24" s="27" t="s">
        <v>37</v>
      </c>
      <c r="E24" s="28">
        <v>104.8</v>
      </c>
      <c r="F24" s="26">
        <v>13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0"/>
        <v/>
      </c>
      <c r="M24" s="33"/>
      <c r="N24" s="33"/>
      <c r="O24" s="33"/>
      <c r="P24" s="33"/>
    </row>
    <row r="25" spans="1:16" x14ac:dyDescent="0.25">
      <c r="A25" s="27" t="s">
        <v>35</v>
      </c>
      <c r="B25" s="27" t="s">
        <v>36</v>
      </c>
      <c r="C25" s="26">
        <v>57986</v>
      </c>
      <c r="D25" s="27" t="s">
        <v>38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0"/>
        <v/>
      </c>
      <c r="M25" s="33"/>
      <c r="N25" s="33"/>
      <c r="O25" s="33"/>
      <c r="P25" s="33"/>
    </row>
    <row r="26" spans="1:16" x14ac:dyDescent="0.25">
      <c r="A26" s="27" t="s">
        <v>35</v>
      </c>
      <c r="B26" s="27" t="s">
        <v>36</v>
      </c>
      <c r="C26" s="26">
        <v>57987</v>
      </c>
      <c r="D26" s="27" t="s">
        <v>39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0"/>
        <v/>
      </c>
      <c r="M26" s="33"/>
      <c r="N26" s="33"/>
      <c r="O26" s="33"/>
      <c r="P26" s="33"/>
    </row>
    <row r="27" spans="1:16" x14ac:dyDescent="0.25">
      <c r="A27" s="27" t="s">
        <v>35</v>
      </c>
      <c r="B27" s="27" t="s">
        <v>36</v>
      </c>
      <c r="C27" s="26">
        <v>57992</v>
      </c>
      <c r="D27" s="27" t="s">
        <v>40</v>
      </c>
      <c r="E27" s="28">
        <v>73.900000000000006</v>
      </c>
      <c r="F27" s="26">
        <v>9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0"/>
        <v/>
      </c>
      <c r="M27" s="33"/>
      <c r="N27" s="33"/>
      <c r="O27" s="33"/>
      <c r="P27" s="33"/>
    </row>
    <row r="28" spans="1:16" x14ac:dyDescent="0.25">
      <c r="A28" s="27" t="s">
        <v>35</v>
      </c>
      <c r="B28" s="27" t="s">
        <v>36</v>
      </c>
      <c r="C28" s="26">
        <v>57993</v>
      </c>
      <c r="D28" s="27" t="s">
        <v>41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0"/>
        <v/>
      </c>
      <c r="M28" s="33"/>
      <c r="N28" s="33"/>
      <c r="O28" s="33"/>
      <c r="P28" s="33"/>
    </row>
    <row r="29" spans="1:16" x14ac:dyDescent="0.25">
      <c r="A29" s="27" t="s">
        <v>35</v>
      </c>
      <c r="B29" s="27" t="s">
        <v>36</v>
      </c>
      <c r="C29" s="26">
        <v>57994</v>
      </c>
      <c r="D29" s="27" t="s">
        <v>42</v>
      </c>
      <c r="E29" s="28">
        <v>104.8</v>
      </c>
      <c r="F29" s="26">
        <v>13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0"/>
        <v/>
      </c>
      <c r="M29" s="33"/>
      <c r="N29" s="33"/>
      <c r="O29" s="33"/>
      <c r="P29" s="33"/>
    </row>
    <row r="30" spans="1:16" x14ac:dyDescent="0.25">
      <c r="A30" s="27" t="s">
        <v>35</v>
      </c>
      <c r="B30" s="27" t="s">
        <v>36</v>
      </c>
      <c r="C30" s="26">
        <v>57995</v>
      </c>
      <c r="D30" s="27" t="s">
        <v>43</v>
      </c>
      <c r="E30" s="28">
        <v>73.900000000000006</v>
      </c>
      <c r="F30" s="26">
        <v>9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0"/>
        <v/>
      </c>
      <c r="M30" s="33"/>
      <c r="N30" s="33"/>
      <c r="O30" s="33"/>
      <c r="P30" s="33"/>
    </row>
    <row r="31" spans="1:16" x14ac:dyDescent="0.25">
      <c r="A31" s="27" t="s">
        <v>35</v>
      </c>
      <c r="B31" s="27" t="s">
        <v>36</v>
      </c>
      <c r="C31" s="26">
        <v>57996</v>
      </c>
      <c r="D31" s="27" t="s">
        <v>44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0"/>
        <v/>
      </c>
      <c r="M31" s="33"/>
      <c r="N31" s="33"/>
      <c r="O31" s="33"/>
      <c r="P31" s="33"/>
    </row>
    <row r="32" spans="1:16" x14ac:dyDescent="0.25">
      <c r="A32" s="27" t="s">
        <v>35</v>
      </c>
      <c r="B32" s="27" t="s">
        <v>36</v>
      </c>
      <c r="C32" s="26">
        <v>57997</v>
      </c>
      <c r="D32" s="27" t="s">
        <v>45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0"/>
        <v/>
      </c>
      <c r="M32" s="33"/>
      <c r="N32" s="33"/>
      <c r="O32" s="33"/>
      <c r="P32" s="33"/>
    </row>
    <row r="33" spans="1:16" x14ac:dyDescent="0.25">
      <c r="A33" s="27" t="s">
        <v>35</v>
      </c>
      <c r="B33" s="27" t="s">
        <v>36</v>
      </c>
      <c r="C33" s="26">
        <v>57998</v>
      </c>
      <c r="D33" s="27" t="s">
        <v>46</v>
      </c>
      <c r="E33" s="28">
        <v>73.900000000000006</v>
      </c>
      <c r="F33" s="26">
        <v>9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0"/>
        <v/>
      </c>
      <c r="M33" s="33"/>
      <c r="N33" s="33"/>
      <c r="O33" s="33"/>
      <c r="P33" s="33"/>
    </row>
    <row r="34" spans="1:16" x14ac:dyDescent="0.25">
      <c r="A34" s="27" t="s">
        <v>35</v>
      </c>
      <c r="B34" s="27" t="s">
        <v>36</v>
      </c>
      <c r="C34" s="26">
        <v>57999</v>
      </c>
      <c r="D34" s="27" t="s">
        <v>47</v>
      </c>
      <c r="E34" s="28">
        <v>104.8</v>
      </c>
      <c r="F34" s="26">
        <v>13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0"/>
        <v/>
      </c>
      <c r="M34" s="33"/>
      <c r="N34" s="33"/>
      <c r="O34" s="33"/>
      <c r="P34" s="33"/>
    </row>
    <row r="35" spans="1:16" x14ac:dyDescent="0.25">
      <c r="A35" s="27" t="s">
        <v>35</v>
      </c>
      <c r="B35" s="27" t="s">
        <v>36</v>
      </c>
      <c r="C35" s="26">
        <v>58002</v>
      </c>
      <c r="D35" s="27" t="s">
        <v>48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0"/>
        <v/>
      </c>
      <c r="M35" s="33"/>
      <c r="N35" s="33"/>
      <c r="O35" s="33"/>
      <c r="P35" s="33"/>
    </row>
    <row r="36" spans="1:16" x14ac:dyDescent="0.25">
      <c r="A36" s="27" t="s">
        <v>35</v>
      </c>
      <c r="B36" s="27" t="s">
        <v>36</v>
      </c>
      <c r="C36" s="26">
        <v>58003</v>
      </c>
      <c r="D36" s="27" t="s">
        <v>49</v>
      </c>
      <c r="E36" s="28">
        <v>73.900000000000006</v>
      </c>
      <c r="F36" s="26">
        <v>9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0"/>
        <v/>
      </c>
      <c r="M36" s="33"/>
      <c r="N36" s="33"/>
      <c r="O36" s="33"/>
      <c r="P36" s="33"/>
    </row>
    <row r="37" spans="1:16" x14ac:dyDescent="0.25">
      <c r="A37" s="27" t="s">
        <v>35</v>
      </c>
      <c r="B37" s="27" t="s">
        <v>36</v>
      </c>
      <c r="C37" s="26">
        <v>58004</v>
      </c>
      <c r="D37" s="27" t="s">
        <v>50</v>
      </c>
      <c r="E37" s="28">
        <v>104.8</v>
      </c>
      <c r="F37" s="26">
        <v>13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0"/>
        <v/>
      </c>
      <c r="M37" s="33"/>
      <c r="N37" s="33"/>
      <c r="O37" s="33"/>
      <c r="P37" s="33"/>
    </row>
    <row r="38" spans="1:16" x14ac:dyDescent="0.25">
      <c r="A38" s="27" t="s">
        <v>35</v>
      </c>
      <c r="B38" s="27" t="s">
        <v>36</v>
      </c>
      <c r="C38" s="26">
        <v>58005</v>
      </c>
      <c r="D38" s="27" t="s">
        <v>51</v>
      </c>
      <c r="E38" s="28">
        <v>73.900000000000006</v>
      </c>
      <c r="F38" s="26">
        <v>9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0"/>
        <v/>
      </c>
      <c r="M38" s="33"/>
      <c r="N38" s="33"/>
      <c r="O38" s="33"/>
      <c r="P38" s="33"/>
    </row>
    <row r="39" spans="1:16" x14ac:dyDescent="0.25">
      <c r="A39" s="27" t="s">
        <v>35</v>
      </c>
      <c r="B39" s="27" t="s">
        <v>36</v>
      </c>
      <c r="C39" s="26">
        <v>58006</v>
      </c>
      <c r="D39" s="27" t="s">
        <v>52</v>
      </c>
      <c r="E39" s="28">
        <v>104.8</v>
      </c>
      <c r="F39" s="26">
        <v>13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0"/>
        <v/>
      </c>
      <c r="M39" s="33"/>
      <c r="N39" s="33"/>
      <c r="O39" s="33"/>
      <c r="P39" s="33"/>
    </row>
    <row r="40" spans="1:16" x14ac:dyDescent="0.25">
      <c r="A40" s="27" t="s">
        <v>35</v>
      </c>
      <c r="B40" s="27" t="s">
        <v>36</v>
      </c>
      <c r="C40" s="26">
        <v>59053</v>
      </c>
      <c r="D40" s="27" t="s">
        <v>53</v>
      </c>
      <c r="E40" s="28">
        <v>59.9</v>
      </c>
      <c r="F40" s="26">
        <v>8</v>
      </c>
      <c r="G40" s="29">
        <v>0.7</v>
      </c>
      <c r="H40" s="26" t="s">
        <v>18</v>
      </c>
      <c r="I40" s="26" t="s">
        <v>110</v>
      </c>
      <c r="J40" s="26" t="s">
        <v>18</v>
      </c>
      <c r="K40" s="30"/>
      <c r="L40" s="26" t="str">
        <f t="shared" si="0"/>
        <v/>
      </c>
      <c r="M40" s="33"/>
      <c r="N40" s="33"/>
      <c r="O40" s="33"/>
      <c r="P40" s="33"/>
    </row>
    <row r="41" spans="1:16" x14ac:dyDescent="0.25">
      <c r="A41" s="27" t="s">
        <v>35</v>
      </c>
      <c r="B41" s="27" t="s">
        <v>36</v>
      </c>
      <c r="C41" s="26">
        <v>59054</v>
      </c>
      <c r="D41" s="27" t="s">
        <v>54</v>
      </c>
      <c r="E41" s="28">
        <v>59.9</v>
      </c>
      <c r="F41" s="26">
        <v>8</v>
      </c>
      <c r="G41" s="29">
        <v>0.7</v>
      </c>
      <c r="H41" s="26" t="s">
        <v>18</v>
      </c>
      <c r="I41" s="26" t="s">
        <v>110</v>
      </c>
      <c r="J41" s="26" t="s">
        <v>18</v>
      </c>
      <c r="K41" s="30"/>
      <c r="L41" s="26" t="str">
        <f t="shared" si="0"/>
        <v/>
      </c>
      <c r="M41" s="33"/>
      <c r="N41" s="33"/>
      <c r="O41" s="33"/>
      <c r="P41" s="33"/>
    </row>
    <row r="42" spans="1:16" x14ac:dyDescent="0.25">
      <c r="A42" s="27" t="s">
        <v>35</v>
      </c>
      <c r="B42" s="27" t="s">
        <v>36</v>
      </c>
      <c r="C42" s="26">
        <v>59058</v>
      </c>
      <c r="D42" s="27" t="s">
        <v>55</v>
      </c>
      <c r="E42" s="28">
        <v>54.9</v>
      </c>
      <c r="F42" s="26">
        <v>7</v>
      </c>
      <c r="G42" s="29">
        <v>0.7</v>
      </c>
      <c r="H42" s="26" t="s">
        <v>18</v>
      </c>
      <c r="I42" s="26" t="s">
        <v>110</v>
      </c>
      <c r="J42" s="26" t="s">
        <v>18</v>
      </c>
      <c r="K42" s="30"/>
      <c r="L42" s="26" t="str">
        <f t="shared" si="0"/>
        <v/>
      </c>
      <c r="M42" s="33"/>
      <c r="N42" s="33"/>
      <c r="O42" s="33"/>
      <c r="P42" s="33"/>
    </row>
    <row r="43" spans="1:16" x14ac:dyDescent="0.25">
      <c r="A43" s="27" t="s">
        <v>35</v>
      </c>
      <c r="B43" s="27" t="s">
        <v>36</v>
      </c>
      <c r="C43" s="26">
        <v>59363</v>
      </c>
      <c r="D43" s="27" t="s">
        <v>56</v>
      </c>
      <c r="E43" s="28">
        <v>63.5</v>
      </c>
      <c r="F43" s="26">
        <v>8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0"/>
        <v/>
      </c>
      <c r="M43" s="33"/>
      <c r="N43" s="33"/>
      <c r="O43" s="33"/>
      <c r="P43" s="33"/>
    </row>
    <row r="44" spans="1:16" x14ac:dyDescent="0.25">
      <c r="A44" s="27" t="s">
        <v>35</v>
      </c>
      <c r="B44" s="27" t="s">
        <v>36</v>
      </c>
      <c r="C44" s="26">
        <v>59364</v>
      </c>
      <c r="D44" s="27" t="s">
        <v>57</v>
      </c>
      <c r="E44" s="28">
        <v>53.8</v>
      </c>
      <c r="F44" s="26">
        <v>7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0"/>
        <v/>
      </c>
      <c r="M44" s="33"/>
      <c r="N44" s="33"/>
      <c r="O44" s="33"/>
      <c r="P44" s="33"/>
    </row>
    <row r="45" spans="1:16" x14ac:dyDescent="0.25">
      <c r="A45" s="27" t="s">
        <v>35</v>
      </c>
      <c r="B45" s="27" t="s">
        <v>36</v>
      </c>
      <c r="C45" s="26">
        <v>59366</v>
      </c>
      <c r="D45" s="27" t="s">
        <v>58</v>
      </c>
      <c r="E45" s="28">
        <v>104.8</v>
      </c>
      <c r="F45" s="26">
        <v>13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0"/>
        <v/>
      </c>
      <c r="M45" s="33"/>
      <c r="N45" s="33"/>
      <c r="O45" s="33"/>
      <c r="P45" s="33"/>
    </row>
    <row r="46" spans="1:16" x14ac:dyDescent="0.25">
      <c r="A46" s="27" t="s">
        <v>35</v>
      </c>
      <c r="B46" s="27" t="s">
        <v>36</v>
      </c>
      <c r="C46" s="26">
        <v>59367</v>
      </c>
      <c r="D46" s="27" t="s">
        <v>59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0"/>
        <v/>
      </c>
      <c r="M46" s="33"/>
      <c r="N46" s="33"/>
      <c r="O46" s="33"/>
      <c r="P46" s="33"/>
    </row>
    <row r="47" spans="1:16" x14ac:dyDescent="0.25">
      <c r="A47" s="27" t="s">
        <v>35</v>
      </c>
      <c r="B47" s="27" t="s">
        <v>36</v>
      </c>
      <c r="C47" s="26">
        <v>59370</v>
      </c>
      <c r="D47" s="27" t="s">
        <v>60</v>
      </c>
      <c r="E47" s="28">
        <v>104.8</v>
      </c>
      <c r="F47" s="26">
        <v>13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0"/>
        <v/>
      </c>
      <c r="M47" s="33"/>
      <c r="N47" s="33"/>
      <c r="O47" s="33"/>
      <c r="P47" s="33"/>
    </row>
    <row r="48" spans="1:16" x14ac:dyDescent="0.25">
      <c r="A48" s="27" t="s">
        <v>35</v>
      </c>
      <c r="B48" s="27" t="s">
        <v>36</v>
      </c>
      <c r="C48" s="26">
        <v>59371</v>
      </c>
      <c r="D48" s="27" t="s">
        <v>61</v>
      </c>
      <c r="E48" s="28">
        <v>44.9</v>
      </c>
      <c r="F48" s="26">
        <v>6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0"/>
        <v/>
      </c>
      <c r="M48" s="33"/>
      <c r="N48" s="33"/>
      <c r="O48" s="33"/>
      <c r="P48" s="33"/>
    </row>
    <row r="49" spans="1:16" x14ac:dyDescent="0.25">
      <c r="A49" s="27" t="s">
        <v>35</v>
      </c>
      <c r="B49" s="27" t="s">
        <v>36</v>
      </c>
      <c r="C49" s="26">
        <v>59372</v>
      </c>
      <c r="D49" s="27" t="s">
        <v>62</v>
      </c>
      <c r="E49" s="28">
        <v>44.9</v>
      </c>
      <c r="F49" s="26">
        <v>6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0"/>
        <v/>
      </c>
      <c r="M49" s="33"/>
      <c r="N49" s="33"/>
      <c r="O49" s="33"/>
      <c r="P49" s="33"/>
    </row>
    <row r="50" spans="1:16" x14ac:dyDescent="0.25">
      <c r="A50" s="27" t="s">
        <v>35</v>
      </c>
      <c r="B50" s="27" t="s">
        <v>36</v>
      </c>
      <c r="C50" s="26">
        <v>59373</v>
      </c>
      <c r="D50" s="27" t="s">
        <v>63</v>
      </c>
      <c r="E50" s="28">
        <v>128.5</v>
      </c>
      <c r="F50" s="26">
        <v>16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0"/>
        <v/>
      </c>
      <c r="M50" s="33"/>
      <c r="N50" s="33"/>
      <c r="O50" s="33"/>
      <c r="P50" s="33"/>
    </row>
    <row r="51" spans="1:16" x14ac:dyDescent="0.25">
      <c r="A51" s="27" t="s">
        <v>35</v>
      </c>
      <c r="B51" s="27" t="s">
        <v>36</v>
      </c>
      <c r="C51" s="26">
        <v>59374</v>
      </c>
      <c r="D51" s="27" t="s">
        <v>64</v>
      </c>
      <c r="E51" s="28">
        <v>53.8</v>
      </c>
      <c r="F51" s="26">
        <v>7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0"/>
        <v/>
      </c>
      <c r="M51" s="33"/>
      <c r="N51" s="33"/>
      <c r="O51" s="33"/>
      <c r="P51" s="33"/>
    </row>
    <row r="52" spans="1:16" x14ac:dyDescent="0.25">
      <c r="A52" s="27" t="s">
        <v>35</v>
      </c>
      <c r="B52" s="27" t="s">
        <v>36</v>
      </c>
      <c r="C52" s="26">
        <v>59375</v>
      </c>
      <c r="D52" s="27" t="s">
        <v>65</v>
      </c>
      <c r="E52" s="28">
        <v>63.5</v>
      </c>
      <c r="F52" s="26">
        <v>8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0"/>
        <v/>
      </c>
      <c r="M52" s="33"/>
      <c r="N52" s="33"/>
      <c r="O52" s="33"/>
      <c r="P52" s="33"/>
    </row>
    <row r="53" spans="1:16" x14ac:dyDescent="0.25">
      <c r="A53" s="27" t="s">
        <v>35</v>
      </c>
      <c r="B53" s="27" t="s">
        <v>36</v>
      </c>
      <c r="C53" s="26">
        <v>61255</v>
      </c>
      <c r="D53" s="27" t="s">
        <v>66</v>
      </c>
      <c r="E53" s="28">
        <v>37.799999999999997</v>
      </c>
      <c r="F53" s="26">
        <v>5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0"/>
        <v/>
      </c>
      <c r="M53" s="33"/>
      <c r="N53" s="33"/>
      <c r="O53" s="33"/>
      <c r="P53" s="33"/>
    </row>
    <row r="54" spans="1:16" x14ac:dyDescent="0.25">
      <c r="A54" s="27" t="s">
        <v>35</v>
      </c>
      <c r="B54" s="27" t="s">
        <v>36</v>
      </c>
      <c r="C54" s="26">
        <v>61263</v>
      </c>
      <c r="D54" s="27" t="s">
        <v>67</v>
      </c>
      <c r="E54" s="28">
        <v>53.8</v>
      </c>
      <c r="F54" s="26">
        <v>7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0"/>
        <v/>
      </c>
      <c r="M54" s="33"/>
      <c r="N54" s="33"/>
      <c r="O54" s="33"/>
      <c r="P54" s="33"/>
    </row>
    <row r="55" spans="1:16" x14ac:dyDescent="0.25">
      <c r="A55" s="27" t="s">
        <v>35</v>
      </c>
      <c r="B55" s="27" t="s">
        <v>36</v>
      </c>
      <c r="C55" s="26">
        <v>66926</v>
      </c>
      <c r="D55" s="27" t="s">
        <v>68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0"/>
        <v/>
      </c>
      <c r="M55" s="33"/>
      <c r="N55" s="33"/>
      <c r="O55" s="33"/>
      <c r="P55" s="33"/>
    </row>
    <row r="56" spans="1:16" x14ac:dyDescent="0.25">
      <c r="A56" s="27" t="s">
        <v>35</v>
      </c>
      <c r="B56" s="27" t="s">
        <v>36</v>
      </c>
      <c r="C56" s="26">
        <v>68542</v>
      </c>
      <c r="D56" s="27" t="s">
        <v>69</v>
      </c>
      <c r="E56" s="28">
        <v>78.400000000000006</v>
      </c>
      <c r="F56" s="26">
        <v>10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0"/>
        <v/>
      </c>
      <c r="M56" s="33"/>
      <c r="N56" s="33"/>
      <c r="O56" s="33"/>
      <c r="P56" s="33"/>
    </row>
    <row r="57" spans="1:16" x14ac:dyDescent="0.25">
      <c r="A57" s="27" t="s">
        <v>35</v>
      </c>
      <c r="B57" s="27" t="s">
        <v>36</v>
      </c>
      <c r="C57" s="26">
        <v>69059</v>
      </c>
      <c r="D57" s="27" t="s">
        <v>70</v>
      </c>
      <c r="E57" s="28">
        <v>53.8</v>
      </c>
      <c r="F57" s="26">
        <v>7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0"/>
        <v/>
      </c>
      <c r="M57" s="33"/>
      <c r="N57" s="33"/>
      <c r="O57" s="33"/>
      <c r="P57" s="33"/>
    </row>
    <row r="58" spans="1:16" x14ac:dyDescent="0.25">
      <c r="A58" s="27" t="s">
        <v>35</v>
      </c>
      <c r="B58" s="27" t="s">
        <v>36</v>
      </c>
      <c r="C58" s="26">
        <v>69058</v>
      </c>
      <c r="D58" s="27" t="s">
        <v>71</v>
      </c>
      <c r="E58" s="28">
        <v>37.799999999999997</v>
      </c>
      <c r="F58" s="26">
        <v>5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0"/>
        <v/>
      </c>
      <c r="M58" s="33"/>
      <c r="N58" s="33"/>
      <c r="O58" s="33"/>
      <c r="P58" s="33"/>
    </row>
    <row r="59" spans="1:16" x14ac:dyDescent="0.25">
      <c r="A59" s="27" t="s">
        <v>35</v>
      </c>
      <c r="B59" s="27" t="s">
        <v>36</v>
      </c>
      <c r="C59" s="26">
        <v>80060</v>
      </c>
      <c r="D59" s="27" t="s">
        <v>72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0"/>
        <v/>
      </c>
      <c r="M59" s="33"/>
      <c r="N59" s="33"/>
      <c r="O59" s="33"/>
      <c r="P59" s="33"/>
    </row>
    <row r="60" spans="1:16" x14ac:dyDescent="0.25">
      <c r="A60" s="27" t="s">
        <v>35</v>
      </c>
      <c r="B60" s="27" t="s">
        <v>36</v>
      </c>
      <c r="C60" s="26">
        <v>69049</v>
      </c>
      <c r="D60" s="27" t="s">
        <v>73</v>
      </c>
      <c r="E60" s="28">
        <v>89</v>
      </c>
      <c r="F60" s="26">
        <v>11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0"/>
        <v/>
      </c>
      <c r="M60" s="33"/>
      <c r="N60" s="33"/>
      <c r="O60" s="33"/>
      <c r="P60" s="33"/>
    </row>
    <row r="61" spans="1:16" x14ac:dyDescent="0.25">
      <c r="A61" s="27" t="s">
        <v>35</v>
      </c>
      <c r="B61" s="27" t="s">
        <v>36</v>
      </c>
      <c r="C61" s="26">
        <v>89247</v>
      </c>
      <c r="D61" s="27" t="s">
        <v>74</v>
      </c>
      <c r="E61" s="28">
        <v>89</v>
      </c>
      <c r="F61" s="26">
        <v>11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0"/>
        <v/>
      </c>
      <c r="M61" s="33"/>
      <c r="N61" s="33"/>
      <c r="O61" s="33"/>
      <c r="P61" s="33"/>
    </row>
    <row r="62" spans="1:16" x14ac:dyDescent="0.25">
      <c r="A62" s="27" t="s">
        <v>35</v>
      </c>
      <c r="B62" s="27" t="s">
        <v>36</v>
      </c>
      <c r="C62" s="26">
        <v>80062</v>
      </c>
      <c r="D62" s="27" t="s">
        <v>75</v>
      </c>
      <c r="E62" s="28">
        <v>58.8</v>
      </c>
      <c r="F62" s="26">
        <v>8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0"/>
        <v/>
      </c>
      <c r="M62" s="33"/>
      <c r="N62" s="33"/>
      <c r="O62" s="33"/>
      <c r="P62" s="33"/>
    </row>
    <row r="63" spans="1:16" x14ac:dyDescent="0.25">
      <c r="A63" s="27" t="s">
        <v>35</v>
      </c>
      <c r="B63" s="27" t="s">
        <v>36</v>
      </c>
      <c r="C63" s="26">
        <v>91849</v>
      </c>
      <c r="D63" s="27" t="s">
        <v>76</v>
      </c>
      <c r="E63" s="28">
        <v>128.5</v>
      </c>
      <c r="F63" s="26">
        <v>16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0"/>
        <v/>
      </c>
      <c r="M63" s="33"/>
      <c r="N63" s="33"/>
      <c r="O63" s="33"/>
      <c r="P63" s="33"/>
    </row>
    <row r="64" spans="1:16" x14ac:dyDescent="0.25">
      <c r="A64" s="27" t="s">
        <v>35</v>
      </c>
      <c r="B64" s="27" t="s">
        <v>36</v>
      </c>
      <c r="C64" s="26">
        <v>91819</v>
      </c>
      <c r="D64" s="27" t="s">
        <v>510</v>
      </c>
      <c r="E64" s="28">
        <v>91.9</v>
      </c>
      <c r="F64" s="26">
        <v>12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0"/>
        <v/>
      </c>
      <c r="M64" s="33"/>
      <c r="N64" s="33"/>
      <c r="O64" s="33"/>
      <c r="P64" s="33"/>
    </row>
    <row r="65" spans="1:16" x14ac:dyDescent="0.25">
      <c r="A65" s="27" t="s">
        <v>35</v>
      </c>
      <c r="B65" s="27" t="s">
        <v>36</v>
      </c>
      <c r="C65" s="26">
        <v>69720</v>
      </c>
      <c r="D65" s="27" t="s">
        <v>553</v>
      </c>
      <c r="E65" s="28">
        <v>62.8</v>
      </c>
      <c r="F65" s="26">
        <v>8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0"/>
        <v/>
      </c>
      <c r="M65" s="33"/>
      <c r="N65" s="33"/>
      <c r="O65" s="33"/>
      <c r="P65" s="33"/>
    </row>
    <row r="66" spans="1:16" x14ac:dyDescent="0.25">
      <c r="A66" s="27" t="s">
        <v>35</v>
      </c>
      <c r="B66" s="27" t="s">
        <v>36</v>
      </c>
      <c r="C66" s="26">
        <v>69721</v>
      </c>
      <c r="D66" s="27" t="s">
        <v>554</v>
      </c>
      <c r="E66" s="28">
        <v>79</v>
      </c>
      <c r="F66" s="26">
        <v>10</v>
      </c>
      <c r="G66" s="29">
        <v>0.7</v>
      </c>
      <c r="H66" s="26" t="s">
        <v>18</v>
      </c>
      <c r="I66" s="26"/>
      <c r="J66" s="26" t="s">
        <v>18</v>
      </c>
      <c r="K66" s="30"/>
      <c r="L66" s="26" t="str">
        <f t="shared" ref="L66:L129" si="1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/>
      </c>
      <c r="M66" s="33"/>
      <c r="N66" s="33"/>
      <c r="O66" s="33"/>
      <c r="P66" s="33"/>
    </row>
    <row r="67" spans="1:16" x14ac:dyDescent="0.25">
      <c r="A67" s="27" t="s">
        <v>35</v>
      </c>
      <c r="B67" s="27" t="s">
        <v>36</v>
      </c>
      <c r="C67" s="26">
        <v>69723</v>
      </c>
      <c r="D67" s="27" t="s">
        <v>555</v>
      </c>
      <c r="E67" s="28">
        <v>149.9</v>
      </c>
      <c r="F67" s="26">
        <v>19</v>
      </c>
      <c r="G67" s="29">
        <v>0.7</v>
      </c>
      <c r="H67" s="26" t="s">
        <v>18</v>
      </c>
      <c r="I67" s="26"/>
      <c r="J67" s="26" t="s">
        <v>18</v>
      </c>
      <c r="K67" s="30"/>
      <c r="L67" s="26" t="str">
        <f t="shared" si="1"/>
        <v/>
      </c>
      <c r="M67" s="33"/>
      <c r="N67" s="33"/>
      <c r="O67" s="33"/>
      <c r="P67" s="33"/>
    </row>
    <row r="68" spans="1:16" x14ac:dyDescent="0.25">
      <c r="A68" s="27" t="s">
        <v>35</v>
      </c>
      <c r="B68" s="27" t="s">
        <v>36</v>
      </c>
      <c r="C68" s="26">
        <v>69724</v>
      </c>
      <c r="D68" s="27" t="s">
        <v>633</v>
      </c>
      <c r="E68" s="28">
        <v>149.9</v>
      </c>
      <c r="F68" s="26">
        <v>19</v>
      </c>
      <c r="G68" s="29">
        <v>0.7</v>
      </c>
      <c r="H68" s="26" t="s">
        <v>18</v>
      </c>
      <c r="I68" s="26"/>
      <c r="J68" s="26" t="s">
        <v>18</v>
      </c>
      <c r="K68" s="30"/>
      <c r="L68" s="26" t="str">
        <f t="shared" si="1"/>
        <v/>
      </c>
      <c r="M68" s="33"/>
      <c r="N68" s="33"/>
      <c r="O68" s="33"/>
      <c r="P68" s="33"/>
    </row>
    <row r="69" spans="1:16" x14ac:dyDescent="0.25">
      <c r="A69" s="27" t="s">
        <v>35</v>
      </c>
      <c r="B69" s="27" t="s">
        <v>36</v>
      </c>
      <c r="C69" s="26">
        <v>69722</v>
      </c>
      <c r="D69" s="27" t="s">
        <v>709</v>
      </c>
      <c r="E69" s="28">
        <v>53.8</v>
      </c>
      <c r="F69" s="26">
        <v>7</v>
      </c>
      <c r="G69" s="29">
        <v>0.7</v>
      </c>
      <c r="H69" s="26" t="s">
        <v>18</v>
      </c>
      <c r="I69" s="26"/>
      <c r="J69" s="26" t="s">
        <v>18</v>
      </c>
      <c r="K69" s="30"/>
      <c r="L69" s="26" t="str">
        <f t="shared" si="1"/>
        <v/>
      </c>
      <c r="M69" s="33"/>
      <c r="N69" s="33"/>
      <c r="O69" s="33"/>
      <c r="P69" s="33"/>
    </row>
    <row r="70" spans="1:16" x14ac:dyDescent="0.25">
      <c r="A70" s="48" t="s">
        <v>35</v>
      </c>
      <c r="B70" s="48" t="s">
        <v>36</v>
      </c>
      <c r="C70" s="49">
        <v>69725</v>
      </c>
      <c r="D70" s="48" t="s">
        <v>900</v>
      </c>
      <c r="E70" s="50">
        <v>69</v>
      </c>
      <c r="F70" s="49">
        <v>9</v>
      </c>
      <c r="G70" s="51">
        <v>0.7</v>
      </c>
      <c r="H70" s="49" t="s">
        <v>18</v>
      </c>
      <c r="I70" s="49" t="s">
        <v>19</v>
      </c>
      <c r="J70" s="49" t="s">
        <v>18</v>
      </c>
      <c r="K70" s="52" t="s">
        <v>947</v>
      </c>
      <c r="L70" s="49" t="str">
        <f t="shared" si="1"/>
        <v>x</v>
      </c>
      <c r="M70" s="33"/>
      <c r="N70" s="33"/>
      <c r="O70" s="33"/>
      <c r="P70" s="33"/>
    </row>
    <row r="71" spans="1:16" x14ac:dyDescent="0.25">
      <c r="A71" s="48" t="s">
        <v>35</v>
      </c>
      <c r="B71" s="48" t="s">
        <v>36</v>
      </c>
      <c r="C71" s="49">
        <v>69726</v>
      </c>
      <c r="D71" s="48" t="s">
        <v>901</v>
      </c>
      <c r="E71" s="50">
        <v>69</v>
      </c>
      <c r="F71" s="49">
        <v>9</v>
      </c>
      <c r="G71" s="51">
        <v>0.7</v>
      </c>
      <c r="H71" s="49" t="s">
        <v>18</v>
      </c>
      <c r="I71" s="49" t="s">
        <v>19</v>
      </c>
      <c r="J71" s="49" t="s">
        <v>18</v>
      </c>
      <c r="K71" s="52" t="s">
        <v>947</v>
      </c>
      <c r="L71" s="49" t="str">
        <f t="shared" si="1"/>
        <v>x</v>
      </c>
      <c r="M71" s="33"/>
      <c r="N71" s="33"/>
      <c r="O71" s="33"/>
      <c r="P71" s="33"/>
    </row>
    <row r="72" spans="1:16" x14ac:dyDescent="0.25">
      <c r="A72" s="48" t="s">
        <v>35</v>
      </c>
      <c r="B72" s="48" t="s">
        <v>36</v>
      </c>
      <c r="C72" s="49">
        <v>69727</v>
      </c>
      <c r="D72" s="48" t="s">
        <v>902</v>
      </c>
      <c r="E72" s="50">
        <v>69</v>
      </c>
      <c r="F72" s="49">
        <v>9</v>
      </c>
      <c r="G72" s="51">
        <v>0.7</v>
      </c>
      <c r="H72" s="49" t="s">
        <v>18</v>
      </c>
      <c r="I72" s="49" t="s">
        <v>19</v>
      </c>
      <c r="J72" s="49" t="s">
        <v>18</v>
      </c>
      <c r="K72" s="52" t="s">
        <v>947</v>
      </c>
      <c r="L72" s="49" t="str">
        <f t="shared" si="1"/>
        <v>x</v>
      </c>
      <c r="M72" s="33"/>
      <c r="N72" s="33"/>
      <c r="O72" s="33"/>
      <c r="P72" s="33"/>
    </row>
    <row r="73" spans="1:16" x14ac:dyDescent="0.25">
      <c r="A73" s="27" t="s">
        <v>77</v>
      </c>
      <c r="B73" s="27" t="s">
        <v>77</v>
      </c>
      <c r="C73" s="26">
        <v>72498</v>
      </c>
      <c r="D73" s="27" t="s">
        <v>78</v>
      </c>
      <c r="E73" s="28">
        <v>27.9</v>
      </c>
      <c r="F73" s="26">
        <v>5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1"/>
        <v>x</v>
      </c>
      <c r="M73" s="33"/>
      <c r="N73" s="33"/>
      <c r="O73" s="33"/>
      <c r="P73" s="33"/>
    </row>
    <row r="74" spans="1:16" x14ac:dyDescent="0.25">
      <c r="A74" s="27" t="s">
        <v>77</v>
      </c>
      <c r="B74" s="27" t="s">
        <v>77</v>
      </c>
      <c r="C74" s="26">
        <v>72499</v>
      </c>
      <c r="D74" s="27" t="s">
        <v>79</v>
      </c>
      <c r="E74" s="28">
        <v>34.9</v>
      </c>
      <c r="F74" s="26">
        <v>6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1"/>
        <v>x</v>
      </c>
      <c r="M74" s="33"/>
      <c r="N74" s="33"/>
      <c r="O74" s="33"/>
      <c r="P74" s="33"/>
    </row>
    <row r="75" spans="1:16" x14ac:dyDescent="0.25">
      <c r="A75" s="27" t="s">
        <v>77</v>
      </c>
      <c r="B75" s="27" t="s">
        <v>77</v>
      </c>
      <c r="C75" s="26">
        <v>73710</v>
      </c>
      <c r="D75" s="27" t="s">
        <v>556</v>
      </c>
      <c r="E75" s="28">
        <v>29.9</v>
      </c>
      <c r="F75" s="26">
        <v>5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1"/>
        <v>x</v>
      </c>
      <c r="M75" s="33"/>
      <c r="N75" s="33"/>
      <c r="O75" s="33"/>
      <c r="P75" s="33"/>
    </row>
    <row r="76" spans="1:16" x14ac:dyDescent="0.25">
      <c r="A76" s="27" t="s">
        <v>77</v>
      </c>
      <c r="B76" s="27" t="s">
        <v>77</v>
      </c>
      <c r="C76" s="26">
        <v>74858</v>
      </c>
      <c r="D76" s="27" t="s">
        <v>582</v>
      </c>
      <c r="E76" s="28">
        <v>36.9</v>
      </c>
      <c r="F76" s="26">
        <v>7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1"/>
        <v>x</v>
      </c>
      <c r="M76" s="33"/>
      <c r="N76" s="33"/>
      <c r="O76" s="33"/>
      <c r="P76" s="33"/>
    </row>
    <row r="77" spans="1:16" x14ac:dyDescent="0.25">
      <c r="A77" s="27" t="s">
        <v>77</v>
      </c>
      <c r="B77" s="27" t="s">
        <v>77</v>
      </c>
      <c r="C77" s="26">
        <v>74244</v>
      </c>
      <c r="D77" s="27" t="s">
        <v>634</v>
      </c>
      <c r="E77" s="28">
        <v>4.4000000000000004</v>
      </c>
      <c r="F77" s="26">
        <v>1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1"/>
        <v>x</v>
      </c>
      <c r="M77" s="33"/>
      <c r="N77" s="33"/>
      <c r="O77" s="33"/>
      <c r="P77" s="33"/>
    </row>
    <row r="78" spans="1:16" x14ac:dyDescent="0.25">
      <c r="A78" s="27" t="s">
        <v>77</v>
      </c>
      <c r="B78" s="27" t="s">
        <v>77</v>
      </c>
      <c r="C78" s="26">
        <v>74245</v>
      </c>
      <c r="D78" s="27" t="s">
        <v>635</v>
      </c>
      <c r="E78" s="28">
        <v>3.5</v>
      </c>
      <c r="F78" s="26">
        <v>1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1"/>
        <v>x</v>
      </c>
      <c r="M78" s="33"/>
      <c r="N78" s="33"/>
      <c r="O78" s="33"/>
      <c r="P78" s="33"/>
    </row>
    <row r="79" spans="1:16" x14ac:dyDescent="0.25">
      <c r="A79" s="27" t="s">
        <v>77</v>
      </c>
      <c r="B79" s="27" t="s">
        <v>77</v>
      </c>
      <c r="C79" s="26">
        <v>74971</v>
      </c>
      <c r="D79" s="27" t="s">
        <v>636</v>
      </c>
      <c r="E79" s="28">
        <v>14.9</v>
      </c>
      <c r="F79" s="26">
        <v>3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1"/>
        <v>x</v>
      </c>
      <c r="M79" s="33"/>
      <c r="N79" s="33"/>
      <c r="O79" s="33"/>
      <c r="P79" s="33"/>
    </row>
    <row r="80" spans="1:16" x14ac:dyDescent="0.25">
      <c r="A80" s="27" t="s">
        <v>77</v>
      </c>
      <c r="B80" s="27" t="s">
        <v>77</v>
      </c>
      <c r="C80" s="26">
        <v>76445</v>
      </c>
      <c r="D80" s="27" t="s">
        <v>637</v>
      </c>
      <c r="E80" s="28">
        <v>11.9</v>
      </c>
      <c r="F80" s="26">
        <v>2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1"/>
        <v>x</v>
      </c>
      <c r="M80" s="33"/>
      <c r="N80" s="33"/>
      <c r="O80" s="33"/>
      <c r="P80" s="33"/>
    </row>
    <row r="81" spans="1:16" x14ac:dyDescent="0.25">
      <c r="A81" s="27" t="s">
        <v>77</v>
      </c>
      <c r="B81" s="27" t="s">
        <v>77</v>
      </c>
      <c r="C81" s="26">
        <v>76446</v>
      </c>
      <c r="D81" s="27" t="s">
        <v>638</v>
      </c>
      <c r="E81" s="28">
        <v>3.5</v>
      </c>
      <c r="F81" s="26">
        <v>1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1"/>
        <v>x</v>
      </c>
      <c r="M81" s="33"/>
      <c r="N81" s="33"/>
      <c r="O81" s="33"/>
      <c r="P81" s="33"/>
    </row>
    <row r="82" spans="1:16" x14ac:dyDescent="0.25">
      <c r="A82" s="27" t="s">
        <v>77</v>
      </c>
      <c r="B82" s="27" t="s">
        <v>77</v>
      </c>
      <c r="C82" s="26">
        <v>76447</v>
      </c>
      <c r="D82" s="27" t="s">
        <v>639</v>
      </c>
      <c r="E82" s="28">
        <v>3.5</v>
      </c>
      <c r="F82" s="26">
        <v>1</v>
      </c>
      <c r="G82" s="29">
        <v>1</v>
      </c>
      <c r="H82" s="26" t="s">
        <v>18</v>
      </c>
      <c r="I82" s="26"/>
      <c r="J82" s="26" t="s">
        <v>18</v>
      </c>
      <c r="K82" s="30"/>
      <c r="L82" s="26" t="str">
        <f t="shared" si="1"/>
        <v>x</v>
      </c>
      <c r="M82" s="33"/>
      <c r="N82" s="33"/>
      <c r="O82" s="33"/>
      <c r="P82" s="33"/>
    </row>
    <row r="83" spans="1:16" x14ac:dyDescent="0.25">
      <c r="A83" s="27" t="s">
        <v>77</v>
      </c>
      <c r="B83" s="27" t="s">
        <v>77</v>
      </c>
      <c r="C83" s="26">
        <v>73680</v>
      </c>
      <c r="D83" s="27" t="s">
        <v>691</v>
      </c>
      <c r="E83" s="28">
        <v>59.9</v>
      </c>
      <c r="F83" s="26">
        <v>11</v>
      </c>
      <c r="G83" s="29">
        <v>1</v>
      </c>
      <c r="H83" s="26" t="s">
        <v>18</v>
      </c>
      <c r="I83" s="26"/>
      <c r="J83" s="26" t="s">
        <v>18</v>
      </c>
      <c r="K83" s="30"/>
      <c r="L83" s="26" t="str">
        <f t="shared" si="1"/>
        <v>x</v>
      </c>
      <c r="M83" s="33"/>
      <c r="N83" s="33"/>
      <c r="O83" s="33"/>
      <c r="P83" s="33"/>
    </row>
    <row r="84" spans="1:16" x14ac:dyDescent="0.25">
      <c r="A84" s="27" t="s">
        <v>77</v>
      </c>
      <c r="B84" s="27" t="s">
        <v>77</v>
      </c>
      <c r="C84" s="26">
        <v>74246</v>
      </c>
      <c r="D84" s="27" t="s">
        <v>710</v>
      </c>
      <c r="E84" s="28">
        <v>29.9</v>
      </c>
      <c r="F84" s="26">
        <v>5</v>
      </c>
      <c r="G84" s="29">
        <v>1</v>
      </c>
      <c r="H84" s="26" t="s">
        <v>18</v>
      </c>
      <c r="I84" s="26"/>
      <c r="J84" s="26" t="s">
        <v>18</v>
      </c>
      <c r="K84" s="30"/>
      <c r="L84" s="26" t="str">
        <f t="shared" si="1"/>
        <v>x</v>
      </c>
      <c r="M84" s="33"/>
      <c r="N84" s="33"/>
      <c r="O84" s="33"/>
      <c r="P84" s="33"/>
    </row>
    <row r="85" spans="1:16" x14ac:dyDescent="0.25">
      <c r="A85" s="27" t="s">
        <v>77</v>
      </c>
      <c r="B85" s="27" t="s">
        <v>77</v>
      </c>
      <c r="C85" s="26">
        <v>77021</v>
      </c>
      <c r="D85" s="27" t="s">
        <v>711</v>
      </c>
      <c r="E85" s="28">
        <v>34.9</v>
      </c>
      <c r="F85" s="26">
        <v>6</v>
      </c>
      <c r="G85" s="29">
        <v>1</v>
      </c>
      <c r="H85" s="26" t="s">
        <v>18</v>
      </c>
      <c r="I85" s="26"/>
      <c r="J85" s="26" t="s">
        <v>18</v>
      </c>
      <c r="K85" s="30"/>
      <c r="L85" s="26" t="str">
        <f t="shared" si="1"/>
        <v>x</v>
      </c>
      <c r="M85" s="33"/>
      <c r="N85" s="33"/>
      <c r="O85" s="33"/>
      <c r="P85" s="33"/>
    </row>
    <row r="86" spans="1:16" x14ac:dyDescent="0.25">
      <c r="A86" s="27" t="s">
        <v>77</v>
      </c>
      <c r="B86" s="27" t="s">
        <v>77</v>
      </c>
      <c r="C86" s="26">
        <v>77022</v>
      </c>
      <c r="D86" s="27" t="s">
        <v>712</v>
      </c>
      <c r="E86" s="28">
        <v>10.9</v>
      </c>
      <c r="F86" s="26">
        <v>2</v>
      </c>
      <c r="G86" s="29">
        <v>1</v>
      </c>
      <c r="H86" s="26" t="s">
        <v>18</v>
      </c>
      <c r="I86" s="26"/>
      <c r="J86" s="26" t="s">
        <v>18</v>
      </c>
      <c r="K86" s="30"/>
      <c r="L86" s="26" t="str">
        <f t="shared" si="1"/>
        <v>x</v>
      </c>
      <c r="M86" s="33"/>
      <c r="N86" s="33"/>
      <c r="O86" s="33"/>
      <c r="P86" s="33"/>
    </row>
    <row r="87" spans="1:16" x14ac:dyDescent="0.25">
      <c r="A87" s="27" t="s">
        <v>77</v>
      </c>
      <c r="B87" s="27" t="s">
        <v>77</v>
      </c>
      <c r="C87" s="26">
        <v>83242</v>
      </c>
      <c r="D87" s="27" t="s">
        <v>727</v>
      </c>
      <c r="E87" s="28">
        <v>22.9</v>
      </c>
      <c r="F87" s="26">
        <v>4</v>
      </c>
      <c r="G87" s="29">
        <v>1</v>
      </c>
      <c r="H87" s="26" t="s">
        <v>18</v>
      </c>
      <c r="I87" s="26"/>
      <c r="J87" s="26" t="s">
        <v>18</v>
      </c>
      <c r="K87" s="30"/>
      <c r="L87" s="26" t="str">
        <f t="shared" si="1"/>
        <v>x</v>
      </c>
      <c r="M87" s="33"/>
      <c r="N87" s="33"/>
      <c r="O87" s="33"/>
      <c r="P87" s="33"/>
    </row>
    <row r="88" spans="1:16" x14ac:dyDescent="0.25">
      <c r="A88" s="27" t="s">
        <v>77</v>
      </c>
      <c r="B88" s="27" t="s">
        <v>77</v>
      </c>
      <c r="C88" s="26">
        <v>77023</v>
      </c>
      <c r="D88" s="27" t="s">
        <v>740</v>
      </c>
      <c r="E88" s="28">
        <v>99.9</v>
      </c>
      <c r="F88" s="26">
        <v>18</v>
      </c>
      <c r="G88" s="29">
        <v>1</v>
      </c>
      <c r="H88" s="26" t="s">
        <v>18</v>
      </c>
      <c r="I88" s="26"/>
      <c r="J88" s="26" t="s">
        <v>18</v>
      </c>
      <c r="K88" s="30"/>
      <c r="L88" s="26" t="str">
        <f t="shared" si="1"/>
        <v>x</v>
      </c>
      <c r="M88" s="33"/>
      <c r="N88" s="33"/>
      <c r="O88" s="33"/>
      <c r="P88" s="33"/>
    </row>
    <row r="89" spans="1:16" x14ac:dyDescent="0.25">
      <c r="A89" s="27" t="s">
        <v>77</v>
      </c>
      <c r="B89" s="27" t="s">
        <v>77</v>
      </c>
      <c r="C89" s="26">
        <v>77027</v>
      </c>
      <c r="D89" s="27" t="s">
        <v>741</v>
      </c>
      <c r="E89" s="28">
        <v>19.899999999999999</v>
      </c>
      <c r="F89" s="26">
        <v>4</v>
      </c>
      <c r="G89" s="29">
        <v>1</v>
      </c>
      <c r="H89" s="26" t="s">
        <v>18</v>
      </c>
      <c r="I89" s="26"/>
      <c r="J89" s="26" t="s">
        <v>18</v>
      </c>
      <c r="K89" s="30"/>
      <c r="L89" s="26" t="str">
        <f t="shared" si="1"/>
        <v>x</v>
      </c>
      <c r="M89" s="33"/>
      <c r="N89" s="33"/>
      <c r="O89" s="33"/>
      <c r="P89" s="33"/>
    </row>
    <row r="90" spans="1:16" x14ac:dyDescent="0.25">
      <c r="A90" s="27" t="s">
        <v>77</v>
      </c>
      <c r="B90" s="27" t="s">
        <v>77</v>
      </c>
      <c r="C90" s="26">
        <v>93268</v>
      </c>
      <c r="D90" s="27" t="s">
        <v>904</v>
      </c>
      <c r="E90" s="28">
        <v>59.9</v>
      </c>
      <c r="F90" s="26">
        <v>11</v>
      </c>
      <c r="G90" s="29">
        <v>1</v>
      </c>
      <c r="H90" s="26" t="s">
        <v>18</v>
      </c>
      <c r="I90" s="26" t="s">
        <v>19</v>
      </c>
      <c r="J90" s="26" t="s">
        <v>18</v>
      </c>
      <c r="K90" s="30"/>
      <c r="L90" s="26" t="str">
        <f t="shared" si="1"/>
        <v>x</v>
      </c>
      <c r="M90" s="33"/>
      <c r="N90" s="33"/>
      <c r="O90" s="33"/>
      <c r="P90" s="33"/>
    </row>
    <row r="91" spans="1:16" x14ac:dyDescent="0.25">
      <c r="A91" s="27" t="s">
        <v>21</v>
      </c>
      <c r="B91" s="27" t="s">
        <v>80</v>
      </c>
      <c r="C91" s="26">
        <v>62891</v>
      </c>
      <c r="D91" s="27" t="s">
        <v>81</v>
      </c>
      <c r="E91" s="28">
        <v>34.799999999999997</v>
      </c>
      <c r="F91" s="26">
        <v>4</v>
      </c>
      <c r="G91" s="29">
        <v>0.7</v>
      </c>
      <c r="H91" s="26" t="s">
        <v>18</v>
      </c>
      <c r="I91" s="26"/>
      <c r="J91" s="26" t="s">
        <v>18</v>
      </c>
      <c r="K91" s="30"/>
      <c r="L91" s="26" t="str">
        <f t="shared" si="1"/>
        <v/>
      </c>
      <c r="M91" s="33"/>
      <c r="N91" s="33"/>
      <c r="O91" s="33"/>
      <c r="P91" s="33"/>
    </row>
    <row r="92" spans="1:16" x14ac:dyDescent="0.25">
      <c r="A92" s="27" t="s">
        <v>21</v>
      </c>
      <c r="B92" s="27" t="s">
        <v>80</v>
      </c>
      <c r="C92" s="26">
        <v>62899</v>
      </c>
      <c r="D92" s="27" t="s">
        <v>82</v>
      </c>
      <c r="E92" s="28">
        <v>29.6</v>
      </c>
      <c r="F92" s="26">
        <v>4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1"/>
        <v/>
      </c>
      <c r="M92" s="33"/>
      <c r="N92" s="33"/>
      <c r="O92" s="33"/>
      <c r="P92" s="33"/>
    </row>
    <row r="93" spans="1:16" x14ac:dyDescent="0.25">
      <c r="A93" s="27" t="s">
        <v>21</v>
      </c>
      <c r="B93" s="27" t="s">
        <v>80</v>
      </c>
      <c r="C93" s="26">
        <v>62918</v>
      </c>
      <c r="D93" s="27" t="s">
        <v>83</v>
      </c>
      <c r="E93" s="28">
        <v>31.8</v>
      </c>
      <c r="F93" s="26">
        <v>4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1"/>
        <v/>
      </c>
      <c r="M93" s="33"/>
      <c r="N93" s="33"/>
      <c r="O93" s="33"/>
      <c r="P93" s="33"/>
    </row>
    <row r="94" spans="1:16" x14ac:dyDescent="0.25">
      <c r="A94" s="27" t="s">
        <v>21</v>
      </c>
      <c r="B94" s="27" t="s">
        <v>80</v>
      </c>
      <c r="C94" s="26">
        <v>62927</v>
      </c>
      <c r="D94" s="27" t="s">
        <v>84</v>
      </c>
      <c r="E94" s="28">
        <v>46.6</v>
      </c>
      <c r="F94" s="26">
        <v>6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1"/>
        <v/>
      </c>
      <c r="M94" s="33"/>
      <c r="N94" s="33"/>
      <c r="O94" s="33"/>
      <c r="P94" s="33"/>
    </row>
    <row r="95" spans="1:16" x14ac:dyDescent="0.25">
      <c r="A95" s="27" t="s">
        <v>21</v>
      </c>
      <c r="B95" s="27" t="s">
        <v>80</v>
      </c>
      <c r="C95" s="26">
        <v>62932</v>
      </c>
      <c r="D95" s="27" t="s">
        <v>85</v>
      </c>
      <c r="E95" s="28">
        <v>20.3</v>
      </c>
      <c r="F95" s="26">
        <v>3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1"/>
        <v/>
      </c>
      <c r="M95" s="33"/>
      <c r="N95" s="33"/>
      <c r="O95" s="33"/>
      <c r="P95" s="33"/>
    </row>
    <row r="96" spans="1:16" x14ac:dyDescent="0.25">
      <c r="A96" s="27" t="s">
        <v>21</v>
      </c>
      <c r="B96" s="27" t="s">
        <v>80</v>
      </c>
      <c r="C96" s="26">
        <v>62933</v>
      </c>
      <c r="D96" s="27" t="s">
        <v>86</v>
      </c>
      <c r="E96" s="28">
        <v>21.7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1"/>
        <v/>
      </c>
      <c r="M96" s="33"/>
      <c r="N96" s="33"/>
      <c r="O96" s="33"/>
      <c r="P96" s="33"/>
    </row>
    <row r="97" spans="1:16" x14ac:dyDescent="0.25">
      <c r="A97" s="27" t="s">
        <v>21</v>
      </c>
      <c r="B97" s="27" t="s">
        <v>80</v>
      </c>
      <c r="C97" s="26">
        <v>62938</v>
      </c>
      <c r="D97" s="27" t="s">
        <v>87</v>
      </c>
      <c r="E97" s="28">
        <v>34.799999999999997</v>
      </c>
      <c r="F97" s="26">
        <v>4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1"/>
        <v/>
      </c>
      <c r="M97" s="33"/>
      <c r="N97" s="33"/>
      <c r="O97" s="33"/>
      <c r="P97" s="33"/>
    </row>
    <row r="98" spans="1:16" x14ac:dyDescent="0.25">
      <c r="A98" s="27" t="s">
        <v>21</v>
      </c>
      <c r="B98" s="27" t="s">
        <v>80</v>
      </c>
      <c r="C98" s="26">
        <v>63373</v>
      </c>
      <c r="D98" s="27" t="s">
        <v>88</v>
      </c>
      <c r="E98" s="28">
        <v>31.8</v>
      </c>
      <c r="F98" s="26">
        <v>4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1"/>
        <v/>
      </c>
      <c r="M98" s="33"/>
      <c r="N98" s="33"/>
      <c r="O98" s="33"/>
      <c r="P98" s="33"/>
    </row>
    <row r="99" spans="1:16" x14ac:dyDescent="0.25">
      <c r="A99" s="27" t="s">
        <v>21</v>
      </c>
      <c r="B99" s="27" t="s">
        <v>80</v>
      </c>
      <c r="C99" s="26">
        <v>63374</v>
      </c>
      <c r="D99" s="27" t="s">
        <v>89</v>
      </c>
      <c r="E99" s="28">
        <v>29.6</v>
      </c>
      <c r="F99" s="26">
        <v>4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1"/>
        <v/>
      </c>
      <c r="M99" s="33"/>
      <c r="N99" s="33"/>
      <c r="O99" s="33"/>
      <c r="P99" s="33"/>
    </row>
    <row r="100" spans="1:16" x14ac:dyDescent="0.25">
      <c r="A100" s="27" t="s">
        <v>21</v>
      </c>
      <c r="B100" s="27" t="s">
        <v>80</v>
      </c>
      <c r="C100" s="26">
        <v>63375</v>
      </c>
      <c r="D100" s="27" t="s">
        <v>90</v>
      </c>
      <c r="E100" s="28">
        <v>46.6</v>
      </c>
      <c r="F100" s="26">
        <v>6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1"/>
        <v/>
      </c>
      <c r="M100" s="33"/>
      <c r="N100" s="33"/>
      <c r="O100" s="33"/>
      <c r="P100" s="33"/>
    </row>
    <row r="101" spans="1:16" x14ac:dyDescent="0.25">
      <c r="A101" s="27" t="s">
        <v>21</v>
      </c>
      <c r="B101" s="27" t="s">
        <v>80</v>
      </c>
      <c r="C101" s="26">
        <v>63376</v>
      </c>
      <c r="D101" s="27" t="s">
        <v>91</v>
      </c>
      <c r="E101" s="28">
        <v>54.8</v>
      </c>
      <c r="F101" s="26">
        <v>7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1"/>
        <v/>
      </c>
      <c r="M101" s="33"/>
      <c r="N101" s="33"/>
      <c r="O101" s="33"/>
      <c r="P101" s="33"/>
    </row>
    <row r="102" spans="1:16" x14ac:dyDescent="0.25">
      <c r="A102" s="27" t="s">
        <v>21</v>
      </c>
      <c r="B102" s="27" t="s">
        <v>80</v>
      </c>
      <c r="C102" s="26">
        <v>63377</v>
      </c>
      <c r="D102" s="27" t="s">
        <v>92</v>
      </c>
      <c r="E102" s="28">
        <v>44.8</v>
      </c>
      <c r="F102" s="26">
        <v>6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1"/>
        <v/>
      </c>
      <c r="M102" s="33"/>
      <c r="N102" s="33"/>
      <c r="O102" s="33"/>
      <c r="P102" s="33"/>
    </row>
    <row r="103" spans="1:16" x14ac:dyDescent="0.25">
      <c r="A103" s="27" t="s">
        <v>21</v>
      </c>
      <c r="B103" s="27" t="s">
        <v>80</v>
      </c>
      <c r="C103" s="26">
        <v>63370</v>
      </c>
      <c r="D103" s="27" t="s">
        <v>93</v>
      </c>
      <c r="E103" s="28">
        <v>20.3</v>
      </c>
      <c r="F103" s="26">
        <v>3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1"/>
        <v/>
      </c>
      <c r="M103" s="33"/>
      <c r="N103" s="33"/>
      <c r="O103" s="33"/>
      <c r="P103" s="33"/>
    </row>
    <row r="104" spans="1:16" x14ac:dyDescent="0.25">
      <c r="A104" s="27" t="s">
        <v>21</v>
      </c>
      <c r="B104" s="27" t="s">
        <v>80</v>
      </c>
      <c r="C104" s="26">
        <v>63387</v>
      </c>
      <c r="D104" s="27" t="s">
        <v>94</v>
      </c>
      <c r="E104" s="28">
        <v>21.7</v>
      </c>
      <c r="F104" s="26">
        <v>3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1"/>
        <v/>
      </c>
      <c r="M104" s="33"/>
      <c r="N104" s="33"/>
      <c r="O104" s="33"/>
      <c r="P104" s="33"/>
    </row>
    <row r="105" spans="1:16" x14ac:dyDescent="0.25">
      <c r="A105" s="27" t="s">
        <v>21</v>
      </c>
      <c r="B105" s="27" t="s">
        <v>95</v>
      </c>
      <c r="C105" s="26">
        <v>62523</v>
      </c>
      <c r="D105" s="27" t="s">
        <v>96</v>
      </c>
      <c r="E105" s="28">
        <v>23.9</v>
      </c>
      <c r="F105" s="26">
        <v>3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1"/>
        <v/>
      </c>
      <c r="M105" s="33"/>
      <c r="N105" s="33"/>
      <c r="O105" s="33"/>
      <c r="P105" s="33"/>
    </row>
    <row r="106" spans="1:16" x14ac:dyDescent="0.25">
      <c r="A106" s="27" t="s">
        <v>21</v>
      </c>
      <c r="B106" s="27" t="s">
        <v>95</v>
      </c>
      <c r="C106" s="26">
        <v>62525</v>
      </c>
      <c r="D106" s="27" t="s">
        <v>97</v>
      </c>
      <c r="E106" s="28">
        <v>37.5</v>
      </c>
      <c r="F106" s="26">
        <v>5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1"/>
        <v/>
      </c>
      <c r="M106" s="33"/>
      <c r="N106" s="33"/>
      <c r="O106" s="33"/>
      <c r="P106" s="33"/>
    </row>
    <row r="107" spans="1:16" x14ac:dyDescent="0.25">
      <c r="A107" s="27" t="s">
        <v>21</v>
      </c>
      <c r="B107" s="27" t="s">
        <v>95</v>
      </c>
      <c r="C107" s="26">
        <v>62526</v>
      </c>
      <c r="D107" s="27" t="s">
        <v>98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1"/>
        <v/>
      </c>
      <c r="M107" s="33"/>
      <c r="N107" s="33"/>
      <c r="O107" s="33"/>
      <c r="P107" s="33"/>
    </row>
    <row r="108" spans="1:16" x14ac:dyDescent="0.25">
      <c r="A108" s="27" t="s">
        <v>21</v>
      </c>
      <c r="B108" s="27" t="s">
        <v>95</v>
      </c>
      <c r="C108" s="26">
        <v>62528</v>
      </c>
      <c r="D108" s="27" t="s">
        <v>99</v>
      </c>
      <c r="E108" s="28">
        <v>36.4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1"/>
        <v/>
      </c>
      <c r="M108" s="33"/>
      <c r="N108" s="33"/>
      <c r="O108" s="33"/>
      <c r="P108" s="33"/>
    </row>
    <row r="109" spans="1:16" x14ac:dyDescent="0.25">
      <c r="A109" s="27" t="s">
        <v>21</v>
      </c>
      <c r="B109" s="27" t="s">
        <v>95</v>
      </c>
      <c r="C109" s="26">
        <v>62529</v>
      </c>
      <c r="D109" s="27" t="s">
        <v>100</v>
      </c>
      <c r="E109" s="28">
        <v>60.9</v>
      </c>
      <c r="F109" s="26">
        <v>8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1"/>
        <v/>
      </c>
      <c r="M109" s="33"/>
      <c r="N109" s="33"/>
      <c r="O109" s="33"/>
      <c r="P109" s="33"/>
    </row>
    <row r="110" spans="1:16" x14ac:dyDescent="0.25">
      <c r="A110" s="27" t="s">
        <v>21</v>
      </c>
      <c r="B110" s="27" t="s">
        <v>95</v>
      </c>
      <c r="C110" s="26">
        <v>62530</v>
      </c>
      <c r="D110" s="27" t="s">
        <v>101</v>
      </c>
      <c r="E110" s="28">
        <v>36.4</v>
      </c>
      <c r="F110" s="26">
        <v>5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1"/>
        <v/>
      </c>
      <c r="M110" s="33"/>
      <c r="N110" s="33"/>
      <c r="O110" s="33"/>
      <c r="P110" s="33"/>
    </row>
    <row r="111" spans="1:16" x14ac:dyDescent="0.25">
      <c r="A111" s="27" t="s">
        <v>21</v>
      </c>
      <c r="B111" s="27" t="s">
        <v>95</v>
      </c>
      <c r="C111" s="26">
        <v>62532</v>
      </c>
      <c r="D111" s="27" t="s">
        <v>102</v>
      </c>
      <c r="E111" s="28">
        <v>36.4</v>
      </c>
      <c r="F111" s="26">
        <v>5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1"/>
        <v/>
      </c>
      <c r="M111" s="33"/>
      <c r="N111" s="33"/>
      <c r="O111" s="33"/>
      <c r="P111" s="33"/>
    </row>
    <row r="112" spans="1:16" x14ac:dyDescent="0.25">
      <c r="A112" s="27" t="s">
        <v>21</v>
      </c>
      <c r="B112" s="27" t="s">
        <v>95</v>
      </c>
      <c r="C112" s="26">
        <v>62533</v>
      </c>
      <c r="D112" s="27" t="s">
        <v>103</v>
      </c>
      <c r="E112" s="28">
        <v>60.9</v>
      </c>
      <c r="F112" s="26">
        <v>8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1"/>
        <v/>
      </c>
      <c r="M112" s="33"/>
      <c r="N112" s="33"/>
      <c r="O112" s="33"/>
      <c r="P112" s="33"/>
    </row>
    <row r="113" spans="1:16" x14ac:dyDescent="0.25">
      <c r="A113" s="27" t="s">
        <v>21</v>
      </c>
      <c r="B113" s="27" t="s">
        <v>95</v>
      </c>
      <c r="C113" s="26">
        <v>62534</v>
      </c>
      <c r="D113" s="27" t="s">
        <v>104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1"/>
        <v/>
      </c>
      <c r="M113" s="33"/>
      <c r="N113" s="33"/>
      <c r="O113" s="33"/>
      <c r="P113" s="33"/>
    </row>
    <row r="114" spans="1:16" x14ac:dyDescent="0.25">
      <c r="A114" s="27" t="s">
        <v>21</v>
      </c>
      <c r="B114" s="27" t="s">
        <v>95</v>
      </c>
      <c r="C114" s="26">
        <v>62535</v>
      </c>
      <c r="D114" s="27" t="s">
        <v>105</v>
      </c>
      <c r="E114" s="28">
        <v>37.5</v>
      </c>
      <c r="F114" s="26">
        <v>5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1"/>
        <v/>
      </c>
      <c r="M114" s="33"/>
      <c r="N114" s="33"/>
      <c r="O114" s="33"/>
      <c r="P114" s="33"/>
    </row>
    <row r="115" spans="1:16" x14ac:dyDescent="0.25">
      <c r="A115" s="27" t="s">
        <v>21</v>
      </c>
      <c r="B115" s="27" t="s">
        <v>95</v>
      </c>
      <c r="C115" s="26">
        <v>62731</v>
      </c>
      <c r="D115" s="27" t="s">
        <v>106</v>
      </c>
      <c r="E115" s="28">
        <v>37.5</v>
      </c>
      <c r="F115" s="26">
        <v>5</v>
      </c>
      <c r="G115" s="29">
        <v>0.7</v>
      </c>
      <c r="H115" s="26" t="s">
        <v>18</v>
      </c>
      <c r="I115" s="26"/>
      <c r="J115" s="26" t="s">
        <v>18</v>
      </c>
      <c r="K115" s="30"/>
      <c r="L115" s="26" t="str">
        <f t="shared" si="1"/>
        <v/>
      </c>
      <c r="M115" s="33"/>
      <c r="N115" s="33"/>
      <c r="O115" s="33"/>
      <c r="P115" s="33"/>
    </row>
    <row r="116" spans="1:16" x14ac:dyDescent="0.25">
      <c r="A116" s="27" t="s">
        <v>21</v>
      </c>
      <c r="B116" s="27" t="s">
        <v>95</v>
      </c>
      <c r="C116" s="26">
        <v>62878</v>
      </c>
      <c r="D116" s="27" t="s">
        <v>107</v>
      </c>
      <c r="E116" s="28">
        <v>36.4</v>
      </c>
      <c r="F116" s="26">
        <v>5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1"/>
        <v/>
      </c>
      <c r="M116" s="33"/>
      <c r="N116" s="33"/>
      <c r="O116" s="33"/>
      <c r="P116" s="33"/>
    </row>
    <row r="117" spans="1:16" x14ac:dyDescent="0.25">
      <c r="A117" s="27" t="s">
        <v>21</v>
      </c>
      <c r="B117" s="27" t="s">
        <v>95</v>
      </c>
      <c r="C117" s="26">
        <v>62884</v>
      </c>
      <c r="D117" s="27" t="s">
        <v>108</v>
      </c>
      <c r="E117" s="28">
        <v>56.9</v>
      </c>
      <c r="F117" s="26">
        <v>7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1"/>
        <v/>
      </c>
      <c r="M117" s="33"/>
      <c r="N117" s="33"/>
      <c r="O117" s="33"/>
      <c r="P117" s="33"/>
    </row>
    <row r="118" spans="1:16" x14ac:dyDescent="0.25">
      <c r="A118" s="27" t="s">
        <v>21</v>
      </c>
      <c r="B118" s="27" t="s">
        <v>95</v>
      </c>
      <c r="C118" s="26">
        <v>62892</v>
      </c>
      <c r="D118" s="27" t="s">
        <v>109</v>
      </c>
      <c r="E118" s="28">
        <v>60.9</v>
      </c>
      <c r="F118" s="26">
        <v>8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1"/>
        <v/>
      </c>
      <c r="M118" s="33"/>
      <c r="N118" s="33"/>
      <c r="O118" s="33"/>
      <c r="P118" s="33"/>
    </row>
    <row r="119" spans="1:16" x14ac:dyDescent="0.25">
      <c r="A119" s="27" t="s">
        <v>21</v>
      </c>
      <c r="B119" s="27" t="s">
        <v>95</v>
      </c>
      <c r="C119" s="26">
        <v>87504</v>
      </c>
      <c r="D119" s="27" t="s">
        <v>111</v>
      </c>
      <c r="E119" s="28">
        <v>63.6</v>
      </c>
      <c r="F119" s="26">
        <v>8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1"/>
        <v/>
      </c>
      <c r="M119" s="33"/>
      <c r="N119" s="33"/>
      <c r="O119" s="33"/>
      <c r="P119" s="33"/>
    </row>
    <row r="120" spans="1:16" x14ac:dyDescent="0.25">
      <c r="A120" s="27" t="s">
        <v>21</v>
      </c>
      <c r="B120" s="27" t="s">
        <v>95</v>
      </c>
      <c r="C120" s="26">
        <v>87508</v>
      </c>
      <c r="D120" s="27" t="s">
        <v>112</v>
      </c>
      <c r="E120" s="28">
        <v>37.5</v>
      </c>
      <c r="F120" s="26">
        <v>5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1"/>
        <v/>
      </c>
      <c r="M120" s="33"/>
      <c r="N120" s="33"/>
      <c r="O120" s="33"/>
      <c r="P120" s="33"/>
    </row>
    <row r="121" spans="1:16" x14ac:dyDescent="0.25">
      <c r="A121" s="27" t="s">
        <v>21</v>
      </c>
      <c r="B121" s="27" t="s">
        <v>95</v>
      </c>
      <c r="C121" s="26">
        <v>88806</v>
      </c>
      <c r="D121" s="27" t="s">
        <v>113</v>
      </c>
      <c r="E121" s="28">
        <v>60.9</v>
      </c>
      <c r="F121" s="26">
        <v>8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1"/>
        <v/>
      </c>
      <c r="M121" s="33"/>
      <c r="N121" s="33"/>
      <c r="O121" s="33"/>
      <c r="P121" s="33"/>
    </row>
    <row r="122" spans="1:16" x14ac:dyDescent="0.25">
      <c r="A122" s="27" t="s">
        <v>21</v>
      </c>
      <c r="B122" s="27" t="s">
        <v>95</v>
      </c>
      <c r="C122" s="26">
        <v>88807</v>
      </c>
      <c r="D122" s="27" t="s">
        <v>114</v>
      </c>
      <c r="E122" s="28">
        <v>36.4</v>
      </c>
      <c r="F122" s="26">
        <v>5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1"/>
        <v/>
      </c>
      <c r="M122" s="33"/>
      <c r="N122" s="33"/>
      <c r="O122" s="33"/>
      <c r="P122" s="33"/>
    </row>
    <row r="123" spans="1:16" x14ac:dyDescent="0.25">
      <c r="A123" s="27" t="s">
        <v>21</v>
      </c>
      <c r="B123" s="27" t="s">
        <v>95</v>
      </c>
      <c r="C123" s="26">
        <v>92984</v>
      </c>
      <c r="D123" s="27" t="s">
        <v>115</v>
      </c>
      <c r="E123" s="28">
        <v>35.9</v>
      </c>
      <c r="F123" s="26">
        <v>7</v>
      </c>
      <c r="G123" s="29">
        <v>1</v>
      </c>
      <c r="H123" s="26" t="s">
        <v>18</v>
      </c>
      <c r="I123" s="26"/>
      <c r="J123" s="26" t="s">
        <v>18</v>
      </c>
      <c r="K123" s="30"/>
      <c r="L123" s="26" t="str">
        <f t="shared" si="1"/>
        <v>x</v>
      </c>
      <c r="M123" s="33"/>
      <c r="N123" s="33"/>
      <c r="O123" s="33"/>
      <c r="P123" s="33"/>
    </row>
    <row r="124" spans="1:16" x14ac:dyDescent="0.25">
      <c r="A124" s="27" t="s">
        <v>21</v>
      </c>
      <c r="B124" s="27" t="s">
        <v>116</v>
      </c>
      <c r="C124" s="26">
        <v>62531</v>
      </c>
      <c r="D124" s="27" t="s">
        <v>117</v>
      </c>
      <c r="E124" s="28">
        <v>57.9</v>
      </c>
      <c r="F124" s="26">
        <v>7</v>
      </c>
      <c r="G124" s="29">
        <v>0.7</v>
      </c>
      <c r="H124" s="26" t="s">
        <v>18</v>
      </c>
      <c r="I124" s="26"/>
      <c r="J124" s="26" t="s">
        <v>18</v>
      </c>
      <c r="K124" s="30"/>
      <c r="L124" s="26" t="str">
        <f t="shared" si="1"/>
        <v/>
      </c>
      <c r="M124" s="33"/>
      <c r="N124" s="33"/>
      <c r="O124" s="33"/>
      <c r="P124" s="33"/>
    </row>
    <row r="125" spans="1:16" x14ac:dyDescent="0.25">
      <c r="A125" s="27" t="s">
        <v>21</v>
      </c>
      <c r="B125" s="27" t="s">
        <v>116</v>
      </c>
      <c r="C125" s="26">
        <v>62887</v>
      </c>
      <c r="D125" s="27" t="s">
        <v>118</v>
      </c>
      <c r="E125" s="28">
        <v>59.9</v>
      </c>
      <c r="F125" s="26">
        <v>8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1"/>
        <v/>
      </c>
      <c r="M125" s="33"/>
      <c r="N125" s="33"/>
      <c r="O125" s="33"/>
      <c r="P125" s="33"/>
    </row>
    <row r="126" spans="1:16" x14ac:dyDescent="0.25">
      <c r="A126" s="27" t="s">
        <v>21</v>
      </c>
      <c r="B126" s="27" t="s">
        <v>116</v>
      </c>
      <c r="C126" s="26">
        <v>62914</v>
      </c>
      <c r="D126" s="27" t="s">
        <v>119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1"/>
        <v/>
      </c>
      <c r="M126" s="33"/>
      <c r="N126" s="33"/>
      <c r="O126" s="33"/>
      <c r="P126" s="33"/>
    </row>
    <row r="127" spans="1:16" x14ac:dyDescent="0.25">
      <c r="A127" s="27" t="s">
        <v>21</v>
      </c>
      <c r="B127" s="27" t="s">
        <v>116</v>
      </c>
      <c r="C127" s="26">
        <v>62915</v>
      </c>
      <c r="D127" s="27" t="s">
        <v>120</v>
      </c>
      <c r="E127" s="28">
        <v>37.700000000000003</v>
      </c>
      <c r="F127" s="26">
        <v>5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1"/>
        <v/>
      </c>
      <c r="M127" s="33"/>
      <c r="N127" s="33"/>
      <c r="O127" s="33"/>
      <c r="P127" s="33"/>
    </row>
    <row r="128" spans="1:16" x14ac:dyDescent="0.25">
      <c r="A128" s="27" t="s">
        <v>21</v>
      </c>
      <c r="B128" s="27" t="s">
        <v>116</v>
      </c>
      <c r="C128" s="26">
        <v>62926</v>
      </c>
      <c r="D128" s="27" t="s">
        <v>121</v>
      </c>
      <c r="E128" s="28">
        <v>37.700000000000003</v>
      </c>
      <c r="F128" s="26">
        <v>5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1"/>
        <v/>
      </c>
      <c r="M128" s="33"/>
      <c r="N128" s="33"/>
      <c r="O128" s="33"/>
      <c r="P128" s="33"/>
    </row>
    <row r="129" spans="1:16" x14ac:dyDescent="0.25">
      <c r="A129" s="27" t="s">
        <v>21</v>
      </c>
      <c r="B129" s="27" t="s">
        <v>116</v>
      </c>
      <c r="C129" s="26">
        <v>62994</v>
      </c>
      <c r="D129" s="27" t="s">
        <v>122</v>
      </c>
      <c r="E129" s="28">
        <v>51.3</v>
      </c>
      <c r="F129" s="26">
        <v>7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1"/>
        <v/>
      </c>
      <c r="M129" s="33"/>
      <c r="N129" s="33"/>
      <c r="O129" s="33"/>
      <c r="P129" s="33"/>
    </row>
    <row r="130" spans="1:16" x14ac:dyDescent="0.25">
      <c r="A130" s="27" t="s">
        <v>21</v>
      </c>
      <c r="B130" s="27" t="s">
        <v>116</v>
      </c>
      <c r="C130" s="26">
        <v>62996</v>
      </c>
      <c r="D130" s="27" t="s">
        <v>123</v>
      </c>
      <c r="E130" s="28">
        <v>51.3</v>
      </c>
      <c r="F130" s="26">
        <v>7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ref="L130:L193" si="2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  <c r="M130" s="33"/>
      <c r="N130" s="33"/>
      <c r="O130" s="33"/>
      <c r="P130" s="33"/>
    </row>
    <row r="131" spans="1:16" x14ac:dyDescent="0.25">
      <c r="A131" s="27" t="s">
        <v>21</v>
      </c>
      <c r="B131" s="27" t="s">
        <v>116</v>
      </c>
      <c r="C131" s="26">
        <v>84769</v>
      </c>
      <c r="D131" s="27" t="s">
        <v>124</v>
      </c>
      <c r="E131" s="28">
        <v>59.9</v>
      </c>
      <c r="F131" s="26">
        <v>8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si="2"/>
        <v/>
      </c>
      <c r="M131" s="33"/>
      <c r="N131" s="33"/>
      <c r="O131" s="33"/>
      <c r="P131" s="33"/>
    </row>
    <row r="132" spans="1:16" x14ac:dyDescent="0.25">
      <c r="A132" s="27" t="s">
        <v>21</v>
      </c>
      <c r="B132" s="27" t="s">
        <v>116</v>
      </c>
      <c r="C132" s="26">
        <v>85688</v>
      </c>
      <c r="D132" s="27" t="s">
        <v>125</v>
      </c>
      <c r="E132" s="28">
        <v>37.700000000000003</v>
      </c>
      <c r="F132" s="26">
        <v>5</v>
      </c>
      <c r="G132" s="29">
        <v>0.7</v>
      </c>
      <c r="H132" s="26" t="s">
        <v>18</v>
      </c>
      <c r="I132" s="26"/>
      <c r="J132" s="26" t="s">
        <v>18</v>
      </c>
      <c r="K132" s="30"/>
      <c r="L132" s="26" t="str">
        <f t="shared" si="2"/>
        <v/>
      </c>
      <c r="M132" s="33"/>
      <c r="N132" s="33"/>
      <c r="O132" s="33"/>
      <c r="P132" s="33"/>
    </row>
    <row r="133" spans="1:16" x14ac:dyDescent="0.25">
      <c r="A133" s="27" t="s">
        <v>21</v>
      </c>
      <c r="B133" s="27" t="s">
        <v>24</v>
      </c>
      <c r="C133" s="26">
        <v>42098</v>
      </c>
      <c r="D133" s="27" t="s">
        <v>126</v>
      </c>
      <c r="E133" s="28">
        <v>59.9</v>
      </c>
      <c r="F133" s="26">
        <v>8</v>
      </c>
      <c r="G133" s="29">
        <v>0.7</v>
      </c>
      <c r="H133" s="26" t="s">
        <v>18</v>
      </c>
      <c r="I133" s="26"/>
      <c r="J133" s="26" t="s">
        <v>18</v>
      </c>
      <c r="K133" s="30"/>
      <c r="L133" s="26" t="str">
        <f t="shared" si="2"/>
        <v/>
      </c>
      <c r="M133" s="33"/>
      <c r="N133" s="33"/>
      <c r="O133" s="33"/>
      <c r="P133" s="33"/>
    </row>
    <row r="134" spans="1:16" x14ac:dyDescent="0.25">
      <c r="A134" s="27" t="s">
        <v>21</v>
      </c>
      <c r="B134" s="27" t="s">
        <v>24</v>
      </c>
      <c r="C134" s="26">
        <v>42099</v>
      </c>
      <c r="D134" s="27" t="s">
        <v>127</v>
      </c>
      <c r="E134" s="28">
        <v>59.9</v>
      </c>
      <c r="F134" s="26">
        <v>8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2"/>
        <v/>
      </c>
      <c r="M134" s="33"/>
      <c r="N134" s="33"/>
      <c r="O134" s="33"/>
      <c r="P134" s="33"/>
    </row>
    <row r="135" spans="1:16" x14ac:dyDescent="0.25">
      <c r="A135" s="27" t="s">
        <v>21</v>
      </c>
      <c r="B135" s="27" t="s">
        <v>24</v>
      </c>
      <c r="C135" s="26">
        <v>42103</v>
      </c>
      <c r="D135" s="27" t="s">
        <v>128</v>
      </c>
      <c r="E135" s="28">
        <v>59.9</v>
      </c>
      <c r="F135" s="26">
        <v>8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2"/>
        <v/>
      </c>
      <c r="M135" s="33"/>
      <c r="N135" s="33"/>
      <c r="O135" s="33"/>
      <c r="P135" s="33"/>
    </row>
    <row r="136" spans="1:16" x14ac:dyDescent="0.25">
      <c r="A136" s="27" t="s">
        <v>21</v>
      </c>
      <c r="B136" s="27" t="s">
        <v>24</v>
      </c>
      <c r="C136" s="26">
        <v>58415</v>
      </c>
      <c r="D136" s="27" t="s">
        <v>129</v>
      </c>
      <c r="E136" s="28">
        <v>89.9</v>
      </c>
      <c r="F136" s="26">
        <v>12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2"/>
        <v/>
      </c>
      <c r="M136" s="33"/>
      <c r="N136" s="33"/>
      <c r="O136" s="33"/>
      <c r="P136" s="33"/>
    </row>
    <row r="137" spans="1:16" x14ac:dyDescent="0.25">
      <c r="A137" s="27" t="s">
        <v>21</v>
      </c>
      <c r="B137" s="27" t="s">
        <v>24</v>
      </c>
      <c r="C137" s="26">
        <v>58416</v>
      </c>
      <c r="D137" s="27" t="s">
        <v>130</v>
      </c>
      <c r="E137" s="28">
        <v>79.900000000000006</v>
      </c>
      <c r="F137" s="26">
        <v>10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2"/>
        <v/>
      </c>
      <c r="M137" s="33"/>
      <c r="N137" s="33"/>
      <c r="O137" s="33"/>
      <c r="P137" s="33"/>
    </row>
    <row r="138" spans="1:16" x14ac:dyDescent="0.25">
      <c r="A138" s="27" t="s">
        <v>21</v>
      </c>
      <c r="B138" s="27" t="s">
        <v>24</v>
      </c>
      <c r="C138" s="26">
        <v>58417</v>
      </c>
      <c r="D138" s="27" t="s">
        <v>131</v>
      </c>
      <c r="E138" s="28">
        <v>79.900000000000006</v>
      </c>
      <c r="F138" s="26">
        <v>10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2"/>
        <v/>
      </c>
      <c r="M138" s="33"/>
      <c r="N138" s="33"/>
      <c r="O138" s="33"/>
      <c r="P138" s="33"/>
    </row>
    <row r="139" spans="1:16" x14ac:dyDescent="0.25">
      <c r="A139" s="27" t="s">
        <v>21</v>
      </c>
      <c r="B139" s="27" t="s">
        <v>24</v>
      </c>
      <c r="C139" s="26">
        <v>58418</v>
      </c>
      <c r="D139" s="27" t="s">
        <v>132</v>
      </c>
      <c r="E139" s="28">
        <v>79.900000000000006</v>
      </c>
      <c r="F139" s="26">
        <v>10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2"/>
        <v/>
      </c>
      <c r="M139" s="33"/>
      <c r="N139" s="33"/>
      <c r="O139" s="33"/>
      <c r="P139" s="33"/>
    </row>
    <row r="140" spans="1:16" x14ac:dyDescent="0.25">
      <c r="A140" s="27" t="s">
        <v>21</v>
      </c>
      <c r="B140" s="27" t="s">
        <v>24</v>
      </c>
      <c r="C140" s="26">
        <v>59209</v>
      </c>
      <c r="D140" s="27" t="s">
        <v>133</v>
      </c>
      <c r="E140" s="28">
        <v>1.8</v>
      </c>
      <c r="F140" s="26">
        <v>1</v>
      </c>
      <c r="G140" s="29">
        <v>1</v>
      </c>
      <c r="H140" s="26" t="s">
        <v>18</v>
      </c>
      <c r="I140" s="26"/>
      <c r="J140" s="26" t="s">
        <v>18</v>
      </c>
      <c r="K140" s="30"/>
      <c r="L140" s="26" t="str">
        <f t="shared" si="2"/>
        <v>x</v>
      </c>
      <c r="M140" s="33"/>
      <c r="N140" s="33"/>
      <c r="O140" s="33"/>
      <c r="P140" s="33"/>
    </row>
    <row r="141" spans="1:16" x14ac:dyDescent="0.25">
      <c r="A141" s="27" t="s">
        <v>21</v>
      </c>
      <c r="B141" s="27" t="s">
        <v>24</v>
      </c>
      <c r="C141" s="26">
        <v>81298</v>
      </c>
      <c r="D141" s="27" t="s">
        <v>134</v>
      </c>
      <c r="E141" s="28">
        <v>24.9</v>
      </c>
      <c r="F141" s="26">
        <v>5</v>
      </c>
      <c r="G141" s="29">
        <v>1</v>
      </c>
      <c r="H141" s="26" t="s">
        <v>18</v>
      </c>
      <c r="I141" s="26"/>
      <c r="J141" s="26" t="s">
        <v>18</v>
      </c>
      <c r="K141" s="30"/>
      <c r="L141" s="26" t="str">
        <f t="shared" si="2"/>
        <v>x</v>
      </c>
      <c r="M141" s="33"/>
      <c r="N141" s="33"/>
      <c r="O141" s="33"/>
      <c r="P141" s="33"/>
    </row>
    <row r="142" spans="1:16" x14ac:dyDescent="0.25">
      <c r="A142" s="27" t="s">
        <v>21</v>
      </c>
      <c r="B142" s="27" t="s">
        <v>24</v>
      </c>
      <c r="C142" s="26">
        <v>85157</v>
      </c>
      <c r="D142" s="27" t="s">
        <v>135</v>
      </c>
      <c r="E142" s="28">
        <v>89.9</v>
      </c>
      <c r="F142" s="26">
        <v>12</v>
      </c>
      <c r="G142" s="29">
        <v>0.7</v>
      </c>
      <c r="H142" s="26" t="s">
        <v>18</v>
      </c>
      <c r="I142" s="26"/>
      <c r="J142" s="26" t="s">
        <v>18</v>
      </c>
      <c r="K142" s="30"/>
      <c r="L142" s="26" t="str">
        <f t="shared" si="2"/>
        <v/>
      </c>
      <c r="M142" s="33"/>
      <c r="N142" s="33"/>
      <c r="O142" s="33"/>
      <c r="P142" s="33"/>
    </row>
    <row r="143" spans="1:16" x14ac:dyDescent="0.25">
      <c r="A143" s="27" t="s">
        <v>21</v>
      </c>
      <c r="B143" s="27" t="s">
        <v>24</v>
      </c>
      <c r="C143" s="26">
        <v>70990</v>
      </c>
      <c r="D143" s="27" t="s">
        <v>537</v>
      </c>
      <c r="E143" s="28">
        <v>89.9</v>
      </c>
      <c r="F143" s="26">
        <v>12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2"/>
        <v/>
      </c>
      <c r="M143" s="33"/>
      <c r="N143" s="33"/>
      <c r="O143" s="33"/>
      <c r="P143" s="33"/>
    </row>
    <row r="144" spans="1:16" x14ac:dyDescent="0.25">
      <c r="A144" s="27" t="s">
        <v>21</v>
      </c>
      <c r="B144" s="27" t="s">
        <v>24</v>
      </c>
      <c r="C144" s="26">
        <v>69123</v>
      </c>
      <c r="D144" s="27" t="s">
        <v>557</v>
      </c>
      <c r="E144" s="28">
        <v>79.900000000000006</v>
      </c>
      <c r="F144" s="26">
        <v>10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2"/>
        <v/>
      </c>
      <c r="M144" s="33"/>
      <c r="N144" s="33"/>
      <c r="O144" s="33"/>
      <c r="P144" s="33"/>
    </row>
    <row r="145" spans="1:19" x14ac:dyDescent="0.25">
      <c r="A145" s="27" t="s">
        <v>21</v>
      </c>
      <c r="B145" s="27" t="s">
        <v>136</v>
      </c>
      <c r="C145" s="26">
        <v>62910</v>
      </c>
      <c r="D145" s="27" t="s">
        <v>137</v>
      </c>
      <c r="E145" s="28">
        <v>42.9</v>
      </c>
      <c r="F145" s="26">
        <v>5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2"/>
        <v/>
      </c>
      <c r="M145" s="33"/>
      <c r="N145" s="33"/>
      <c r="O145" s="33"/>
      <c r="P145" s="33"/>
    </row>
    <row r="146" spans="1:19" x14ac:dyDescent="0.25">
      <c r="A146" s="27" t="s">
        <v>21</v>
      </c>
      <c r="B146" s="27" t="s">
        <v>136</v>
      </c>
      <c r="C146" s="26">
        <v>62920</v>
      </c>
      <c r="D146" s="27" t="s">
        <v>138</v>
      </c>
      <c r="E146" s="28">
        <v>34.4</v>
      </c>
      <c r="F146" s="26">
        <v>4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2"/>
        <v/>
      </c>
      <c r="M146" s="33"/>
      <c r="N146" s="33"/>
      <c r="O146" s="33"/>
      <c r="P146" s="33"/>
    </row>
    <row r="147" spans="1:19" x14ac:dyDescent="0.25">
      <c r="A147" s="27" t="s">
        <v>21</v>
      </c>
      <c r="B147" s="27" t="s">
        <v>136</v>
      </c>
      <c r="C147" s="26">
        <v>62928</v>
      </c>
      <c r="D147" s="27" t="s">
        <v>139</v>
      </c>
      <c r="E147" s="28">
        <v>29.7</v>
      </c>
      <c r="F147" s="26">
        <v>4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2"/>
        <v/>
      </c>
      <c r="M147" s="33"/>
      <c r="N147" s="33"/>
      <c r="O147" s="33"/>
      <c r="P147" s="33"/>
    </row>
    <row r="148" spans="1:19" x14ac:dyDescent="0.25">
      <c r="A148" s="27" t="s">
        <v>21</v>
      </c>
      <c r="B148" s="27" t="s">
        <v>136</v>
      </c>
      <c r="C148" s="26">
        <v>62934</v>
      </c>
      <c r="D148" s="27" t="s">
        <v>140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2"/>
        <v/>
      </c>
      <c r="M148" s="33"/>
      <c r="N148" s="33"/>
      <c r="O148" s="33"/>
      <c r="P148" s="33"/>
    </row>
    <row r="149" spans="1:19" x14ac:dyDescent="0.25">
      <c r="A149" s="27" t="s">
        <v>21</v>
      </c>
      <c r="B149" s="27" t="s">
        <v>136</v>
      </c>
      <c r="C149" s="26">
        <v>62948</v>
      </c>
      <c r="D149" s="27" t="s">
        <v>141</v>
      </c>
      <c r="E149" s="28">
        <v>42.9</v>
      </c>
      <c r="F149" s="26">
        <v>5</v>
      </c>
      <c r="G149" s="29">
        <v>0.7</v>
      </c>
      <c r="H149" s="26" t="s">
        <v>18</v>
      </c>
      <c r="I149" s="26"/>
      <c r="J149" s="26" t="s">
        <v>18</v>
      </c>
      <c r="K149" s="30"/>
      <c r="L149" s="26" t="str">
        <f t="shared" si="2"/>
        <v/>
      </c>
      <c r="M149" s="33"/>
      <c r="N149" s="33"/>
      <c r="O149" s="33"/>
      <c r="P149" s="33"/>
    </row>
    <row r="150" spans="1:19" x14ac:dyDescent="0.25">
      <c r="A150" s="27" t="s">
        <v>21</v>
      </c>
      <c r="B150" s="27" t="s">
        <v>136</v>
      </c>
      <c r="C150" s="26">
        <v>62949</v>
      </c>
      <c r="D150" s="27" t="s">
        <v>142</v>
      </c>
      <c r="E150" s="28">
        <v>34.4</v>
      </c>
      <c r="F150" s="26">
        <v>4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2"/>
        <v/>
      </c>
      <c r="M150" s="33"/>
      <c r="N150" s="33"/>
      <c r="O150" s="33"/>
      <c r="P150" s="33"/>
    </row>
    <row r="151" spans="1:19" x14ac:dyDescent="0.25">
      <c r="A151" s="27" t="s">
        <v>21</v>
      </c>
      <c r="B151" s="27" t="s">
        <v>136</v>
      </c>
      <c r="C151" s="26">
        <v>63022</v>
      </c>
      <c r="D151" s="27" t="s">
        <v>143</v>
      </c>
      <c r="E151" s="28">
        <v>24.7</v>
      </c>
      <c r="F151" s="26">
        <v>3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2"/>
        <v/>
      </c>
      <c r="M151" s="33"/>
      <c r="N151" s="33"/>
      <c r="O151" s="33"/>
      <c r="P151" s="33"/>
    </row>
    <row r="152" spans="1:19" x14ac:dyDescent="0.25">
      <c r="A152" s="27" t="s">
        <v>21</v>
      </c>
      <c r="B152" s="27" t="s">
        <v>136</v>
      </c>
      <c r="C152" s="26">
        <v>63024</v>
      </c>
      <c r="D152" s="27" t="s">
        <v>144</v>
      </c>
      <c r="E152" s="28">
        <v>24.7</v>
      </c>
      <c r="F152" s="26">
        <v>3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2"/>
        <v/>
      </c>
      <c r="M152" s="33"/>
      <c r="N152" s="33"/>
      <c r="O152" s="33"/>
      <c r="P152" s="33"/>
    </row>
    <row r="153" spans="1:19" x14ac:dyDescent="0.25">
      <c r="A153" s="27" t="s">
        <v>21</v>
      </c>
      <c r="B153" s="27" t="s">
        <v>136</v>
      </c>
      <c r="C153" s="26">
        <v>63030</v>
      </c>
      <c r="D153" s="27" t="s">
        <v>145</v>
      </c>
      <c r="E153" s="28">
        <v>24.7</v>
      </c>
      <c r="F153" s="26">
        <v>3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2"/>
        <v/>
      </c>
      <c r="M153" s="33"/>
      <c r="N153" s="33"/>
      <c r="O153" s="33"/>
      <c r="P153" s="33"/>
    </row>
    <row r="154" spans="1:19" x14ac:dyDescent="0.25">
      <c r="A154" s="27" t="s">
        <v>21</v>
      </c>
      <c r="B154" s="27" t="s">
        <v>136</v>
      </c>
      <c r="C154" s="26">
        <v>63895</v>
      </c>
      <c r="D154" s="27" t="s">
        <v>146</v>
      </c>
      <c r="E154" s="28">
        <v>24.7</v>
      </c>
      <c r="F154" s="26">
        <v>3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2"/>
        <v/>
      </c>
      <c r="M154" s="33"/>
      <c r="N154" s="33"/>
      <c r="O154" s="33"/>
      <c r="P154" s="33"/>
    </row>
    <row r="155" spans="1:19" x14ac:dyDescent="0.25">
      <c r="A155" s="27" t="s">
        <v>21</v>
      </c>
      <c r="B155" s="27" t="s">
        <v>136</v>
      </c>
      <c r="C155" s="26">
        <v>89022</v>
      </c>
      <c r="D155" s="27" t="s">
        <v>147</v>
      </c>
      <c r="E155" s="28">
        <v>42.9</v>
      </c>
      <c r="F155" s="26">
        <v>5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2"/>
        <v/>
      </c>
      <c r="M155" s="33"/>
      <c r="N155" s="33"/>
      <c r="O155" s="33"/>
      <c r="P155" s="33"/>
    </row>
    <row r="156" spans="1:19" x14ac:dyDescent="0.25">
      <c r="A156" s="27" t="s">
        <v>21</v>
      </c>
      <c r="B156" s="27" t="s">
        <v>136</v>
      </c>
      <c r="C156" s="26">
        <v>89833</v>
      </c>
      <c r="D156" s="27" t="s">
        <v>148</v>
      </c>
      <c r="E156" s="28">
        <v>29.7</v>
      </c>
      <c r="F156" s="26">
        <v>4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2"/>
        <v/>
      </c>
      <c r="M156" s="33"/>
      <c r="N156" s="33"/>
      <c r="O156" s="33"/>
      <c r="P156" s="33"/>
    </row>
    <row r="157" spans="1:19" x14ac:dyDescent="0.25">
      <c r="A157" s="27" t="s">
        <v>21</v>
      </c>
      <c r="B157" s="27" t="s">
        <v>136</v>
      </c>
      <c r="C157" s="26">
        <v>91163</v>
      </c>
      <c r="D157" s="27" t="s">
        <v>905</v>
      </c>
      <c r="E157" s="28">
        <v>24.7</v>
      </c>
      <c r="F157" s="26">
        <v>3</v>
      </c>
      <c r="G157" s="29">
        <v>0.7</v>
      </c>
      <c r="H157" s="26" t="s">
        <v>18</v>
      </c>
      <c r="I157" s="26" t="s">
        <v>19</v>
      </c>
      <c r="J157" s="26" t="s">
        <v>18</v>
      </c>
      <c r="K157" s="30"/>
      <c r="L157" s="26" t="str">
        <f t="shared" si="2"/>
        <v>x</v>
      </c>
      <c r="M157" s="33"/>
      <c r="N157" s="33"/>
      <c r="O157" s="33"/>
      <c r="P157" s="33"/>
    </row>
    <row r="158" spans="1:19" x14ac:dyDescent="0.25">
      <c r="A158" s="27" t="s">
        <v>149</v>
      </c>
      <c r="B158" s="27" t="s">
        <v>95</v>
      </c>
      <c r="C158" s="26">
        <v>27730</v>
      </c>
      <c r="D158" s="27" t="s">
        <v>150</v>
      </c>
      <c r="E158" s="28">
        <v>18.100000000000001</v>
      </c>
      <c r="F158" s="26">
        <v>2</v>
      </c>
      <c r="G158" s="29">
        <v>0.7</v>
      </c>
      <c r="H158" s="26" t="s">
        <v>18</v>
      </c>
      <c r="I158" s="26"/>
      <c r="J158" s="26" t="s">
        <v>18</v>
      </c>
      <c r="K158" s="30"/>
      <c r="L158" s="26" t="str">
        <f t="shared" si="2"/>
        <v/>
      </c>
      <c r="M158" s="33"/>
      <c r="N158" s="33"/>
      <c r="O158" s="33"/>
      <c r="P158" s="33"/>
      <c r="S158" s="9"/>
    </row>
    <row r="159" spans="1:19" x14ac:dyDescent="0.25">
      <c r="A159" s="27" t="s">
        <v>149</v>
      </c>
      <c r="B159" s="27" t="s">
        <v>34</v>
      </c>
      <c r="C159" s="26">
        <v>26390</v>
      </c>
      <c r="D159" s="27" t="s">
        <v>151</v>
      </c>
      <c r="E159" s="28">
        <v>19.899999999999999</v>
      </c>
      <c r="F159" s="26">
        <v>2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2"/>
        <v/>
      </c>
      <c r="M159" s="33"/>
      <c r="N159" s="33"/>
      <c r="O159" s="33"/>
      <c r="P159" s="33"/>
      <c r="S159" s="9"/>
    </row>
    <row r="160" spans="1:19" x14ac:dyDescent="0.25">
      <c r="A160" s="27" t="s">
        <v>149</v>
      </c>
      <c r="B160" s="27" t="s">
        <v>34</v>
      </c>
      <c r="C160" s="26">
        <v>70825</v>
      </c>
      <c r="D160" s="27" t="s">
        <v>152</v>
      </c>
      <c r="E160" s="28">
        <v>17.899999999999999</v>
      </c>
      <c r="F160" s="26">
        <v>2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2"/>
        <v/>
      </c>
      <c r="M160" s="33"/>
      <c r="N160" s="33"/>
      <c r="O160" s="33"/>
      <c r="P160" s="33"/>
      <c r="S160" s="9"/>
    </row>
    <row r="161" spans="1:19" x14ac:dyDescent="0.25">
      <c r="A161" s="27" t="s">
        <v>149</v>
      </c>
      <c r="B161" s="27" t="s">
        <v>34</v>
      </c>
      <c r="C161" s="26">
        <v>79627</v>
      </c>
      <c r="D161" s="27" t="s">
        <v>907</v>
      </c>
      <c r="E161" s="28">
        <v>22.4</v>
      </c>
      <c r="F161" s="26">
        <v>3</v>
      </c>
      <c r="G161" s="29">
        <v>0.7</v>
      </c>
      <c r="H161" s="26" t="s">
        <v>18</v>
      </c>
      <c r="I161" s="26" t="s">
        <v>19</v>
      </c>
      <c r="J161" s="26" t="s">
        <v>18</v>
      </c>
      <c r="K161" s="30"/>
      <c r="L161" s="26" t="str">
        <f t="shared" si="2"/>
        <v>x</v>
      </c>
      <c r="M161" s="33"/>
      <c r="N161" s="33"/>
      <c r="O161" s="33"/>
      <c r="P161" s="33"/>
      <c r="S161" s="9"/>
    </row>
    <row r="162" spans="1:19" x14ac:dyDescent="0.25">
      <c r="A162" s="27" t="s">
        <v>149</v>
      </c>
      <c r="B162" s="27" t="s">
        <v>136</v>
      </c>
      <c r="C162" s="26">
        <v>26384</v>
      </c>
      <c r="D162" s="27" t="s">
        <v>153</v>
      </c>
      <c r="E162" s="28">
        <v>15.3</v>
      </c>
      <c r="F162" s="26">
        <v>2</v>
      </c>
      <c r="G162" s="29">
        <v>0.7</v>
      </c>
      <c r="H162" s="26" t="s">
        <v>18</v>
      </c>
      <c r="I162" s="26"/>
      <c r="J162" s="26" t="s">
        <v>18</v>
      </c>
      <c r="K162" s="30"/>
      <c r="L162" s="26" t="str">
        <f t="shared" si="2"/>
        <v/>
      </c>
      <c r="M162" s="33"/>
      <c r="N162" s="33"/>
      <c r="O162" s="33"/>
      <c r="P162" s="33"/>
      <c r="S162" s="9"/>
    </row>
    <row r="163" spans="1:19" x14ac:dyDescent="0.25">
      <c r="A163" s="27" t="s">
        <v>149</v>
      </c>
      <c r="B163" s="27" t="s">
        <v>136</v>
      </c>
      <c r="C163" s="26">
        <v>26441</v>
      </c>
      <c r="D163" s="27" t="s">
        <v>154</v>
      </c>
      <c r="E163" s="28">
        <v>37.6</v>
      </c>
      <c r="F163" s="26">
        <v>5</v>
      </c>
      <c r="G163" s="29">
        <v>0.7</v>
      </c>
      <c r="H163" s="26" t="s">
        <v>18</v>
      </c>
      <c r="I163" s="26"/>
      <c r="J163" s="26" t="s">
        <v>18</v>
      </c>
      <c r="K163" s="30"/>
      <c r="L163" s="26" t="str">
        <f t="shared" si="2"/>
        <v/>
      </c>
      <c r="M163" s="33"/>
      <c r="N163" s="33"/>
      <c r="O163" s="33"/>
      <c r="P163" s="33"/>
      <c r="S163" s="9"/>
    </row>
    <row r="164" spans="1:19" x14ac:dyDescent="0.25">
      <c r="A164" s="27" t="s">
        <v>149</v>
      </c>
      <c r="B164" s="27" t="s">
        <v>136</v>
      </c>
      <c r="C164" s="26">
        <v>28175</v>
      </c>
      <c r="D164" s="27" t="s">
        <v>155</v>
      </c>
      <c r="E164" s="28">
        <v>26</v>
      </c>
      <c r="F164" s="26">
        <v>3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2"/>
        <v/>
      </c>
      <c r="M164" s="33"/>
      <c r="N164" s="33"/>
      <c r="O164" s="33"/>
      <c r="P164" s="33"/>
      <c r="S164" s="9"/>
    </row>
    <row r="165" spans="1:19" x14ac:dyDescent="0.25">
      <c r="A165" s="27" t="s">
        <v>149</v>
      </c>
      <c r="B165" s="27" t="s">
        <v>136</v>
      </c>
      <c r="C165" s="26">
        <v>34089</v>
      </c>
      <c r="D165" s="27" t="s">
        <v>156</v>
      </c>
      <c r="E165" s="28">
        <v>21.3</v>
      </c>
      <c r="F165" s="26">
        <v>3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2"/>
        <v/>
      </c>
      <c r="M165" s="33"/>
      <c r="N165" s="33"/>
      <c r="O165" s="33"/>
      <c r="P165" s="33"/>
      <c r="S165" s="9"/>
    </row>
    <row r="166" spans="1:19" x14ac:dyDescent="0.25">
      <c r="A166" s="27" t="s">
        <v>157</v>
      </c>
      <c r="B166" s="27" t="s">
        <v>24</v>
      </c>
      <c r="C166" s="26">
        <v>41807</v>
      </c>
      <c r="D166" s="27" t="s">
        <v>158</v>
      </c>
      <c r="E166" s="28">
        <v>196</v>
      </c>
      <c r="F166" s="26">
        <v>25</v>
      </c>
      <c r="G166" s="29">
        <v>0.7</v>
      </c>
      <c r="H166" s="26" t="s">
        <v>18</v>
      </c>
      <c r="I166" s="26" t="s">
        <v>110</v>
      </c>
      <c r="J166" s="26" t="s">
        <v>18</v>
      </c>
      <c r="K166" s="30"/>
      <c r="L166" s="26" t="str">
        <f t="shared" si="2"/>
        <v/>
      </c>
      <c r="M166" s="33"/>
      <c r="N166" s="33"/>
      <c r="O166" s="33"/>
      <c r="P166" s="33"/>
      <c r="S166" s="9"/>
    </row>
    <row r="167" spans="1:19" x14ac:dyDescent="0.25">
      <c r="A167" s="27" t="s">
        <v>157</v>
      </c>
      <c r="B167" s="27" t="s">
        <v>24</v>
      </c>
      <c r="C167" s="26">
        <v>41808</v>
      </c>
      <c r="D167" s="27" t="s">
        <v>159</v>
      </c>
      <c r="E167" s="28">
        <v>196</v>
      </c>
      <c r="F167" s="26">
        <v>25</v>
      </c>
      <c r="G167" s="29">
        <v>0.7</v>
      </c>
      <c r="H167" s="26" t="s">
        <v>18</v>
      </c>
      <c r="I167" s="26"/>
      <c r="J167" s="26" t="s">
        <v>18</v>
      </c>
      <c r="K167" s="30"/>
      <c r="L167" s="26" t="str">
        <f t="shared" si="2"/>
        <v/>
      </c>
      <c r="M167" s="33"/>
      <c r="N167" s="33"/>
      <c r="O167" s="33"/>
      <c r="P167" s="33"/>
      <c r="S167" s="9"/>
    </row>
    <row r="168" spans="1:19" x14ac:dyDescent="0.25">
      <c r="A168" s="27" t="s">
        <v>157</v>
      </c>
      <c r="B168" s="27" t="s">
        <v>24</v>
      </c>
      <c r="C168" s="26">
        <v>41809</v>
      </c>
      <c r="D168" s="27" t="s">
        <v>160</v>
      </c>
      <c r="E168" s="28">
        <v>196</v>
      </c>
      <c r="F168" s="26">
        <v>25</v>
      </c>
      <c r="G168" s="29">
        <v>0.7</v>
      </c>
      <c r="H168" s="26" t="s">
        <v>18</v>
      </c>
      <c r="I168" s="26"/>
      <c r="J168" s="26" t="s">
        <v>18</v>
      </c>
      <c r="K168" s="30"/>
      <c r="L168" s="26" t="str">
        <f t="shared" si="2"/>
        <v/>
      </c>
      <c r="M168" s="33"/>
      <c r="N168" s="33"/>
      <c r="O168" s="33"/>
      <c r="P168" s="33"/>
      <c r="S168" s="9"/>
    </row>
    <row r="169" spans="1:19" x14ac:dyDescent="0.25">
      <c r="A169" s="27" t="s">
        <v>157</v>
      </c>
      <c r="B169" s="27" t="s">
        <v>24</v>
      </c>
      <c r="C169" s="26">
        <v>81287</v>
      </c>
      <c r="D169" s="27" t="s">
        <v>161</v>
      </c>
      <c r="E169" s="28">
        <v>34.9</v>
      </c>
      <c r="F169" s="26">
        <v>6</v>
      </c>
      <c r="G169" s="29">
        <v>1</v>
      </c>
      <c r="H169" s="26" t="s">
        <v>18</v>
      </c>
      <c r="I169" s="26"/>
      <c r="J169" s="26" t="s">
        <v>18</v>
      </c>
      <c r="K169" s="30"/>
      <c r="L169" s="26" t="str">
        <f t="shared" si="2"/>
        <v>x</v>
      </c>
      <c r="M169" s="33"/>
      <c r="N169" s="33"/>
      <c r="O169" s="33"/>
      <c r="P169" s="33"/>
      <c r="S169" s="9"/>
    </row>
    <row r="170" spans="1:19" x14ac:dyDescent="0.25">
      <c r="A170" s="27" t="s">
        <v>157</v>
      </c>
      <c r="B170" s="27" t="s">
        <v>24</v>
      </c>
      <c r="C170" s="26">
        <v>85143</v>
      </c>
      <c r="D170" s="27" t="s">
        <v>162</v>
      </c>
      <c r="E170" s="28">
        <v>196</v>
      </c>
      <c r="F170" s="26">
        <v>25</v>
      </c>
      <c r="G170" s="29">
        <v>0.7</v>
      </c>
      <c r="H170" s="26" t="s">
        <v>18</v>
      </c>
      <c r="I170" s="26" t="s">
        <v>110</v>
      </c>
      <c r="J170" s="26" t="s">
        <v>18</v>
      </c>
      <c r="K170" s="30"/>
      <c r="L170" s="26" t="str">
        <f t="shared" si="2"/>
        <v/>
      </c>
      <c r="M170" s="33"/>
      <c r="N170" s="33"/>
      <c r="O170" s="33"/>
      <c r="P170" s="33"/>
      <c r="S170" s="9"/>
    </row>
    <row r="171" spans="1:19" x14ac:dyDescent="0.25">
      <c r="A171" s="27" t="s">
        <v>157</v>
      </c>
      <c r="B171" s="27" t="s">
        <v>24</v>
      </c>
      <c r="C171" s="26">
        <v>85159</v>
      </c>
      <c r="D171" s="27" t="s">
        <v>163</v>
      </c>
      <c r="E171" s="28">
        <v>196</v>
      </c>
      <c r="F171" s="26">
        <v>25</v>
      </c>
      <c r="G171" s="29">
        <v>0.7</v>
      </c>
      <c r="H171" s="26" t="s">
        <v>18</v>
      </c>
      <c r="I171" s="26"/>
      <c r="J171" s="26" t="s">
        <v>18</v>
      </c>
      <c r="K171" s="30"/>
      <c r="L171" s="26" t="str">
        <f t="shared" si="2"/>
        <v/>
      </c>
      <c r="M171" s="33"/>
      <c r="N171" s="33"/>
      <c r="O171" s="33"/>
      <c r="P171" s="33"/>
      <c r="S171" s="9"/>
    </row>
    <row r="172" spans="1:19" x14ac:dyDescent="0.25">
      <c r="A172" s="27" t="s">
        <v>157</v>
      </c>
      <c r="B172" s="27" t="s">
        <v>24</v>
      </c>
      <c r="C172" s="26">
        <v>86020</v>
      </c>
      <c r="D172" s="27" t="s">
        <v>164</v>
      </c>
      <c r="E172" s="28">
        <v>79.900000000000006</v>
      </c>
      <c r="F172" s="26">
        <v>10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2"/>
        <v/>
      </c>
      <c r="M172" s="33"/>
      <c r="N172" s="33"/>
      <c r="O172" s="33"/>
      <c r="P172" s="33"/>
      <c r="S172" s="9"/>
    </row>
    <row r="173" spans="1:19" x14ac:dyDescent="0.25">
      <c r="A173" s="27" t="s">
        <v>157</v>
      </c>
      <c r="B173" s="27" t="s">
        <v>24</v>
      </c>
      <c r="C173" s="26">
        <v>86932</v>
      </c>
      <c r="D173" s="27" t="s">
        <v>165</v>
      </c>
      <c r="E173" s="28">
        <v>49.9</v>
      </c>
      <c r="F173" s="26">
        <v>6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2"/>
        <v/>
      </c>
      <c r="M173" s="33"/>
      <c r="N173" s="33"/>
      <c r="O173" s="33"/>
      <c r="P173" s="33"/>
      <c r="S173" s="9"/>
    </row>
    <row r="174" spans="1:19" x14ac:dyDescent="0.25">
      <c r="A174" s="27" t="s">
        <v>157</v>
      </c>
      <c r="B174" s="27" t="s">
        <v>24</v>
      </c>
      <c r="C174" s="26">
        <v>78632</v>
      </c>
      <c r="D174" s="27" t="s">
        <v>166</v>
      </c>
      <c r="E174" s="28">
        <v>2</v>
      </c>
      <c r="F174" s="26">
        <v>1</v>
      </c>
      <c r="G174" s="29">
        <v>1</v>
      </c>
      <c r="H174" s="26" t="s">
        <v>18</v>
      </c>
      <c r="I174" s="26"/>
      <c r="J174" s="26" t="s">
        <v>18</v>
      </c>
      <c r="K174" s="30"/>
      <c r="L174" s="26" t="str">
        <f t="shared" si="2"/>
        <v>x</v>
      </c>
      <c r="M174" s="33"/>
      <c r="N174" s="33"/>
      <c r="O174" s="33"/>
      <c r="P174" s="33"/>
      <c r="S174" s="9"/>
    </row>
    <row r="175" spans="1:19" x14ac:dyDescent="0.25">
      <c r="A175" s="27" t="s">
        <v>157</v>
      </c>
      <c r="B175" s="27" t="s">
        <v>24</v>
      </c>
      <c r="C175" s="26">
        <v>74014</v>
      </c>
      <c r="D175" s="27" t="s">
        <v>511</v>
      </c>
      <c r="E175" s="28">
        <v>79.900000000000006</v>
      </c>
      <c r="F175" s="26">
        <v>10</v>
      </c>
      <c r="G175" s="29">
        <v>0.7</v>
      </c>
      <c r="H175" s="26" t="s">
        <v>18</v>
      </c>
      <c r="I175" s="26"/>
      <c r="J175" s="26" t="s">
        <v>18</v>
      </c>
      <c r="K175" s="30"/>
      <c r="L175" s="26" t="str">
        <f t="shared" si="2"/>
        <v/>
      </c>
      <c r="M175" s="33"/>
      <c r="N175" s="33"/>
      <c r="O175" s="33"/>
      <c r="P175" s="33"/>
      <c r="S175" s="9"/>
    </row>
    <row r="176" spans="1:19" x14ac:dyDescent="0.25">
      <c r="A176" s="27" t="s">
        <v>157</v>
      </c>
      <c r="B176" s="27" t="s">
        <v>24</v>
      </c>
      <c r="C176" s="26">
        <v>73437</v>
      </c>
      <c r="D176" s="27" t="s">
        <v>713</v>
      </c>
      <c r="E176" s="28">
        <v>196</v>
      </c>
      <c r="F176" s="26">
        <v>25</v>
      </c>
      <c r="G176" s="29">
        <v>0.7</v>
      </c>
      <c r="H176" s="26" t="s">
        <v>18</v>
      </c>
      <c r="I176" s="26" t="s">
        <v>110</v>
      </c>
      <c r="J176" s="26" t="s">
        <v>18</v>
      </c>
      <c r="K176" s="30"/>
      <c r="L176" s="26" t="str">
        <f t="shared" si="2"/>
        <v/>
      </c>
      <c r="M176" s="33"/>
      <c r="N176" s="33"/>
      <c r="O176" s="33"/>
      <c r="P176" s="33"/>
      <c r="S176" s="9"/>
    </row>
    <row r="177" spans="1:19" x14ac:dyDescent="0.25">
      <c r="A177" s="27" t="s">
        <v>157</v>
      </c>
      <c r="B177" s="27" t="s">
        <v>24</v>
      </c>
      <c r="C177" s="26">
        <v>73438</v>
      </c>
      <c r="D177" s="27" t="s">
        <v>714</v>
      </c>
      <c r="E177" s="28">
        <v>196</v>
      </c>
      <c r="F177" s="26">
        <v>25</v>
      </c>
      <c r="G177" s="29">
        <v>0.7</v>
      </c>
      <c r="H177" s="26" t="s">
        <v>18</v>
      </c>
      <c r="I177" s="26" t="s">
        <v>110</v>
      </c>
      <c r="J177" s="26" t="s">
        <v>18</v>
      </c>
      <c r="K177" s="30"/>
      <c r="L177" s="26" t="str">
        <f t="shared" si="2"/>
        <v/>
      </c>
      <c r="M177" s="33"/>
      <c r="N177" s="33"/>
      <c r="O177" s="33"/>
      <c r="P177" s="33"/>
      <c r="S177" s="9"/>
    </row>
    <row r="178" spans="1:19" x14ac:dyDescent="0.25">
      <c r="A178" s="27" t="s">
        <v>157</v>
      </c>
      <c r="B178" s="27" t="s">
        <v>24</v>
      </c>
      <c r="C178" s="26">
        <v>76426</v>
      </c>
      <c r="D178" s="27" t="s">
        <v>908</v>
      </c>
      <c r="E178" s="28">
        <v>2</v>
      </c>
      <c r="F178" s="26">
        <v>1</v>
      </c>
      <c r="G178" s="29">
        <v>1</v>
      </c>
      <c r="H178" s="26" t="s">
        <v>18</v>
      </c>
      <c r="I178" s="26" t="s">
        <v>189</v>
      </c>
      <c r="J178" s="26" t="s">
        <v>18</v>
      </c>
      <c r="K178" s="30"/>
      <c r="L178" s="26" t="str">
        <f t="shared" si="2"/>
        <v>x</v>
      </c>
      <c r="M178" s="33"/>
      <c r="N178" s="33"/>
      <c r="O178" s="33"/>
      <c r="P178" s="33"/>
      <c r="S178" s="9"/>
    </row>
    <row r="179" spans="1:19" x14ac:dyDescent="0.25">
      <c r="A179" s="27" t="s">
        <v>157</v>
      </c>
      <c r="B179" s="27" t="s">
        <v>24</v>
      </c>
      <c r="C179" s="26">
        <v>76427</v>
      </c>
      <c r="D179" s="27" t="s">
        <v>909</v>
      </c>
      <c r="E179" s="28">
        <v>2.1</v>
      </c>
      <c r="F179" s="26">
        <v>1</v>
      </c>
      <c r="G179" s="29">
        <v>1</v>
      </c>
      <c r="H179" s="26" t="s">
        <v>18</v>
      </c>
      <c r="I179" s="26" t="s">
        <v>189</v>
      </c>
      <c r="J179" s="26" t="s">
        <v>18</v>
      </c>
      <c r="K179" s="30"/>
      <c r="L179" s="26" t="str">
        <f t="shared" si="2"/>
        <v>x</v>
      </c>
      <c r="M179" s="33"/>
      <c r="N179" s="33"/>
      <c r="O179" s="33"/>
      <c r="P179" s="33"/>
      <c r="S179" s="9"/>
    </row>
    <row r="180" spans="1:19" x14ac:dyDescent="0.25">
      <c r="A180" s="27" t="s">
        <v>157</v>
      </c>
      <c r="B180" s="27" t="s">
        <v>24</v>
      </c>
      <c r="C180" s="26">
        <v>76430</v>
      </c>
      <c r="D180" s="27" t="s">
        <v>910</v>
      </c>
      <c r="E180" s="28">
        <v>2</v>
      </c>
      <c r="F180" s="26">
        <v>1</v>
      </c>
      <c r="G180" s="29">
        <v>1</v>
      </c>
      <c r="H180" s="26" t="s">
        <v>18</v>
      </c>
      <c r="I180" s="26" t="s">
        <v>189</v>
      </c>
      <c r="J180" s="26" t="s">
        <v>18</v>
      </c>
      <c r="K180" s="30"/>
      <c r="L180" s="26" t="str">
        <f t="shared" si="2"/>
        <v>x</v>
      </c>
      <c r="M180" s="33"/>
      <c r="N180" s="33"/>
      <c r="O180" s="33"/>
      <c r="P180" s="33"/>
      <c r="S180" s="9"/>
    </row>
    <row r="181" spans="1:19" x14ac:dyDescent="0.25">
      <c r="A181" s="27" t="s">
        <v>157</v>
      </c>
      <c r="B181" s="27" t="s">
        <v>24</v>
      </c>
      <c r="C181" s="26">
        <v>76431</v>
      </c>
      <c r="D181" s="27" t="s">
        <v>911</v>
      </c>
      <c r="E181" s="28">
        <v>2.1</v>
      </c>
      <c r="F181" s="26">
        <v>1</v>
      </c>
      <c r="G181" s="29">
        <v>1</v>
      </c>
      <c r="H181" s="26" t="s">
        <v>18</v>
      </c>
      <c r="I181" s="26" t="s">
        <v>189</v>
      </c>
      <c r="J181" s="26" t="s">
        <v>18</v>
      </c>
      <c r="K181" s="30"/>
      <c r="L181" s="26" t="str">
        <f t="shared" si="2"/>
        <v>x</v>
      </c>
      <c r="M181" s="33"/>
      <c r="N181" s="33"/>
      <c r="O181" s="33"/>
      <c r="P181" s="33"/>
      <c r="S181" s="9"/>
    </row>
    <row r="182" spans="1:19" x14ac:dyDescent="0.25">
      <c r="A182" s="27" t="s">
        <v>157</v>
      </c>
      <c r="B182" s="27" t="s">
        <v>24</v>
      </c>
      <c r="C182" s="26">
        <v>74742</v>
      </c>
      <c r="D182" s="27" t="s">
        <v>912</v>
      </c>
      <c r="E182" s="28">
        <v>79.900000000000006</v>
      </c>
      <c r="F182" s="26">
        <v>10</v>
      </c>
      <c r="G182" s="29">
        <v>0.7</v>
      </c>
      <c r="H182" s="26" t="s">
        <v>18</v>
      </c>
      <c r="I182" s="26" t="s">
        <v>19</v>
      </c>
      <c r="J182" s="26" t="s">
        <v>18</v>
      </c>
      <c r="K182" s="30"/>
      <c r="L182" s="26" t="str">
        <f t="shared" si="2"/>
        <v>x</v>
      </c>
      <c r="M182" s="33"/>
      <c r="N182" s="33"/>
      <c r="O182" s="33"/>
      <c r="P182" s="33"/>
      <c r="S182" s="9"/>
    </row>
    <row r="183" spans="1:19" x14ac:dyDescent="0.25">
      <c r="A183" s="48" t="s">
        <v>157</v>
      </c>
      <c r="B183" s="48" t="s">
        <v>24</v>
      </c>
      <c r="C183" s="49">
        <v>76420</v>
      </c>
      <c r="D183" s="48" t="s">
        <v>913</v>
      </c>
      <c r="E183" s="50">
        <v>196</v>
      </c>
      <c r="F183" s="49">
        <v>25</v>
      </c>
      <c r="G183" s="51">
        <v>0.7</v>
      </c>
      <c r="H183" s="49" t="s">
        <v>18</v>
      </c>
      <c r="I183" s="49" t="s">
        <v>19</v>
      </c>
      <c r="J183" s="49" t="s">
        <v>18</v>
      </c>
      <c r="K183" s="52" t="s">
        <v>947</v>
      </c>
      <c r="L183" s="49" t="str">
        <f t="shared" si="2"/>
        <v>x</v>
      </c>
      <c r="M183" s="33"/>
      <c r="N183" s="33"/>
      <c r="O183" s="33"/>
      <c r="P183" s="33"/>
      <c r="S183" s="9"/>
    </row>
    <row r="184" spans="1:19" x14ac:dyDescent="0.25">
      <c r="A184" s="48" t="s">
        <v>157</v>
      </c>
      <c r="B184" s="48" t="s">
        <v>24</v>
      </c>
      <c r="C184" s="49">
        <v>76422</v>
      </c>
      <c r="D184" s="48" t="s">
        <v>914</v>
      </c>
      <c r="E184" s="50">
        <v>196</v>
      </c>
      <c r="F184" s="49">
        <v>25</v>
      </c>
      <c r="G184" s="51">
        <v>0.7</v>
      </c>
      <c r="H184" s="49" t="s">
        <v>18</v>
      </c>
      <c r="I184" s="49" t="s">
        <v>19</v>
      </c>
      <c r="J184" s="49" t="s">
        <v>18</v>
      </c>
      <c r="K184" s="52" t="s">
        <v>947</v>
      </c>
      <c r="L184" s="49" t="str">
        <f t="shared" si="2"/>
        <v>x</v>
      </c>
      <c r="M184" s="33"/>
      <c r="N184" s="33"/>
      <c r="O184" s="33"/>
      <c r="P184" s="33"/>
      <c r="S184" s="9"/>
    </row>
    <row r="185" spans="1:19" x14ac:dyDescent="0.25">
      <c r="A185" s="27" t="s">
        <v>167</v>
      </c>
      <c r="B185" s="27" t="s">
        <v>168</v>
      </c>
      <c r="C185" s="26">
        <v>37542</v>
      </c>
      <c r="D185" s="27" t="s">
        <v>169</v>
      </c>
      <c r="E185" s="28">
        <v>67.8</v>
      </c>
      <c r="F185" s="26">
        <v>9</v>
      </c>
      <c r="G185" s="29">
        <v>0.7</v>
      </c>
      <c r="H185" s="26" t="s">
        <v>18</v>
      </c>
      <c r="I185" s="26"/>
      <c r="J185" s="26" t="s">
        <v>18</v>
      </c>
      <c r="K185" s="30"/>
      <c r="L185" s="26" t="str">
        <f t="shared" si="2"/>
        <v/>
      </c>
      <c r="M185" s="33"/>
      <c r="N185" s="33"/>
      <c r="O185" s="33"/>
      <c r="P185" s="33"/>
      <c r="S185" s="9"/>
    </row>
    <row r="186" spans="1:19" x14ac:dyDescent="0.25">
      <c r="A186" s="27" t="s">
        <v>167</v>
      </c>
      <c r="B186" s="27" t="s">
        <v>168</v>
      </c>
      <c r="C186" s="26">
        <v>37647</v>
      </c>
      <c r="D186" s="27" t="s">
        <v>170</v>
      </c>
      <c r="E186" s="28">
        <v>52.7</v>
      </c>
      <c r="F186" s="26">
        <v>7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2"/>
        <v/>
      </c>
      <c r="M186" s="33"/>
      <c r="N186" s="33"/>
      <c r="O186" s="33"/>
      <c r="P186" s="33"/>
      <c r="S186" s="9"/>
    </row>
    <row r="187" spans="1:19" x14ac:dyDescent="0.25">
      <c r="A187" s="27" t="s">
        <v>167</v>
      </c>
      <c r="B187" s="27" t="s">
        <v>168</v>
      </c>
      <c r="C187" s="26">
        <v>37648</v>
      </c>
      <c r="D187" s="27" t="s">
        <v>171</v>
      </c>
      <c r="E187" s="28">
        <v>64.900000000000006</v>
      </c>
      <c r="F187" s="26">
        <v>8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2"/>
        <v/>
      </c>
      <c r="M187" s="33"/>
      <c r="N187" s="33"/>
      <c r="O187" s="33"/>
      <c r="P187" s="33"/>
      <c r="S187" s="9"/>
    </row>
    <row r="188" spans="1:19" x14ac:dyDescent="0.25">
      <c r="A188" s="27" t="s">
        <v>167</v>
      </c>
      <c r="B188" s="27" t="s">
        <v>168</v>
      </c>
      <c r="C188" s="26">
        <v>37650</v>
      </c>
      <c r="D188" s="27" t="s">
        <v>172</v>
      </c>
      <c r="E188" s="28">
        <v>64.8</v>
      </c>
      <c r="F188" s="26">
        <v>8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2"/>
        <v/>
      </c>
      <c r="M188" s="33"/>
      <c r="N188" s="33"/>
      <c r="O188" s="33"/>
      <c r="P188" s="33"/>
      <c r="S188" s="9"/>
    </row>
    <row r="189" spans="1:19" x14ac:dyDescent="0.25">
      <c r="A189" s="27" t="s">
        <v>167</v>
      </c>
      <c r="B189" s="27" t="s">
        <v>168</v>
      </c>
      <c r="C189" s="26">
        <v>43772</v>
      </c>
      <c r="D189" s="27" t="s">
        <v>173</v>
      </c>
      <c r="E189" s="28">
        <v>59.1</v>
      </c>
      <c r="F189" s="26">
        <v>8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2"/>
        <v/>
      </c>
      <c r="M189" s="33"/>
      <c r="N189" s="33"/>
      <c r="O189" s="33"/>
      <c r="P189" s="33"/>
      <c r="S189" s="9"/>
    </row>
    <row r="190" spans="1:19" x14ac:dyDescent="0.25">
      <c r="A190" s="27" t="s">
        <v>167</v>
      </c>
      <c r="B190" s="27" t="s">
        <v>168</v>
      </c>
      <c r="C190" s="26">
        <v>47421</v>
      </c>
      <c r="D190" s="27" t="s">
        <v>174</v>
      </c>
      <c r="E190" s="28">
        <v>59.1</v>
      </c>
      <c r="F190" s="26">
        <v>8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2"/>
        <v/>
      </c>
      <c r="M190" s="33"/>
      <c r="N190" s="33"/>
      <c r="O190" s="33"/>
      <c r="P190" s="33"/>
      <c r="S190" s="9"/>
    </row>
    <row r="191" spans="1:19" x14ac:dyDescent="0.25">
      <c r="A191" s="27" t="s">
        <v>167</v>
      </c>
      <c r="B191" s="27" t="s">
        <v>168</v>
      </c>
      <c r="C191" s="26">
        <v>37540</v>
      </c>
      <c r="D191" s="27" t="s">
        <v>583</v>
      </c>
      <c r="E191" s="28">
        <v>38.9</v>
      </c>
      <c r="F191" s="26">
        <v>5</v>
      </c>
      <c r="G191" s="29">
        <v>0.7</v>
      </c>
      <c r="H191" s="26" t="s">
        <v>18</v>
      </c>
      <c r="I191" s="26" t="s">
        <v>110</v>
      </c>
      <c r="J191" s="26" t="s">
        <v>18</v>
      </c>
      <c r="K191" s="30"/>
      <c r="L191" s="26" t="str">
        <f t="shared" si="2"/>
        <v/>
      </c>
      <c r="M191" s="33"/>
      <c r="N191" s="33"/>
      <c r="O191" s="33"/>
      <c r="P191" s="33"/>
      <c r="S191" s="9"/>
    </row>
    <row r="192" spans="1:19" x14ac:dyDescent="0.25">
      <c r="A192" s="27" t="s">
        <v>167</v>
      </c>
      <c r="B192" s="27" t="s">
        <v>168</v>
      </c>
      <c r="C192" s="26">
        <v>37645</v>
      </c>
      <c r="D192" s="27" t="s">
        <v>584</v>
      </c>
      <c r="E192" s="28">
        <v>67.8</v>
      </c>
      <c r="F192" s="26">
        <v>9</v>
      </c>
      <c r="G192" s="29">
        <v>0.7</v>
      </c>
      <c r="H192" s="26" t="s">
        <v>18</v>
      </c>
      <c r="I192" s="26" t="s">
        <v>110</v>
      </c>
      <c r="J192" s="26" t="s">
        <v>18</v>
      </c>
      <c r="K192" s="30"/>
      <c r="L192" s="26" t="str">
        <f t="shared" si="2"/>
        <v/>
      </c>
      <c r="M192" s="33"/>
      <c r="N192" s="33"/>
      <c r="O192" s="33"/>
      <c r="P192" s="33"/>
      <c r="S192" s="9"/>
    </row>
    <row r="193" spans="1:19" x14ac:dyDescent="0.25">
      <c r="A193" s="27" t="s">
        <v>167</v>
      </c>
      <c r="B193" s="27" t="s">
        <v>168</v>
      </c>
      <c r="C193" s="26">
        <v>37646</v>
      </c>
      <c r="D193" s="27" t="s">
        <v>585</v>
      </c>
      <c r="E193" s="28">
        <v>44.8</v>
      </c>
      <c r="F193" s="26">
        <v>6</v>
      </c>
      <c r="G193" s="29">
        <v>0.7</v>
      </c>
      <c r="H193" s="26" t="s">
        <v>18</v>
      </c>
      <c r="I193" s="26" t="s">
        <v>110</v>
      </c>
      <c r="J193" s="26" t="s">
        <v>18</v>
      </c>
      <c r="K193" s="30"/>
      <c r="L193" s="26" t="str">
        <f t="shared" si="2"/>
        <v/>
      </c>
      <c r="M193" s="33"/>
      <c r="N193" s="33"/>
      <c r="O193" s="33"/>
      <c r="P193" s="33"/>
      <c r="S193" s="9"/>
    </row>
    <row r="194" spans="1:19" x14ac:dyDescent="0.25">
      <c r="A194" s="27" t="s">
        <v>167</v>
      </c>
      <c r="B194" s="27" t="s">
        <v>168</v>
      </c>
      <c r="C194" s="26">
        <v>55972</v>
      </c>
      <c r="D194" s="27" t="s">
        <v>586</v>
      </c>
      <c r="E194" s="28">
        <v>52.3</v>
      </c>
      <c r="F194" s="26">
        <v>7</v>
      </c>
      <c r="G194" s="29">
        <v>0.7</v>
      </c>
      <c r="H194" s="26" t="s">
        <v>18</v>
      </c>
      <c r="I194" s="26" t="s">
        <v>110</v>
      </c>
      <c r="J194" s="26" t="s">
        <v>18</v>
      </c>
      <c r="K194" s="30"/>
      <c r="L194" s="26" t="str">
        <f t="shared" ref="L194:L257" si="3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/>
      </c>
      <c r="M194" s="33"/>
      <c r="N194" s="33"/>
      <c r="O194" s="33"/>
      <c r="P194" s="33"/>
      <c r="S194" s="9"/>
    </row>
    <row r="195" spans="1:19" x14ac:dyDescent="0.25">
      <c r="A195" s="27" t="s">
        <v>167</v>
      </c>
      <c r="B195" s="27" t="s">
        <v>168</v>
      </c>
      <c r="C195" s="26">
        <v>55978</v>
      </c>
      <c r="D195" s="27" t="s">
        <v>587</v>
      </c>
      <c r="E195" s="28">
        <v>52.3</v>
      </c>
      <c r="F195" s="26">
        <v>7</v>
      </c>
      <c r="G195" s="29">
        <v>0.7</v>
      </c>
      <c r="H195" s="26" t="s">
        <v>18</v>
      </c>
      <c r="I195" s="26" t="s">
        <v>110</v>
      </c>
      <c r="J195" s="26" t="s">
        <v>18</v>
      </c>
      <c r="K195" s="30"/>
      <c r="L195" s="26" t="str">
        <f t="shared" si="3"/>
        <v/>
      </c>
      <c r="M195" s="33"/>
      <c r="N195" s="33"/>
      <c r="O195" s="33"/>
      <c r="P195" s="33"/>
      <c r="S195" s="9"/>
    </row>
    <row r="196" spans="1:19" x14ac:dyDescent="0.25">
      <c r="A196" s="27" t="s">
        <v>167</v>
      </c>
      <c r="B196" s="27" t="s">
        <v>168</v>
      </c>
      <c r="C196" s="26">
        <v>36601</v>
      </c>
      <c r="D196" s="27" t="s">
        <v>588</v>
      </c>
      <c r="E196" s="28">
        <v>81.5</v>
      </c>
      <c r="F196" s="26">
        <v>10</v>
      </c>
      <c r="G196" s="29">
        <v>0.7</v>
      </c>
      <c r="H196" s="26" t="s">
        <v>18</v>
      </c>
      <c r="I196" s="26" t="s">
        <v>110</v>
      </c>
      <c r="J196" s="26" t="s">
        <v>18</v>
      </c>
      <c r="K196" s="30"/>
      <c r="L196" s="26" t="str">
        <f t="shared" si="3"/>
        <v/>
      </c>
      <c r="M196" s="33"/>
      <c r="N196" s="33"/>
      <c r="O196" s="33"/>
      <c r="P196" s="33"/>
      <c r="S196" s="9"/>
    </row>
    <row r="197" spans="1:19" x14ac:dyDescent="0.25">
      <c r="A197" s="27" t="s">
        <v>167</v>
      </c>
      <c r="B197" s="27" t="s">
        <v>168</v>
      </c>
      <c r="C197" s="26">
        <v>37543</v>
      </c>
      <c r="D197" s="27" t="s">
        <v>589</v>
      </c>
      <c r="E197" s="28">
        <v>64.2</v>
      </c>
      <c r="F197" s="26">
        <v>8</v>
      </c>
      <c r="G197" s="29">
        <v>0.7</v>
      </c>
      <c r="H197" s="26" t="s">
        <v>18</v>
      </c>
      <c r="I197" s="26" t="s">
        <v>110</v>
      </c>
      <c r="J197" s="26" t="s">
        <v>18</v>
      </c>
      <c r="K197" s="30"/>
      <c r="L197" s="26" t="str">
        <f t="shared" si="3"/>
        <v/>
      </c>
      <c r="M197" s="33"/>
      <c r="N197" s="33"/>
      <c r="O197" s="33"/>
      <c r="P197" s="33"/>
      <c r="S197" s="9"/>
    </row>
    <row r="198" spans="1:19" x14ac:dyDescent="0.25">
      <c r="A198" s="27" t="s">
        <v>167</v>
      </c>
      <c r="B198" s="27" t="s">
        <v>168</v>
      </c>
      <c r="C198" s="26">
        <v>37544</v>
      </c>
      <c r="D198" s="27" t="s">
        <v>590</v>
      </c>
      <c r="E198" s="28">
        <v>80.099999999999994</v>
      </c>
      <c r="F198" s="26">
        <v>10</v>
      </c>
      <c r="G198" s="29">
        <v>0.7</v>
      </c>
      <c r="H198" s="26" t="s">
        <v>18</v>
      </c>
      <c r="I198" s="26" t="s">
        <v>110</v>
      </c>
      <c r="J198" s="26" t="s">
        <v>18</v>
      </c>
      <c r="K198" s="30"/>
      <c r="L198" s="26" t="str">
        <f t="shared" si="3"/>
        <v/>
      </c>
      <c r="M198" s="33"/>
      <c r="N198" s="33"/>
      <c r="O198" s="33"/>
      <c r="P198" s="33"/>
      <c r="S198" s="9"/>
    </row>
    <row r="199" spans="1:19" x14ac:dyDescent="0.25">
      <c r="A199" s="27" t="s">
        <v>175</v>
      </c>
      <c r="B199" s="27" t="s">
        <v>80</v>
      </c>
      <c r="C199" s="26">
        <v>78902</v>
      </c>
      <c r="D199" s="27" t="s">
        <v>176</v>
      </c>
      <c r="E199" s="28">
        <v>25.9</v>
      </c>
      <c r="F199" s="26">
        <v>3</v>
      </c>
      <c r="G199" s="29">
        <v>0.7</v>
      </c>
      <c r="H199" s="26" t="s">
        <v>18</v>
      </c>
      <c r="I199" s="26"/>
      <c r="J199" s="26" t="s">
        <v>18</v>
      </c>
      <c r="K199" s="30"/>
      <c r="L199" s="26" t="str">
        <f t="shared" si="3"/>
        <v/>
      </c>
      <c r="M199" s="33"/>
      <c r="N199" s="33"/>
      <c r="O199" s="33"/>
      <c r="P199" s="33"/>
      <c r="S199" s="9"/>
    </row>
    <row r="200" spans="1:19" x14ac:dyDescent="0.25">
      <c r="A200" s="27" t="s">
        <v>175</v>
      </c>
      <c r="B200" s="27" t="s">
        <v>80</v>
      </c>
      <c r="C200" s="26">
        <v>78904</v>
      </c>
      <c r="D200" s="27" t="s">
        <v>177</v>
      </c>
      <c r="E200" s="28">
        <v>25.9</v>
      </c>
      <c r="F200" s="26">
        <v>3</v>
      </c>
      <c r="G200" s="29">
        <v>0.7</v>
      </c>
      <c r="H200" s="26" t="s">
        <v>18</v>
      </c>
      <c r="I200" s="26"/>
      <c r="J200" s="26" t="s">
        <v>18</v>
      </c>
      <c r="K200" s="30"/>
      <c r="L200" s="26" t="str">
        <f t="shared" si="3"/>
        <v/>
      </c>
      <c r="M200" s="33"/>
      <c r="N200" s="33"/>
      <c r="O200" s="33"/>
      <c r="P200" s="33"/>
      <c r="S200" s="9"/>
    </row>
    <row r="201" spans="1:19" x14ac:dyDescent="0.25">
      <c r="A201" s="27" t="s">
        <v>175</v>
      </c>
      <c r="B201" s="27" t="s">
        <v>80</v>
      </c>
      <c r="C201" s="26">
        <v>78931</v>
      </c>
      <c r="D201" s="27" t="s">
        <v>178</v>
      </c>
      <c r="E201" s="28">
        <v>27.9</v>
      </c>
      <c r="F201" s="26">
        <v>4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3"/>
        <v/>
      </c>
      <c r="M201" s="33"/>
      <c r="N201" s="33"/>
      <c r="O201" s="33"/>
      <c r="P201" s="33"/>
      <c r="S201" s="9"/>
    </row>
    <row r="202" spans="1:19" x14ac:dyDescent="0.25">
      <c r="A202" s="27" t="s">
        <v>175</v>
      </c>
      <c r="B202" s="27" t="s">
        <v>80</v>
      </c>
      <c r="C202" s="26">
        <v>87265</v>
      </c>
      <c r="D202" s="27" t="s">
        <v>916</v>
      </c>
      <c r="E202" s="28">
        <v>49.9</v>
      </c>
      <c r="F202" s="26">
        <v>6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3"/>
        <v/>
      </c>
      <c r="M202" s="33"/>
      <c r="N202" s="33"/>
      <c r="O202" s="33"/>
      <c r="P202" s="33"/>
      <c r="S202" s="9"/>
    </row>
    <row r="203" spans="1:19" x14ac:dyDescent="0.25">
      <c r="A203" s="27" t="s">
        <v>175</v>
      </c>
      <c r="B203" s="27" t="s">
        <v>34</v>
      </c>
      <c r="C203" s="26">
        <v>57412</v>
      </c>
      <c r="D203" s="27" t="s">
        <v>179</v>
      </c>
      <c r="E203" s="28">
        <v>22.8</v>
      </c>
      <c r="F203" s="26">
        <v>3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3"/>
        <v/>
      </c>
      <c r="M203" s="33"/>
      <c r="N203" s="33"/>
      <c r="O203" s="33"/>
      <c r="P203" s="33"/>
      <c r="S203" s="9"/>
    </row>
    <row r="204" spans="1:19" x14ac:dyDescent="0.25">
      <c r="A204" s="27" t="s">
        <v>175</v>
      </c>
      <c r="B204" s="27" t="s">
        <v>34</v>
      </c>
      <c r="C204" s="26">
        <v>57413</v>
      </c>
      <c r="D204" s="27" t="s">
        <v>180</v>
      </c>
      <c r="E204" s="28">
        <v>32.200000000000003</v>
      </c>
      <c r="F204" s="26">
        <v>4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3"/>
        <v/>
      </c>
      <c r="M204" s="33"/>
      <c r="N204" s="33"/>
      <c r="O204" s="33"/>
      <c r="P204" s="33"/>
      <c r="S204" s="9"/>
    </row>
    <row r="205" spans="1:19" x14ac:dyDescent="0.25">
      <c r="A205" s="27" t="s">
        <v>175</v>
      </c>
      <c r="B205" s="27" t="s">
        <v>34</v>
      </c>
      <c r="C205" s="26">
        <v>72860</v>
      </c>
      <c r="D205" s="27" t="s">
        <v>181</v>
      </c>
      <c r="E205" s="28">
        <v>17.899999999999999</v>
      </c>
      <c r="F205" s="26">
        <v>2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3"/>
        <v/>
      </c>
      <c r="M205" s="33"/>
      <c r="N205" s="33"/>
      <c r="O205" s="33"/>
      <c r="P205" s="33"/>
      <c r="S205" s="9"/>
    </row>
    <row r="206" spans="1:19" x14ac:dyDescent="0.25">
      <c r="A206" s="27" t="s">
        <v>175</v>
      </c>
      <c r="B206" s="27" t="s">
        <v>34</v>
      </c>
      <c r="C206" s="26">
        <v>73841</v>
      </c>
      <c r="D206" s="27" t="s">
        <v>715</v>
      </c>
      <c r="E206" s="28">
        <v>17.899999999999999</v>
      </c>
      <c r="F206" s="26">
        <v>2</v>
      </c>
      <c r="G206" s="29">
        <v>0.7</v>
      </c>
      <c r="H206" s="26" t="s">
        <v>18</v>
      </c>
      <c r="I206" s="26" t="s">
        <v>110</v>
      </c>
      <c r="J206" s="26" t="s">
        <v>18</v>
      </c>
      <c r="K206" s="30"/>
      <c r="L206" s="26" t="str">
        <f t="shared" si="3"/>
        <v/>
      </c>
      <c r="M206" s="33"/>
      <c r="N206" s="33"/>
      <c r="O206" s="33"/>
      <c r="P206" s="33"/>
      <c r="S206" s="9"/>
    </row>
    <row r="207" spans="1:19" x14ac:dyDescent="0.25">
      <c r="A207" s="27" t="s">
        <v>175</v>
      </c>
      <c r="B207" s="27" t="s">
        <v>6</v>
      </c>
      <c r="C207" s="26">
        <v>56159</v>
      </c>
      <c r="D207" s="27" t="s">
        <v>182</v>
      </c>
      <c r="E207" s="28">
        <v>1.8</v>
      </c>
      <c r="F207" s="26">
        <v>1</v>
      </c>
      <c r="G207" s="29">
        <v>1</v>
      </c>
      <c r="H207" s="26" t="s">
        <v>18</v>
      </c>
      <c r="I207" s="26"/>
      <c r="J207" s="26" t="s">
        <v>18</v>
      </c>
      <c r="K207" s="30"/>
      <c r="L207" s="26" t="str">
        <f t="shared" si="3"/>
        <v>x</v>
      </c>
      <c r="M207" s="33"/>
      <c r="N207" s="33"/>
      <c r="O207" s="33"/>
      <c r="P207" s="33"/>
      <c r="S207" s="9"/>
    </row>
    <row r="208" spans="1:19" x14ac:dyDescent="0.25">
      <c r="A208" s="27" t="s">
        <v>175</v>
      </c>
      <c r="B208" s="27" t="s">
        <v>24</v>
      </c>
      <c r="C208" s="26">
        <v>53255</v>
      </c>
      <c r="D208" s="27" t="s">
        <v>183</v>
      </c>
      <c r="E208" s="28">
        <v>128.9</v>
      </c>
      <c r="F208" s="26">
        <v>17</v>
      </c>
      <c r="G208" s="29">
        <v>0.7</v>
      </c>
      <c r="H208" s="26" t="s">
        <v>18</v>
      </c>
      <c r="I208" s="26"/>
      <c r="J208" s="26" t="s">
        <v>18</v>
      </c>
      <c r="K208" s="30"/>
      <c r="L208" s="26" t="str">
        <f t="shared" si="3"/>
        <v/>
      </c>
      <c r="M208" s="33"/>
      <c r="N208" s="33"/>
      <c r="O208" s="33"/>
      <c r="P208" s="33"/>
      <c r="S208" s="9"/>
    </row>
    <row r="209" spans="1:19" x14ac:dyDescent="0.25">
      <c r="A209" s="27" t="s">
        <v>175</v>
      </c>
      <c r="B209" s="27" t="s">
        <v>24</v>
      </c>
      <c r="C209" s="26">
        <v>59847</v>
      </c>
      <c r="D209" s="27" t="s">
        <v>184</v>
      </c>
      <c r="E209" s="28">
        <v>145</v>
      </c>
      <c r="F209" s="26">
        <v>19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3"/>
        <v/>
      </c>
      <c r="M209" s="33"/>
      <c r="N209" s="33"/>
      <c r="O209" s="33"/>
      <c r="P209" s="33"/>
      <c r="S209" s="9"/>
    </row>
    <row r="210" spans="1:19" x14ac:dyDescent="0.25">
      <c r="A210" s="27" t="s">
        <v>175</v>
      </c>
      <c r="B210" s="27" t="s">
        <v>24</v>
      </c>
      <c r="C210" s="26">
        <v>81951</v>
      </c>
      <c r="D210" s="27" t="s">
        <v>185</v>
      </c>
      <c r="E210" s="28">
        <v>145</v>
      </c>
      <c r="F210" s="26">
        <v>19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3"/>
        <v/>
      </c>
      <c r="M210" s="33"/>
      <c r="N210" s="33"/>
      <c r="O210" s="33"/>
      <c r="P210" s="33"/>
      <c r="S210" s="9"/>
    </row>
    <row r="211" spans="1:19" x14ac:dyDescent="0.25">
      <c r="A211" s="27" t="s">
        <v>175</v>
      </c>
      <c r="B211" s="27" t="s">
        <v>24</v>
      </c>
      <c r="C211" s="26">
        <v>87490</v>
      </c>
      <c r="D211" s="27" t="s">
        <v>186</v>
      </c>
      <c r="E211" s="28">
        <v>145</v>
      </c>
      <c r="F211" s="26">
        <v>19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3"/>
        <v/>
      </c>
      <c r="M211" s="33"/>
      <c r="N211" s="33"/>
      <c r="O211" s="33"/>
      <c r="P211" s="33"/>
      <c r="S211" s="9"/>
    </row>
    <row r="212" spans="1:19" x14ac:dyDescent="0.25">
      <c r="A212" s="27" t="s">
        <v>175</v>
      </c>
      <c r="B212" s="27" t="s">
        <v>24</v>
      </c>
      <c r="C212" s="26">
        <v>89834</v>
      </c>
      <c r="D212" s="27" t="s">
        <v>187</v>
      </c>
      <c r="E212" s="28">
        <v>190</v>
      </c>
      <c r="F212" s="26">
        <v>24</v>
      </c>
      <c r="G212" s="29">
        <v>0.7</v>
      </c>
      <c r="H212" s="26" t="s">
        <v>18</v>
      </c>
      <c r="I212" s="26"/>
      <c r="J212" s="26" t="s">
        <v>18</v>
      </c>
      <c r="K212" s="30"/>
      <c r="L212" s="26" t="str">
        <f t="shared" si="3"/>
        <v/>
      </c>
      <c r="M212" s="33"/>
      <c r="N212" s="33"/>
      <c r="O212" s="33"/>
      <c r="P212" s="33"/>
      <c r="S212" s="9"/>
    </row>
    <row r="213" spans="1:19" x14ac:dyDescent="0.25">
      <c r="A213" s="27" t="s">
        <v>175</v>
      </c>
      <c r="B213" s="27" t="s">
        <v>24</v>
      </c>
      <c r="C213" s="26">
        <v>56162</v>
      </c>
      <c r="D213" s="27" t="s">
        <v>188</v>
      </c>
      <c r="E213" s="28">
        <v>2</v>
      </c>
      <c r="F213" s="26">
        <v>1</v>
      </c>
      <c r="G213" s="29">
        <v>1</v>
      </c>
      <c r="H213" s="26" t="s">
        <v>18</v>
      </c>
      <c r="I213" s="26"/>
      <c r="J213" s="26" t="s">
        <v>18</v>
      </c>
      <c r="K213" s="30"/>
      <c r="L213" s="26" t="str">
        <f t="shared" si="3"/>
        <v>x</v>
      </c>
      <c r="M213" s="33"/>
      <c r="N213" s="33"/>
      <c r="O213" s="33"/>
      <c r="P213" s="33"/>
      <c r="S213" s="9"/>
    </row>
    <row r="214" spans="1:19" x14ac:dyDescent="0.25">
      <c r="A214" s="27" t="s">
        <v>175</v>
      </c>
      <c r="B214" s="27" t="s">
        <v>24</v>
      </c>
      <c r="C214" s="26">
        <v>71770</v>
      </c>
      <c r="D214" s="27" t="s">
        <v>591</v>
      </c>
      <c r="E214" s="28">
        <v>145</v>
      </c>
      <c r="F214" s="26">
        <v>19</v>
      </c>
      <c r="G214" s="29">
        <v>0.7</v>
      </c>
      <c r="H214" s="26" t="s">
        <v>18</v>
      </c>
      <c r="I214" s="26"/>
      <c r="J214" s="26" t="s">
        <v>18</v>
      </c>
      <c r="K214" s="30"/>
      <c r="L214" s="26" t="str">
        <f t="shared" si="3"/>
        <v/>
      </c>
      <c r="M214" s="33"/>
      <c r="N214" s="33"/>
      <c r="O214" s="33"/>
      <c r="P214" s="33"/>
      <c r="S214" s="9"/>
    </row>
    <row r="215" spans="1:19" x14ac:dyDescent="0.25">
      <c r="A215" s="27" t="s">
        <v>175</v>
      </c>
      <c r="B215" s="27" t="s">
        <v>36</v>
      </c>
      <c r="C215" s="26">
        <v>78933</v>
      </c>
      <c r="D215" s="27" t="s">
        <v>190</v>
      </c>
      <c r="E215" s="28">
        <v>84.5</v>
      </c>
      <c r="F215" s="26">
        <v>11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3"/>
        <v/>
      </c>
      <c r="M215" s="33"/>
      <c r="N215" s="33"/>
      <c r="O215" s="33"/>
      <c r="P215" s="33"/>
      <c r="S215" s="9"/>
    </row>
    <row r="216" spans="1:19" x14ac:dyDescent="0.25">
      <c r="A216" s="27" t="s">
        <v>175</v>
      </c>
      <c r="B216" s="27" t="s">
        <v>36</v>
      </c>
      <c r="C216" s="26">
        <v>78934</v>
      </c>
      <c r="D216" s="27" t="s">
        <v>191</v>
      </c>
      <c r="E216" s="28">
        <v>42.5</v>
      </c>
      <c r="F216" s="26">
        <v>5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3"/>
        <v/>
      </c>
      <c r="M216" s="33"/>
      <c r="N216" s="33"/>
      <c r="O216" s="33"/>
      <c r="P216" s="33"/>
      <c r="S216" s="9"/>
    </row>
    <row r="217" spans="1:19" x14ac:dyDescent="0.25">
      <c r="A217" s="27" t="s">
        <v>175</v>
      </c>
      <c r="B217" s="27" t="s">
        <v>136</v>
      </c>
      <c r="C217" s="26">
        <v>78937</v>
      </c>
      <c r="D217" s="27" t="s">
        <v>192</v>
      </c>
      <c r="E217" s="28">
        <v>21.9</v>
      </c>
      <c r="F217" s="26">
        <v>3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3"/>
        <v/>
      </c>
      <c r="M217" s="33"/>
      <c r="N217" s="33"/>
      <c r="O217" s="33"/>
      <c r="P217" s="33"/>
      <c r="S217" s="9"/>
    </row>
    <row r="218" spans="1:19" x14ac:dyDescent="0.25">
      <c r="A218" s="27" t="s">
        <v>175</v>
      </c>
      <c r="B218" s="27" t="s">
        <v>193</v>
      </c>
      <c r="C218" s="26">
        <v>78906</v>
      </c>
      <c r="D218" s="27" t="s">
        <v>194</v>
      </c>
      <c r="E218" s="28">
        <v>33.9</v>
      </c>
      <c r="F218" s="26">
        <v>4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3"/>
        <v/>
      </c>
      <c r="M218" s="33"/>
      <c r="N218" s="33"/>
      <c r="O218" s="33"/>
      <c r="P218" s="33"/>
      <c r="S218" s="9"/>
    </row>
    <row r="219" spans="1:19" x14ac:dyDescent="0.25">
      <c r="A219" s="27" t="s">
        <v>175</v>
      </c>
      <c r="B219" s="27" t="s">
        <v>193</v>
      </c>
      <c r="C219" s="26">
        <v>78909</v>
      </c>
      <c r="D219" s="27" t="s">
        <v>195</v>
      </c>
      <c r="E219" s="28">
        <v>44.9</v>
      </c>
      <c r="F219" s="26">
        <v>6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3"/>
        <v/>
      </c>
      <c r="M219" s="33"/>
      <c r="N219" s="33"/>
      <c r="O219" s="33"/>
      <c r="P219" s="33"/>
      <c r="S219" s="9"/>
    </row>
    <row r="220" spans="1:19" x14ac:dyDescent="0.25">
      <c r="A220" s="27" t="s">
        <v>175</v>
      </c>
      <c r="B220" s="27" t="s">
        <v>193</v>
      </c>
      <c r="C220" s="26">
        <v>78930</v>
      </c>
      <c r="D220" s="27" t="s">
        <v>196</v>
      </c>
      <c r="E220" s="28">
        <v>49.9</v>
      </c>
      <c r="F220" s="26">
        <v>6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3"/>
        <v/>
      </c>
      <c r="M220" s="33"/>
      <c r="N220" s="33"/>
      <c r="O220" s="33"/>
      <c r="P220" s="33"/>
      <c r="S220" s="9"/>
    </row>
    <row r="221" spans="1:19" x14ac:dyDescent="0.25">
      <c r="A221" s="27" t="s">
        <v>175</v>
      </c>
      <c r="B221" s="27" t="s">
        <v>193</v>
      </c>
      <c r="C221" s="26">
        <v>78911</v>
      </c>
      <c r="D221" s="27" t="s">
        <v>197</v>
      </c>
      <c r="E221" s="28">
        <v>45.9</v>
      </c>
      <c r="F221" s="26">
        <v>6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3"/>
        <v/>
      </c>
      <c r="M221" s="33"/>
      <c r="N221" s="33"/>
      <c r="O221" s="33"/>
      <c r="P221" s="33"/>
      <c r="S221" s="9"/>
    </row>
    <row r="222" spans="1:19" x14ac:dyDescent="0.25">
      <c r="A222" s="27" t="s">
        <v>175</v>
      </c>
      <c r="B222" s="27" t="s">
        <v>193</v>
      </c>
      <c r="C222" s="26">
        <v>87264</v>
      </c>
      <c r="D222" s="27" t="s">
        <v>198</v>
      </c>
      <c r="E222" s="28">
        <v>59.9</v>
      </c>
      <c r="F222" s="26">
        <v>8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3"/>
        <v/>
      </c>
      <c r="M222" s="33"/>
      <c r="N222" s="33"/>
      <c r="O222" s="33"/>
      <c r="P222" s="33"/>
      <c r="S222" s="9"/>
    </row>
    <row r="223" spans="1:19" x14ac:dyDescent="0.25">
      <c r="A223" s="27" t="s">
        <v>199</v>
      </c>
      <c r="B223" s="27" t="s">
        <v>34</v>
      </c>
      <c r="C223" s="26">
        <v>56744</v>
      </c>
      <c r="D223" s="27" t="s">
        <v>200</v>
      </c>
      <c r="E223" s="28">
        <v>32.200000000000003</v>
      </c>
      <c r="F223" s="26">
        <v>4</v>
      </c>
      <c r="G223" s="29">
        <v>0.7</v>
      </c>
      <c r="H223" s="26" t="s">
        <v>18</v>
      </c>
      <c r="I223" s="26"/>
      <c r="J223" s="26" t="s">
        <v>18</v>
      </c>
      <c r="K223" s="30"/>
      <c r="L223" s="26" t="str">
        <f t="shared" si="3"/>
        <v/>
      </c>
      <c r="M223" s="33"/>
      <c r="N223" s="33"/>
      <c r="O223" s="33"/>
      <c r="P223" s="33"/>
      <c r="S223" s="9"/>
    </row>
    <row r="224" spans="1:19" x14ac:dyDescent="0.25">
      <c r="A224" s="27" t="s">
        <v>199</v>
      </c>
      <c r="B224" s="27" t="s">
        <v>34</v>
      </c>
      <c r="C224" s="26">
        <v>56766</v>
      </c>
      <c r="D224" s="27" t="s">
        <v>201</v>
      </c>
      <c r="E224" s="28">
        <v>22.8</v>
      </c>
      <c r="F224" s="26">
        <v>3</v>
      </c>
      <c r="G224" s="29">
        <v>0.7</v>
      </c>
      <c r="H224" s="26" t="s">
        <v>18</v>
      </c>
      <c r="I224" s="26"/>
      <c r="J224" s="26" t="s">
        <v>18</v>
      </c>
      <c r="K224" s="30"/>
      <c r="L224" s="26" t="str">
        <f t="shared" si="3"/>
        <v/>
      </c>
      <c r="M224" s="33"/>
      <c r="N224" s="33"/>
      <c r="O224" s="33"/>
      <c r="P224" s="33"/>
      <c r="S224" s="9"/>
    </row>
    <row r="225" spans="1:19" x14ac:dyDescent="0.25">
      <c r="A225" s="27" t="s">
        <v>199</v>
      </c>
      <c r="B225" s="27" t="s">
        <v>24</v>
      </c>
      <c r="C225" s="26">
        <v>63756</v>
      </c>
      <c r="D225" s="27" t="s">
        <v>202</v>
      </c>
      <c r="E225" s="28">
        <v>1.8</v>
      </c>
      <c r="F225" s="26">
        <v>1</v>
      </c>
      <c r="G225" s="29">
        <v>1</v>
      </c>
      <c r="H225" s="26" t="s">
        <v>18</v>
      </c>
      <c r="I225" s="26"/>
      <c r="J225" s="26" t="s">
        <v>18</v>
      </c>
      <c r="K225" s="30"/>
      <c r="L225" s="26" t="str">
        <f t="shared" si="3"/>
        <v>x</v>
      </c>
      <c r="M225" s="33"/>
      <c r="N225" s="33"/>
      <c r="O225" s="33"/>
      <c r="P225" s="33"/>
      <c r="S225" s="9"/>
    </row>
    <row r="226" spans="1:19" x14ac:dyDescent="0.25">
      <c r="A226" s="27" t="s">
        <v>199</v>
      </c>
      <c r="B226" s="27" t="s">
        <v>24</v>
      </c>
      <c r="C226" s="26">
        <v>63754</v>
      </c>
      <c r="D226" s="27" t="s">
        <v>203</v>
      </c>
      <c r="E226" s="28">
        <v>2</v>
      </c>
      <c r="F226" s="26">
        <v>1</v>
      </c>
      <c r="G226" s="29">
        <v>1</v>
      </c>
      <c r="H226" s="26" t="s">
        <v>18</v>
      </c>
      <c r="I226" s="26"/>
      <c r="J226" s="26" t="s">
        <v>18</v>
      </c>
      <c r="K226" s="30"/>
      <c r="L226" s="26" t="str">
        <f t="shared" si="3"/>
        <v>x</v>
      </c>
      <c r="M226" s="33"/>
      <c r="N226" s="33"/>
      <c r="O226" s="33"/>
      <c r="P226" s="33"/>
      <c r="S226" s="9"/>
    </row>
    <row r="227" spans="1:19" x14ac:dyDescent="0.25">
      <c r="A227" s="27" t="s">
        <v>199</v>
      </c>
      <c r="B227" s="27" t="s">
        <v>24</v>
      </c>
      <c r="C227" s="26">
        <v>81292</v>
      </c>
      <c r="D227" s="27" t="s">
        <v>204</v>
      </c>
      <c r="E227" s="28">
        <v>24.9</v>
      </c>
      <c r="F227" s="26">
        <v>5</v>
      </c>
      <c r="G227" s="29">
        <v>1</v>
      </c>
      <c r="H227" s="26" t="s">
        <v>18</v>
      </c>
      <c r="I227" s="26"/>
      <c r="J227" s="26" t="s">
        <v>18</v>
      </c>
      <c r="K227" s="30"/>
      <c r="L227" s="26" t="str">
        <f t="shared" si="3"/>
        <v>x</v>
      </c>
      <c r="M227" s="33"/>
      <c r="N227" s="33"/>
      <c r="O227" s="33"/>
      <c r="P227" s="33"/>
      <c r="S227" s="9"/>
    </row>
    <row r="228" spans="1:19" x14ac:dyDescent="0.25">
      <c r="A228" s="27" t="s">
        <v>199</v>
      </c>
      <c r="B228" s="27" t="s">
        <v>24</v>
      </c>
      <c r="C228" s="26">
        <v>86723</v>
      </c>
      <c r="D228" s="27" t="s">
        <v>205</v>
      </c>
      <c r="E228" s="28">
        <v>104.9</v>
      </c>
      <c r="F228" s="26">
        <v>13</v>
      </c>
      <c r="G228" s="29">
        <v>0.7</v>
      </c>
      <c r="H228" s="26" t="s">
        <v>18</v>
      </c>
      <c r="I228" s="26"/>
      <c r="J228" s="26" t="s">
        <v>18</v>
      </c>
      <c r="K228" s="30"/>
      <c r="L228" s="26" t="str">
        <f t="shared" si="3"/>
        <v/>
      </c>
      <c r="M228" s="33"/>
      <c r="N228" s="33"/>
      <c r="O228" s="33"/>
      <c r="P228" s="33"/>
      <c r="S228" s="9"/>
    </row>
    <row r="229" spans="1:19" x14ac:dyDescent="0.25">
      <c r="A229" s="27" t="s">
        <v>199</v>
      </c>
      <c r="B229" s="27" t="s">
        <v>24</v>
      </c>
      <c r="C229" s="26">
        <v>86725</v>
      </c>
      <c r="D229" s="27" t="s">
        <v>206</v>
      </c>
      <c r="E229" s="28">
        <v>104.9</v>
      </c>
      <c r="F229" s="26">
        <v>13</v>
      </c>
      <c r="G229" s="29">
        <v>0.7</v>
      </c>
      <c r="H229" s="26" t="s">
        <v>18</v>
      </c>
      <c r="I229" s="26"/>
      <c r="J229" s="26" t="s">
        <v>18</v>
      </c>
      <c r="K229" s="30"/>
      <c r="L229" s="26" t="str">
        <f t="shared" si="3"/>
        <v/>
      </c>
      <c r="M229" s="33"/>
      <c r="N229" s="33"/>
      <c r="O229" s="33"/>
      <c r="P229" s="33"/>
      <c r="S229" s="9"/>
    </row>
    <row r="230" spans="1:19" x14ac:dyDescent="0.25">
      <c r="A230" s="27" t="s">
        <v>199</v>
      </c>
      <c r="B230" s="27" t="s">
        <v>24</v>
      </c>
      <c r="C230" s="26">
        <v>86727</v>
      </c>
      <c r="D230" s="27" t="s">
        <v>207</v>
      </c>
      <c r="E230" s="28">
        <v>104.9</v>
      </c>
      <c r="F230" s="26">
        <v>13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3"/>
        <v/>
      </c>
      <c r="M230" s="33"/>
      <c r="N230" s="33"/>
      <c r="O230" s="33"/>
      <c r="P230" s="33"/>
      <c r="S230" s="9"/>
    </row>
    <row r="231" spans="1:19" x14ac:dyDescent="0.25">
      <c r="A231" s="27" t="s">
        <v>199</v>
      </c>
      <c r="B231" s="27" t="s">
        <v>24</v>
      </c>
      <c r="C231" s="26">
        <v>86728</v>
      </c>
      <c r="D231" s="27" t="s">
        <v>208</v>
      </c>
      <c r="E231" s="28">
        <v>104.9</v>
      </c>
      <c r="F231" s="26">
        <v>13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3"/>
        <v/>
      </c>
      <c r="M231" s="33"/>
      <c r="N231" s="33"/>
      <c r="O231" s="33"/>
      <c r="P231" s="33"/>
      <c r="S231" s="9"/>
    </row>
    <row r="232" spans="1:19" x14ac:dyDescent="0.25">
      <c r="A232" s="27" t="s">
        <v>199</v>
      </c>
      <c r="B232" s="27" t="s">
        <v>24</v>
      </c>
      <c r="C232" s="26">
        <v>87736</v>
      </c>
      <c r="D232" s="27" t="s">
        <v>209</v>
      </c>
      <c r="E232" s="28">
        <v>104.9</v>
      </c>
      <c r="F232" s="26">
        <v>13</v>
      </c>
      <c r="G232" s="29">
        <v>0.7</v>
      </c>
      <c r="H232" s="26" t="s">
        <v>18</v>
      </c>
      <c r="I232" s="26"/>
      <c r="J232" s="26" t="s">
        <v>18</v>
      </c>
      <c r="K232" s="30"/>
      <c r="L232" s="26" t="str">
        <f t="shared" si="3"/>
        <v/>
      </c>
      <c r="M232" s="33"/>
      <c r="N232" s="33"/>
      <c r="O232" s="33"/>
      <c r="P232" s="33"/>
      <c r="S232" s="9"/>
    </row>
    <row r="233" spans="1:19" x14ac:dyDescent="0.25">
      <c r="A233" s="27" t="s">
        <v>199</v>
      </c>
      <c r="B233" s="27" t="s">
        <v>24</v>
      </c>
      <c r="C233" s="26">
        <v>70995</v>
      </c>
      <c r="D233" s="27" t="s">
        <v>210</v>
      </c>
      <c r="E233" s="28">
        <v>104.9</v>
      </c>
      <c r="F233" s="26">
        <v>13</v>
      </c>
      <c r="G233" s="29">
        <v>0.7</v>
      </c>
      <c r="H233" s="26" t="s">
        <v>18</v>
      </c>
      <c r="I233" s="26"/>
      <c r="J233" s="26" t="s">
        <v>18</v>
      </c>
      <c r="K233" s="30"/>
      <c r="L233" s="26" t="str">
        <f t="shared" si="3"/>
        <v/>
      </c>
      <c r="M233" s="33"/>
      <c r="N233" s="33"/>
      <c r="O233" s="33"/>
      <c r="P233" s="33"/>
      <c r="S233" s="9"/>
    </row>
    <row r="234" spans="1:19" x14ac:dyDescent="0.25">
      <c r="A234" s="27" t="s">
        <v>199</v>
      </c>
      <c r="B234" s="27" t="s">
        <v>24</v>
      </c>
      <c r="C234" s="26">
        <v>70996</v>
      </c>
      <c r="D234" s="27" t="s">
        <v>211</v>
      </c>
      <c r="E234" s="28">
        <v>104.9</v>
      </c>
      <c r="F234" s="26">
        <v>13</v>
      </c>
      <c r="G234" s="29">
        <v>0.7</v>
      </c>
      <c r="H234" s="26" t="s">
        <v>18</v>
      </c>
      <c r="I234" s="26"/>
      <c r="J234" s="26" t="s">
        <v>18</v>
      </c>
      <c r="K234" s="30"/>
      <c r="L234" s="26" t="str">
        <f t="shared" si="3"/>
        <v/>
      </c>
      <c r="M234" s="33"/>
      <c r="N234" s="33"/>
      <c r="O234" s="33"/>
      <c r="P234" s="33"/>
      <c r="S234" s="9"/>
    </row>
    <row r="235" spans="1:19" x14ac:dyDescent="0.25">
      <c r="A235" s="27" t="s">
        <v>199</v>
      </c>
      <c r="B235" s="27" t="s">
        <v>24</v>
      </c>
      <c r="C235" s="26">
        <v>90551</v>
      </c>
      <c r="D235" s="27" t="s">
        <v>512</v>
      </c>
      <c r="E235" s="28">
        <v>49.9</v>
      </c>
      <c r="F235" s="26">
        <v>6</v>
      </c>
      <c r="G235" s="29">
        <v>0.7</v>
      </c>
      <c r="H235" s="26" t="s">
        <v>18</v>
      </c>
      <c r="I235" s="26"/>
      <c r="J235" s="26" t="s">
        <v>18</v>
      </c>
      <c r="K235" s="30"/>
      <c r="L235" s="26" t="str">
        <f t="shared" si="3"/>
        <v/>
      </c>
      <c r="M235" s="33"/>
      <c r="N235" s="33"/>
      <c r="O235" s="33"/>
      <c r="P235" s="33"/>
      <c r="S235" s="9"/>
    </row>
    <row r="236" spans="1:19" x14ac:dyDescent="0.25">
      <c r="A236" s="27" t="s">
        <v>199</v>
      </c>
      <c r="B236" s="27" t="s">
        <v>24</v>
      </c>
      <c r="C236" s="26">
        <v>88201</v>
      </c>
      <c r="D236" s="27" t="s">
        <v>776</v>
      </c>
      <c r="E236" s="28">
        <v>104.9</v>
      </c>
      <c r="F236" s="26">
        <v>13</v>
      </c>
      <c r="G236" s="29">
        <v>0.7</v>
      </c>
      <c r="H236" s="26" t="s">
        <v>18</v>
      </c>
      <c r="I236" s="26" t="s">
        <v>189</v>
      </c>
      <c r="J236" s="26" t="s">
        <v>18</v>
      </c>
      <c r="K236" s="30"/>
      <c r="L236" s="26" t="str">
        <f t="shared" si="3"/>
        <v>x</v>
      </c>
      <c r="M236" s="33"/>
      <c r="N236" s="33"/>
      <c r="O236" s="33"/>
      <c r="P236" s="33"/>
      <c r="S236" s="9"/>
    </row>
    <row r="237" spans="1:19" x14ac:dyDescent="0.25">
      <c r="A237" s="27" t="s">
        <v>199</v>
      </c>
      <c r="B237" s="27" t="s">
        <v>24</v>
      </c>
      <c r="C237" s="26">
        <v>88202</v>
      </c>
      <c r="D237" s="27" t="s">
        <v>777</v>
      </c>
      <c r="E237" s="28">
        <v>104.9</v>
      </c>
      <c r="F237" s="26">
        <v>13</v>
      </c>
      <c r="G237" s="29">
        <v>0.7</v>
      </c>
      <c r="H237" s="26" t="s">
        <v>18</v>
      </c>
      <c r="I237" s="26" t="s">
        <v>189</v>
      </c>
      <c r="J237" s="26" t="s">
        <v>18</v>
      </c>
      <c r="K237" s="30"/>
      <c r="L237" s="26" t="str">
        <f t="shared" si="3"/>
        <v>x</v>
      </c>
      <c r="M237" s="33"/>
      <c r="N237" s="33"/>
      <c r="O237" s="33"/>
      <c r="P237" s="33"/>
      <c r="S237" s="9"/>
    </row>
    <row r="238" spans="1:19" x14ac:dyDescent="0.25">
      <c r="A238" s="27" t="s">
        <v>199</v>
      </c>
      <c r="B238" s="27" t="s">
        <v>24</v>
      </c>
      <c r="C238" s="26">
        <v>88203</v>
      </c>
      <c r="D238" s="27" t="s">
        <v>778</v>
      </c>
      <c r="E238" s="28">
        <v>2</v>
      </c>
      <c r="F238" s="26">
        <v>1</v>
      </c>
      <c r="G238" s="29">
        <v>1</v>
      </c>
      <c r="H238" s="26" t="s">
        <v>18</v>
      </c>
      <c r="I238" s="26"/>
      <c r="J238" s="26" t="s">
        <v>18</v>
      </c>
      <c r="K238" s="30"/>
      <c r="L238" s="26" t="str">
        <f t="shared" si="3"/>
        <v>x</v>
      </c>
      <c r="M238" s="33"/>
      <c r="N238" s="33"/>
      <c r="O238" s="33"/>
      <c r="P238" s="33"/>
      <c r="S238" s="9"/>
    </row>
    <row r="239" spans="1:19" x14ac:dyDescent="0.25">
      <c r="A239" s="27" t="s">
        <v>199</v>
      </c>
      <c r="B239" s="27" t="s">
        <v>24</v>
      </c>
      <c r="C239" s="26">
        <v>88231</v>
      </c>
      <c r="D239" s="27" t="s">
        <v>779</v>
      </c>
      <c r="E239" s="28">
        <v>1.8</v>
      </c>
      <c r="F239" s="26">
        <v>1</v>
      </c>
      <c r="G239" s="29">
        <v>1</v>
      </c>
      <c r="H239" s="26" t="s">
        <v>18</v>
      </c>
      <c r="I239" s="26"/>
      <c r="J239" s="26" t="s">
        <v>18</v>
      </c>
      <c r="K239" s="30"/>
      <c r="L239" s="26" t="str">
        <f t="shared" si="3"/>
        <v>x</v>
      </c>
      <c r="M239" s="33"/>
      <c r="N239" s="33"/>
      <c r="O239" s="33"/>
      <c r="P239" s="33"/>
      <c r="S239" s="9"/>
    </row>
    <row r="240" spans="1:19" x14ac:dyDescent="0.25">
      <c r="A240" s="27" t="s">
        <v>199</v>
      </c>
      <c r="B240" s="27" t="s">
        <v>24</v>
      </c>
      <c r="C240" s="26">
        <v>88233</v>
      </c>
      <c r="D240" s="27" t="s">
        <v>780</v>
      </c>
      <c r="E240" s="28">
        <v>2</v>
      </c>
      <c r="F240" s="26">
        <v>1</v>
      </c>
      <c r="G240" s="29">
        <v>1</v>
      </c>
      <c r="H240" s="26" t="s">
        <v>18</v>
      </c>
      <c r="I240" s="26"/>
      <c r="J240" s="26" t="s">
        <v>18</v>
      </c>
      <c r="K240" s="30"/>
      <c r="L240" s="26" t="str">
        <f t="shared" si="3"/>
        <v>x</v>
      </c>
      <c r="M240" s="33"/>
      <c r="N240" s="33"/>
      <c r="O240" s="33"/>
      <c r="P240" s="33"/>
      <c r="S240" s="9"/>
    </row>
    <row r="241" spans="1:19" x14ac:dyDescent="0.25">
      <c r="A241" s="27" t="s">
        <v>199</v>
      </c>
      <c r="B241" s="27" t="s">
        <v>24</v>
      </c>
      <c r="C241" s="26">
        <v>88239</v>
      </c>
      <c r="D241" s="27" t="s">
        <v>781</v>
      </c>
      <c r="E241" s="28">
        <v>1.8</v>
      </c>
      <c r="F241" s="26">
        <v>1</v>
      </c>
      <c r="G241" s="29">
        <v>1</v>
      </c>
      <c r="H241" s="26" t="s">
        <v>18</v>
      </c>
      <c r="I241" s="26"/>
      <c r="J241" s="26" t="s">
        <v>18</v>
      </c>
      <c r="K241" s="30"/>
      <c r="L241" s="26" t="str">
        <f t="shared" si="3"/>
        <v>x</v>
      </c>
      <c r="M241" s="33"/>
      <c r="N241" s="33"/>
      <c r="O241" s="33"/>
      <c r="P241" s="33"/>
      <c r="S241" s="9"/>
    </row>
    <row r="242" spans="1:19" x14ac:dyDescent="0.25">
      <c r="A242" s="27" t="s">
        <v>212</v>
      </c>
      <c r="B242" s="27" t="s">
        <v>24</v>
      </c>
      <c r="C242" s="26">
        <v>54522</v>
      </c>
      <c r="D242" s="27" t="s">
        <v>213</v>
      </c>
      <c r="E242" s="28">
        <v>129.9</v>
      </c>
      <c r="F242" s="26">
        <v>17</v>
      </c>
      <c r="G242" s="29">
        <v>0.7</v>
      </c>
      <c r="H242" s="26" t="s">
        <v>18</v>
      </c>
      <c r="I242" s="26"/>
      <c r="J242" s="26" t="s">
        <v>18</v>
      </c>
      <c r="K242" s="30"/>
      <c r="L242" s="26" t="str">
        <f t="shared" si="3"/>
        <v/>
      </c>
      <c r="M242" s="33"/>
      <c r="N242" s="33"/>
      <c r="O242" s="33"/>
      <c r="P242" s="33"/>
      <c r="S242" s="9"/>
    </row>
    <row r="243" spans="1:19" x14ac:dyDescent="0.25">
      <c r="A243" s="27" t="s">
        <v>212</v>
      </c>
      <c r="B243" s="27" t="s">
        <v>24</v>
      </c>
      <c r="C243" s="26">
        <v>83314</v>
      </c>
      <c r="D243" s="27" t="s">
        <v>214</v>
      </c>
      <c r="E243" s="28">
        <v>129.9</v>
      </c>
      <c r="F243" s="26">
        <v>17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3"/>
        <v/>
      </c>
      <c r="M243" s="33"/>
      <c r="N243" s="33"/>
      <c r="O243" s="33"/>
      <c r="P243" s="33"/>
      <c r="S243" s="9"/>
    </row>
    <row r="244" spans="1:19" x14ac:dyDescent="0.25">
      <c r="A244" s="27" t="s">
        <v>212</v>
      </c>
      <c r="B244" s="27" t="s">
        <v>24</v>
      </c>
      <c r="C244" s="26">
        <v>86021</v>
      </c>
      <c r="D244" s="27" t="s">
        <v>215</v>
      </c>
      <c r="E244" s="28">
        <v>79.900000000000006</v>
      </c>
      <c r="F244" s="26">
        <v>10</v>
      </c>
      <c r="G244" s="29">
        <v>0.7</v>
      </c>
      <c r="H244" s="26" t="s">
        <v>18</v>
      </c>
      <c r="I244" s="26"/>
      <c r="J244" s="26" t="s">
        <v>18</v>
      </c>
      <c r="K244" s="30"/>
      <c r="L244" s="26" t="str">
        <f t="shared" si="3"/>
        <v/>
      </c>
      <c r="M244" s="33"/>
      <c r="N244" s="33"/>
      <c r="O244" s="33"/>
      <c r="P244" s="33"/>
      <c r="S244" s="9"/>
    </row>
    <row r="245" spans="1:19" x14ac:dyDescent="0.25">
      <c r="A245" s="27" t="s">
        <v>212</v>
      </c>
      <c r="B245" s="27" t="s">
        <v>24</v>
      </c>
      <c r="C245" s="26">
        <v>86930</v>
      </c>
      <c r="D245" s="27" t="s">
        <v>216</v>
      </c>
      <c r="E245" s="28">
        <v>49.9</v>
      </c>
      <c r="F245" s="26">
        <v>6</v>
      </c>
      <c r="G245" s="29">
        <v>0.7</v>
      </c>
      <c r="H245" s="26" t="s">
        <v>18</v>
      </c>
      <c r="I245" s="26"/>
      <c r="J245" s="26" t="s">
        <v>18</v>
      </c>
      <c r="K245" s="30"/>
      <c r="L245" s="26" t="str">
        <f t="shared" si="3"/>
        <v/>
      </c>
      <c r="M245" s="33"/>
      <c r="N245" s="33"/>
      <c r="O245" s="33"/>
      <c r="P245" s="33"/>
      <c r="S245" s="9"/>
    </row>
    <row r="246" spans="1:19" x14ac:dyDescent="0.25">
      <c r="A246" s="27" t="s">
        <v>212</v>
      </c>
      <c r="B246" s="27" t="s">
        <v>24</v>
      </c>
      <c r="C246" s="26">
        <v>61084</v>
      </c>
      <c r="D246" s="27" t="s">
        <v>217</v>
      </c>
      <c r="E246" s="28">
        <v>2.1</v>
      </c>
      <c r="F246" s="26">
        <v>1</v>
      </c>
      <c r="G246" s="29">
        <v>1</v>
      </c>
      <c r="H246" s="26" t="s">
        <v>18</v>
      </c>
      <c r="I246" s="26"/>
      <c r="J246" s="26" t="s">
        <v>18</v>
      </c>
      <c r="K246" s="30"/>
      <c r="L246" s="26" t="str">
        <f t="shared" si="3"/>
        <v>x</v>
      </c>
      <c r="M246" s="33"/>
      <c r="N246" s="33"/>
      <c r="O246" s="33"/>
      <c r="P246" s="33"/>
      <c r="S246" s="9"/>
    </row>
    <row r="247" spans="1:19" x14ac:dyDescent="0.25">
      <c r="A247" s="27" t="s">
        <v>212</v>
      </c>
      <c r="B247" s="27" t="s">
        <v>24</v>
      </c>
      <c r="C247" s="26">
        <v>61079</v>
      </c>
      <c r="D247" s="27" t="s">
        <v>218</v>
      </c>
      <c r="E247" s="28">
        <v>2</v>
      </c>
      <c r="F247" s="26">
        <v>1</v>
      </c>
      <c r="G247" s="29">
        <v>1</v>
      </c>
      <c r="H247" s="26" t="s">
        <v>18</v>
      </c>
      <c r="I247" s="26"/>
      <c r="J247" s="26" t="s">
        <v>18</v>
      </c>
      <c r="K247" s="30"/>
      <c r="L247" s="26" t="str">
        <f t="shared" si="3"/>
        <v>x</v>
      </c>
      <c r="M247" s="33"/>
      <c r="N247" s="33"/>
      <c r="O247" s="33"/>
      <c r="P247" s="33"/>
      <c r="S247" s="9"/>
    </row>
    <row r="248" spans="1:19" x14ac:dyDescent="0.25">
      <c r="A248" s="27" t="s">
        <v>212</v>
      </c>
      <c r="B248" s="27" t="s">
        <v>24</v>
      </c>
      <c r="C248" s="26">
        <v>92251</v>
      </c>
      <c r="D248" s="27" t="s">
        <v>219</v>
      </c>
      <c r="E248" s="28">
        <v>129.9</v>
      </c>
      <c r="F248" s="26">
        <v>17</v>
      </c>
      <c r="G248" s="29">
        <v>0.7</v>
      </c>
      <c r="H248" s="26" t="s">
        <v>18</v>
      </c>
      <c r="I248" s="26"/>
      <c r="J248" s="26" t="s">
        <v>18</v>
      </c>
      <c r="K248" s="30"/>
      <c r="L248" s="26" t="str">
        <f t="shared" si="3"/>
        <v/>
      </c>
      <c r="M248" s="33"/>
      <c r="N248" s="33"/>
      <c r="O248" s="33"/>
      <c r="P248" s="33"/>
      <c r="S248" s="9"/>
    </row>
    <row r="249" spans="1:19" x14ac:dyDescent="0.25">
      <c r="A249" s="27" t="s">
        <v>220</v>
      </c>
      <c r="B249" s="27" t="s">
        <v>34</v>
      </c>
      <c r="C249" s="26">
        <v>56743</v>
      </c>
      <c r="D249" s="27" t="s">
        <v>221</v>
      </c>
      <c r="E249" s="28">
        <v>32.200000000000003</v>
      </c>
      <c r="F249" s="26">
        <v>4</v>
      </c>
      <c r="G249" s="29">
        <v>0.7</v>
      </c>
      <c r="H249" s="26" t="s">
        <v>18</v>
      </c>
      <c r="I249" s="26"/>
      <c r="J249" s="26" t="s">
        <v>18</v>
      </c>
      <c r="K249" s="30"/>
      <c r="L249" s="26" t="str">
        <f t="shared" si="3"/>
        <v/>
      </c>
      <c r="M249" s="33"/>
      <c r="N249" s="33"/>
      <c r="O249" s="33"/>
      <c r="P249" s="33"/>
      <c r="S249" s="9"/>
    </row>
    <row r="250" spans="1:19" x14ac:dyDescent="0.25">
      <c r="A250" s="27" t="s">
        <v>220</v>
      </c>
      <c r="B250" s="27" t="s">
        <v>34</v>
      </c>
      <c r="C250" s="26">
        <v>56747</v>
      </c>
      <c r="D250" s="27" t="s">
        <v>222</v>
      </c>
      <c r="E250" s="28">
        <v>32.200000000000003</v>
      </c>
      <c r="F250" s="26">
        <v>4</v>
      </c>
      <c r="G250" s="29">
        <v>0.7</v>
      </c>
      <c r="H250" s="26" t="s">
        <v>18</v>
      </c>
      <c r="I250" s="26"/>
      <c r="J250" s="26" t="s">
        <v>18</v>
      </c>
      <c r="K250" s="30"/>
      <c r="L250" s="26" t="str">
        <f t="shared" si="3"/>
        <v/>
      </c>
      <c r="M250" s="33"/>
      <c r="N250" s="33"/>
      <c r="O250" s="33"/>
      <c r="P250" s="33"/>
      <c r="S250" s="9"/>
    </row>
    <row r="251" spans="1:19" x14ac:dyDescent="0.25">
      <c r="A251" s="27" t="s">
        <v>220</v>
      </c>
      <c r="B251" s="27" t="s">
        <v>34</v>
      </c>
      <c r="C251" s="26">
        <v>56754</v>
      </c>
      <c r="D251" s="27" t="s">
        <v>223</v>
      </c>
      <c r="E251" s="28">
        <v>32.200000000000003</v>
      </c>
      <c r="F251" s="26">
        <v>4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3"/>
        <v/>
      </c>
      <c r="M251" s="33"/>
      <c r="N251" s="33"/>
      <c r="O251" s="33"/>
      <c r="P251" s="33"/>
      <c r="S251" s="9"/>
    </row>
    <row r="252" spans="1:19" x14ac:dyDescent="0.25">
      <c r="A252" s="27" t="s">
        <v>220</v>
      </c>
      <c r="B252" s="27" t="s">
        <v>34</v>
      </c>
      <c r="C252" s="26">
        <v>56763</v>
      </c>
      <c r="D252" s="27" t="s">
        <v>224</v>
      </c>
      <c r="E252" s="28">
        <v>22.8</v>
      </c>
      <c r="F252" s="26">
        <v>3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3"/>
        <v/>
      </c>
      <c r="M252" s="33"/>
      <c r="N252" s="33"/>
      <c r="O252" s="33"/>
      <c r="P252" s="33"/>
      <c r="S252" s="9"/>
    </row>
    <row r="253" spans="1:19" x14ac:dyDescent="0.25">
      <c r="A253" s="27" t="s">
        <v>220</v>
      </c>
      <c r="B253" s="27" t="s">
        <v>34</v>
      </c>
      <c r="C253" s="26">
        <v>56764</v>
      </c>
      <c r="D253" s="27" t="s">
        <v>225</v>
      </c>
      <c r="E253" s="28">
        <v>22.8</v>
      </c>
      <c r="F253" s="26">
        <v>3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3"/>
        <v/>
      </c>
      <c r="M253" s="33"/>
      <c r="N253" s="33"/>
      <c r="O253" s="33"/>
      <c r="P253" s="33"/>
      <c r="S253" s="9"/>
    </row>
    <row r="254" spans="1:19" x14ac:dyDescent="0.25">
      <c r="A254" s="27" t="s">
        <v>220</v>
      </c>
      <c r="B254" s="27" t="s">
        <v>34</v>
      </c>
      <c r="C254" s="26">
        <v>56948</v>
      </c>
      <c r="D254" s="27" t="s">
        <v>226</v>
      </c>
      <c r="E254" s="28">
        <v>22.8</v>
      </c>
      <c r="F254" s="26">
        <v>3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3"/>
        <v/>
      </c>
      <c r="M254" s="33"/>
      <c r="N254" s="33"/>
      <c r="O254" s="33"/>
      <c r="P254" s="33"/>
      <c r="S254" s="9"/>
    </row>
    <row r="255" spans="1:19" x14ac:dyDescent="0.25">
      <c r="A255" s="27" t="s">
        <v>220</v>
      </c>
      <c r="B255" s="27" t="s">
        <v>34</v>
      </c>
      <c r="C255" s="26">
        <v>69651</v>
      </c>
      <c r="D255" s="27" t="s">
        <v>227</v>
      </c>
      <c r="E255" s="28">
        <v>17.899999999999999</v>
      </c>
      <c r="F255" s="26">
        <v>2</v>
      </c>
      <c r="G255" s="29">
        <v>0.7</v>
      </c>
      <c r="H255" s="26" t="s">
        <v>18</v>
      </c>
      <c r="I255" s="26"/>
      <c r="J255" s="26" t="s">
        <v>18</v>
      </c>
      <c r="K255" s="30"/>
      <c r="L255" s="26" t="str">
        <f t="shared" si="3"/>
        <v/>
      </c>
      <c r="M255" s="33"/>
      <c r="N255" s="33"/>
      <c r="O255" s="33"/>
      <c r="P255" s="33"/>
      <c r="S255" s="9"/>
    </row>
    <row r="256" spans="1:19" x14ac:dyDescent="0.25">
      <c r="A256" s="27" t="s">
        <v>220</v>
      </c>
      <c r="B256" s="27" t="s">
        <v>34</v>
      </c>
      <c r="C256" s="26">
        <v>69653</v>
      </c>
      <c r="D256" s="27" t="s">
        <v>228</v>
      </c>
      <c r="E256" s="28">
        <v>17.899999999999999</v>
      </c>
      <c r="F256" s="26">
        <v>2</v>
      </c>
      <c r="G256" s="29">
        <v>0.7</v>
      </c>
      <c r="H256" s="26" t="s">
        <v>18</v>
      </c>
      <c r="I256" s="26"/>
      <c r="J256" s="26" t="s">
        <v>18</v>
      </c>
      <c r="K256" s="30"/>
      <c r="L256" s="26" t="str">
        <f t="shared" si="3"/>
        <v/>
      </c>
      <c r="M256" s="33"/>
      <c r="N256" s="33"/>
      <c r="O256" s="33"/>
      <c r="P256" s="33"/>
      <c r="S256" s="9"/>
    </row>
    <row r="257" spans="1:19" x14ac:dyDescent="0.25">
      <c r="A257" s="27" t="s">
        <v>220</v>
      </c>
      <c r="B257" s="27" t="s">
        <v>34</v>
      </c>
      <c r="C257" s="26">
        <v>69654</v>
      </c>
      <c r="D257" s="27" t="s">
        <v>229</v>
      </c>
      <c r="E257" s="28">
        <v>17.899999999999999</v>
      </c>
      <c r="F257" s="26">
        <v>2</v>
      </c>
      <c r="G257" s="29">
        <v>0.7</v>
      </c>
      <c r="H257" s="26" t="s">
        <v>18</v>
      </c>
      <c r="I257" s="26"/>
      <c r="J257" s="26" t="s">
        <v>18</v>
      </c>
      <c r="K257" s="30"/>
      <c r="L257" s="26" t="str">
        <f t="shared" si="3"/>
        <v/>
      </c>
      <c r="M257" s="33"/>
      <c r="N257" s="33"/>
      <c r="O257" s="33"/>
      <c r="P257" s="33"/>
      <c r="S257" s="9"/>
    </row>
    <row r="258" spans="1:19" x14ac:dyDescent="0.25">
      <c r="A258" s="27" t="s">
        <v>220</v>
      </c>
      <c r="B258" s="27" t="s">
        <v>34</v>
      </c>
      <c r="C258" s="26">
        <v>69655</v>
      </c>
      <c r="D258" s="27" t="s">
        <v>230</v>
      </c>
      <c r="E258" s="28">
        <v>17.899999999999999</v>
      </c>
      <c r="F258" s="26">
        <v>2</v>
      </c>
      <c r="G258" s="29">
        <v>0.7</v>
      </c>
      <c r="H258" s="26" t="s">
        <v>18</v>
      </c>
      <c r="I258" s="26"/>
      <c r="J258" s="26" t="s">
        <v>18</v>
      </c>
      <c r="K258" s="30"/>
      <c r="L258" s="26" t="str">
        <f t="shared" ref="L258:L321" si="4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/>
      </c>
      <c r="M258" s="33"/>
      <c r="N258" s="33"/>
      <c r="O258" s="33"/>
      <c r="P258" s="33"/>
      <c r="S258" s="9"/>
    </row>
    <row r="259" spans="1:19" x14ac:dyDescent="0.25">
      <c r="A259" s="27" t="s">
        <v>220</v>
      </c>
      <c r="B259" s="27" t="s">
        <v>24</v>
      </c>
      <c r="C259" s="26">
        <v>13120</v>
      </c>
      <c r="D259" s="27" t="s">
        <v>231</v>
      </c>
      <c r="E259" s="28">
        <v>121.9</v>
      </c>
      <c r="F259" s="26">
        <v>16</v>
      </c>
      <c r="G259" s="29">
        <v>0.7</v>
      </c>
      <c r="H259" s="26" t="s">
        <v>18</v>
      </c>
      <c r="I259" s="26"/>
      <c r="J259" s="26" t="s">
        <v>18</v>
      </c>
      <c r="K259" s="30"/>
      <c r="L259" s="26" t="str">
        <f t="shared" si="4"/>
        <v/>
      </c>
      <c r="M259" s="33"/>
      <c r="N259" s="33"/>
      <c r="O259" s="33"/>
      <c r="P259" s="33"/>
      <c r="S259" s="9"/>
    </row>
    <row r="260" spans="1:19" x14ac:dyDescent="0.25">
      <c r="A260" s="27" t="s">
        <v>220</v>
      </c>
      <c r="B260" s="27" t="s">
        <v>24</v>
      </c>
      <c r="C260" s="26">
        <v>22557</v>
      </c>
      <c r="D260" s="27" t="s">
        <v>232</v>
      </c>
      <c r="E260" s="28">
        <v>121.9</v>
      </c>
      <c r="F260" s="26">
        <v>16</v>
      </c>
      <c r="G260" s="29">
        <v>0.7</v>
      </c>
      <c r="H260" s="26" t="s">
        <v>18</v>
      </c>
      <c r="I260" s="26"/>
      <c r="J260" s="26" t="s">
        <v>18</v>
      </c>
      <c r="K260" s="30"/>
      <c r="L260" s="26" t="str">
        <f t="shared" si="4"/>
        <v/>
      </c>
      <c r="M260" s="33"/>
      <c r="N260" s="33"/>
      <c r="O260" s="33"/>
      <c r="P260" s="33"/>
      <c r="S260" s="9"/>
    </row>
    <row r="261" spans="1:19" x14ac:dyDescent="0.25">
      <c r="A261" s="27" t="s">
        <v>220</v>
      </c>
      <c r="B261" s="27" t="s">
        <v>24</v>
      </c>
      <c r="C261" s="26">
        <v>22560</v>
      </c>
      <c r="D261" s="27" t="s">
        <v>233</v>
      </c>
      <c r="E261" s="28">
        <v>121.9</v>
      </c>
      <c r="F261" s="26">
        <v>16</v>
      </c>
      <c r="G261" s="29">
        <v>0.7</v>
      </c>
      <c r="H261" s="26" t="s">
        <v>18</v>
      </c>
      <c r="I261" s="26"/>
      <c r="J261" s="26" t="s">
        <v>18</v>
      </c>
      <c r="K261" s="30"/>
      <c r="L261" s="26" t="str">
        <f t="shared" si="4"/>
        <v/>
      </c>
      <c r="M261" s="33"/>
      <c r="N261" s="33"/>
      <c r="O261" s="33"/>
      <c r="P261" s="33"/>
      <c r="S261" s="9"/>
    </row>
    <row r="262" spans="1:19" x14ac:dyDescent="0.25">
      <c r="A262" s="27" t="s">
        <v>220</v>
      </c>
      <c r="B262" s="27" t="s">
        <v>24</v>
      </c>
      <c r="C262" s="26">
        <v>25227</v>
      </c>
      <c r="D262" s="27" t="s">
        <v>234</v>
      </c>
      <c r="E262" s="28">
        <v>121.9</v>
      </c>
      <c r="F262" s="26">
        <v>16</v>
      </c>
      <c r="G262" s="29">
        <v>0.7</v>
      </c>
      <c r="H262" s="26" t="s">
        <v>18</v>
      </c>
      <c r="I262" s="26"/>
      <c r="J262" s="26" t="s">
        <v>18</v>
      </c>
      <c r="K262" s="30"/>
      <c r="L262" s="26" t="str">
        <f t="shared" si="4"/>
        <v/>
      </c>
      <c r="M262" s="33"/>
      <c r="N262" s="33"/>
      <c r="O262" s="33"/>
      <c r="P262" s="33"/>
      <c r="S262" s="9"/>
    </row>
    <row r="263" spans="1:19" x14ac:dyDescent="0.25">
      <c r="A263" s="27" t="s">
        <v>220</v>
      </c>
      <c r="B263" s="27" t="s">
        <v>24</v>
      </c>
      <c r="C263" s="26">
        <v>34075</v>
      </c>
      <c r="D263" s="27" t="s">
        <v>235</v>
      </c>
      <c r="E263" s="28">
        <v>121.9</v>
      </c>
      <c r="F263" s="26">
        <v>16</v>
      </c>
      <c r="G263" s="29">
        <v>0.7</v>
      </c>
      <c r="H263" s="26" t="s">
        <v>18</v>
      </c>
      <c r="I263" s="26"/>
      <c r="J263" s="26" t="s">
        <v>18</v>
      </c>
      <c r="K263" s="30"/>
      <c r="L263" s="26" t="str">
        <f t="shared" si="4"/>
        <v/>
      </c>
      <c r="M263" s="33"/>
      <c r="N263" s="33"/>
      <c r="O263" s="33"/>
      <c r="P263" s="33"/>
      <c r="S263" s="9"/>
    </row>
    <row r="264" spans="1:19" x14ac:dyDescent="0.25">
      <c r="A264" s="27" t="s">
        <v>220</v>
      </c>
      <c r="B264" s="27" t="s">
        <v>24</v>
      </c>
      <c r="C264" s="26">
        <v>68028</v>
      </c>
      <c r="D264" s="27" t="s">
        <v>236</v>
      </c>
      <c r="E264" s="28">
        <v>121.9</v>
      </c>
      <c r="F264" s="26">
        <v>16</v>
      </c>
      <c r="G264" s="29">
        <v>0.7</v>
      </c>
      <c r="H264" s="26" t="s">
        <v>18</v>
      </c>
      <c r="I264" s="26"/>
      <c r="J264" s="26" t="s">
        <v>18</v>
      </c>
      <c r="K264" s="30"/>
      <c r="L264" s="26" t="str">
        <f t="shared" si="4"/>
        <v/>
      </c>
      <c r="M264" s="33"/>
      <c r="N264" s="33"/>
      <c r="O264" s="33"/>
      <c r="P264" s="33"/>
      <c r="S264" s="9"/>
    </row>
    <row r="265" spans="1:19" x14ac:dyDescent="0.25">
      <c r="A265" s="27" t="s">
        <v>220</v>
      </c>
      <c r="B265" s="27" t="s">
        <v>24</v>
      </c>
      <c r="C265" s="26">
        <v>81295</v>
      </c>
      <c r="D265" s="27" t="s">
        <v>237</v>
      </c>
      <c r="E265" s="28">
        <v>1.8</v>
      </c>
      <c r="F265" s="26">
        <v>1</v>
      </c>
      <c r="G265" s="29">
        <v>1</v>
      </c>
      <c r="H265" s="26" t="s">
        <v>18</v>
      </c>
      <c r="I265" s="26"/>
      <c r="J265" s="26" t="s">
        <v>18</v>
      </c>
      <c r="K265" s="30"/>
      <c r="L265" s="26" t="str">
        <f t="shared" si="4"/>
        <v>x</v>
      </c>
      <c r="M265" s="33"/>
      <c r="N265" s="33"/>
      <c r="O265" s="33"/>
      <c r="P265" s="33"/>
      <c r="S265" s="9"/>
    </row>
    <row r="266" spans="1:19" x14ac:dyDescent="0.25">
      <c r="A266" s="27" t="s">
        <v>220</v>
      </c>
      <c r="B266" s="27" t="s">
        <v>24</v>
      </c>
      <c r="C266" s="26">
        <v>82394</v>
      </c>
      <c r="D266" s="27" t="s">
        <v>238</v>
      </c>
      <c r="E266" s="28">
        <v>2.1</v>
      </c>
      <c r="F266" s="26">
        <v>1</v>
      </c>
      <c r="G266" s="29">
        <v>1</v>
      </c>
      <c r="H266" s="26" t="s">
        <v>18</v>
      </c>
      <c r="I266" s="26"/>
      <c r="J266" s="26" t="s">
        <v>18</v>
      </c>
      <c r="K266" s="30"/>
      <c r="L266" s="26" t="str">
        <f t="shared" si="4"/>
        <v>x</v>
      </c>
      <c r="M266" s="33"/>
      <c r="N266" s="33"/>
      <c r="O266" s="33"/>
      <c r="P266" s="33"/>
      <c r="S266" s="9"/>
    </row>
    <row r="267" spans="1:19" x14ac:dyDescent="0.25">
      <c r="A267" s="27" t="s">
        <v>220</v>
      </c>
      <c r="B267" s="27" t="s">
        <v>24</v>
      </c>
      <c r="C267" s="26">
        <v>57525</v>
      </c>
      <c r="D267" s="27" t="s">
        <v>239</v>
      </c>
      <c r="E267" s="28">
        <v>179</v>
      </c>
      <c r="F267" s="26">
        <v>23</v>
      </c>
      <c r="G267" s="29">
        <v>0.7</v>
      </c>
      <c r="H267" s="26" t="s">
        <v>18</v>
      </c>
      <c r="I267" s="26"/>
      <c r="J267" s="26" t="s">
        <v>18</v>
      </c>
      <c r="K267" s="30"/>
      <c r="L267" s="26" t="str">
        <f t="shared" si="4"/>
        <v/>
      </c>
      <c r="M267" s="33"/>
      <c r="N267" s="33"/>
      <c r="O267" s="33"/>
      <c r="P267" s="33"/>
      <c r="S267" s="9"/>
    </row>
    <row r="268" spans="1:19" x14ac:dyDescent="0.25">
      <c r="A268" s="27" t="s">
        <v>220</v>
      </c>
      <c r="B268" s="27" t="s">
        <v>24</v>
      </c>
      <c r="C268" s="26">
        <v>30155</v>
      </c>
      <c r="D268" s="27" t="s">
        <v>240</v>
      </c>
      <c r="E268" s="28">
        <v>2</v>
      </c>
      <c r="F268" s="26">
        <v>1</v>
      </c>
      <c r="G268" s="29">
        <v>1</v>
      </c>
      <c r="H268" s="26" t="s">
        <v>18</v>
      </c>
      <c r="I268" s="26"/>
      <c r="J268" s="26" t="s">
        <v>18</v>
      </c>
      <c r="K268" s="30"/>
      <c r="L268" s="26" t="str">
        <f t="shared" si="4"/>
        <v>x</v>
      </c>
      <c r="M268" s="33"/>
      <c r="N268" s="33"/>
      <c r="O268" s="33"/>
      <c r="P268" s="33"/>
      <c r="S268" s="9"/>
    </row>
    <row r="269" spans="1:19" x14ac:dyDescent="0.25">
      <c r="A269" s="27" t="s">
        <v>220</v>
      </c>
      <c r="B269" s="27" t="s">
        <v>24</v>
      </c>
      <c r="C269" s="26">
        <v>82395</v>
      </c>
      <c r="D269" s="27" t="s">
        <v>241</v>
      </c>
      <c r="E269" s="28">
        <v>2</v>
      </c>
      <c r="F269" s="26">
        <v>1</v>
      </c>
      <c r="G269" s="29">
        <v>1</v>
      </c>
      <c r="H269" s="26" t="s">
        <v>18</v>
      </c>
      <c r="I269" s="26"/>
      <c r="J269" s="26" t="s">
        <v>18</v>
      </c>
      <c r="K269" s="30"/>
      <c r="L269" s="26" t="str">
        <f t="shared" si="4"/>
        <v>x</v>
      </c>
      <c r="M269" s="33"/>
      <c r="N269" s="33"/>
      <c r="O269" s="33"/>
      <c r="P269" s="33"/>
      <c r="S269" s="9"/>
    </row>
    <row r="270" spans="1:19" x14ac:dyDescent="0.25">
      <c r="A270" s="27" t="s">
        <v>220</v>
      </c>
      <c r="B270" s="27" t="s">
        <v>24</v>
      </c>
      <c r="C270" s="26">
        <v>81306</v>
      </c>
      <c r="D270" s="27" t="s">
        <v>242</v>
      </c>
      <c r="E270" s="28">
        <v>24.9</v>
      </c>
      <c r="F270" s="26">
        <v>5</v>
      </c>
      <c r="G270" s="29">
        <v>1</v>
      </c>
      <c r="H270" s="26" t="s">
        <v>18</v>
      </c>
      <c r="I270" s="26"/>
      <c r="J270" s="26" t="s">
        <v>18</v>
      </c>
      <c r="K270" s="30"/>
      <c r="L270" s="26" t="str">
        <f t="shared" si="4"/>
        <v>x</v>
      </c>
      <c r="M270" s="33"/>
      <c r="N270" s="33"/>
      <c r="O270" s="33"/>
      <c r="P270" s="33"/>
      <c r="S270" s="9"/>
    </row>
    <row r="271" spans="1:19" x14ac:dyDescent="0.25">
      <c r="A271" s="27" t="s">
        <v>220</v>
      </c>
      <c r="B271" s="27" t="s">
        <v>24</v>
      </c>
      <c r="C271" s="26">
        <v>69124</v>
      </c>
      <c r="D271" s="27" t="s">
        <v>243</v>
      </c>
      <c r="E271" s="28">
        <v>121.9</v>
      </c>
      <c r="F271" s="26">
        <v>16</v>
      </c>
      <c r="G271" s="29">
        <v>0.7</v>
      </c>
      <c r="H271" s="26" t="s">
        <v>18</v>
      </c>
      <c r="I271" s="26"/>
      <c r="J271" s="26" t="s">
        <v>18</v>
      </c>
      <c r="K271" s="30"/>
      <c r="L271" s="26" t="str">
        <f t="shared" si="4"/>
        <v/>
      </c>
      <c r="M271" s="33"/>
      <c r="N271" s="33"/>
      <c r="O271" s="33"/>
      <c r="P271" s="33"/>
      <c r="S271" s="9"/>
    </row>
    <row r="272" spans="1:19" x14ac:dyDescent="0.25">
      <c r="A272" s="27" t="s">
        <v>220</v>
      </c>
      <c r="B272" s="27" t="s">
        <v>24</v>
      </c>
      <c r="C272" s="26">
        <v>90021</v>
      </c>
      <c r="D272" s="27" t="s">
        <v>244</v>
      </c>
      <c r="E272" s="28">
        <v>121.9</v>
      </c>
      <c r="F272" s="26">
        <v>16</v>
      </c>
      <c r="G272" s="29">
        <v>0.7</v>
      </c>
      <c r="H272" s="26" t="s">
        <v>18</v>
      </c>
      <c r="I272" s="26"/>
      <c r="J272" s="26" t="s">
        <v>18</v>
      </c>
      <c r="K272" s="30"/>
      <c r="L272" s="26" t="str">
        <f t="shared" si="4"/>
        <v/>
      </c>
      <c r="M272" s="33"/>
      <c r="N272" s="33"/>
      <c r="O272" s="33"/>
      <c r="P272" s="33"/>
      <c r="S272" s="9"/>
    </row>
    <row r="273" spans="1:19" x14ac:dyDescent="0.25">
      <c r="A273" s="27" t="s">
        <v>220</v>
      </c>
      <c r="B273" s="27" t="s">
        <v>24</v>
      </c>
      <c r="C273" s="26">
        <v>70338</v>
      </c>
      <c r="D273" s="27" t="s">
        <v>245</v>
      </c>
      <c r="E273" s="28">
        <v>121.9</v>
      </c>
      <c r="F273" s="26">
        <v>16</v>
      </c>
      <c r="G273" s="29">
        <v>0.7</v>
      </c>
      <c r="H273" s="26" t="s">
        <v>18</v>
      </c>
      <c r="I273" s="26"/>
      <c r="J273" s="26" t="s">
        <v>18</v>
      </c>
      <c r="K273" s="30"/>
      <c r="L273" s="26" t="str">
        <f t="shared" si="4"/>
        <v/>
      </c>
      <c r="M273" s="33"/>
      <c r="N273" s="33"/>
      <c r="O273" s="33"/>
      <c r="P273" s="33"/>
      <c r="S273" s="9"/>
    </row>
    <row r="274" spans="1:19" x14ac:dyDescent="0.25">
      <c r="A274" s="27" t="s">
        <v>220</v>
      </c>
      <c r="B274" s="27" t="s">
        <v>24</v>
      </c>
      <c r="C274" s="26">
        <v>70339</v>
      </c>
      <c r="D274" s="27" t="s">
        <v>246</v>
      </c>
      <c r="E274" s="28">
        <v>121.9</v>
      </c>
      <c r="F274" s="26">
        <v>16</v>
      </c>
      <c r="G274" s="29">
        <v>0.7</v>
      </c>
      <c r="H274" s="26" t="s">
        <v>18</v>
      </c>
      <c r="I274" s="26"/>
      <c r="J274" s="26" t="s">
        <v>18</v>
      </c>
      <c r="K274" s="30"/>
      <c r="L274" s="26" t="str">
        <f t="shared" si="4"/>
        <v/>
      </c>
      <c r="M274" s="33"/>
      <c r="N274" s="33"/>
      <c r="O274" s="33"/>
      <c r="P274" s="33"/>
      <c r="S274" s="9"/>
    </row>
    <row r="275" spans="1:19" x14ac:dyDescent="0.25">
      <c r="A275" s="27" t="s">
        <v>220</v>
      </c>
      <c r="B275" s="27" t="s">
        <v>24</v>
      </c>
      <c r="C275" s="26">
        <v>72468</v>
      </c>
      <c r="D275" s="27" t="s">
        <v>247</v>
      </c>
      <c r="E275" s="28">
        <v>179</v>
      </c>
      <c r="F275" s="26">
        <v>23</v>
      </c>
      <c r="G275" s="29">
        <v>0.7</v>
      </c>
      <c r="H275" s="26" t="s">
        <v>18</v>
      </c>
      <c r="I275" s="26"/>
      <c r="J275" s="26" t="s">
        <v>18</v>
      </c>
      <c r="K275" s="30"/>
      <c r="L275" s="26" t="str">
        <f t="shared" si="4"/>
        <v/>
      </c>
      <c r="M275" s="33"/>
      <c r="N275" s="33"/>
      <c r="O275" s="33"/>
      <c r="P275" s="33"/>
      <c r="S275" s="9"/>
    </row>
    <row r="276" spans="1:19" x14ac:dyDescent="0.25">
      <c r="A276" s="27" t="s">
        <v>220</v>
      </c>
      <c r="B276" s="27" t="s">
        <v>24</v>
      </c>
      <c r="C276" s="26">
        <v>30154</v>
      </c>
      <c r="D276" s="27" t="s">
        <v>782</v>
      </c>
      <c r="E276" s="28">
        <v>2</v>
      </c>
      <c r="F276" s="26">
        <v>1</v>
      </c>
      <c r="G276" s="29">
        <v>1</v>
      </c>
      <c r="H276" s="26" t="s">
        <v>18</v>
      </c>
      <c r="I276" s="26" t="s">
        <v>110</v>
      </c>
      <c r="J276" s="26" t="s">
        <v>18</v>
      </c>
      <c r="K276" s="30"/>
      <c r="L276" s="26" t="str">
        <f t="shared" si="4"/>
        <v>x</v>
      </c>
      <c r="M276" s="33"/>
      <c r="N276" s="33"/>
      <c r="O276" s="33"/>
      <c r="P276" s="33"/>
      <c r="S276" s="9"/>
    </row>
    <row r="277" spans="1:19" x14ac:dyDescent="0.25">
      <c r="A277" s="27" t="s">
        <v>220</v>
      </c>
      <c r="B277" s="27" t="s">
        <v>24</v>
      </c>
      <c r="C277" s="26">
        <v>34073</v>
      </c>
      <c r="D277" s="27" t="s">
        <v>783</v>
      </c>
      <c r="E277" s="28">
        <v>2</v>
      </c>
      <c r="F277" s="26">
        <v>1</v>
      </c>
      <c r="G277" s="29">
        <v>1</v>
      </c>
      <c r="H277" s="26" t="s">
        <v>18</v>
      </c>
      <c r="I277" s="26" t="s">
        <v>110</v>
      </c>
      <c r="J277" s="26" t="s">
        <v>18</v>
      </c>
      <c r="K277" s="30"/>
      <c r="L277" s="26" t="str">
        <f t="shared" si="4"/>
        <v>x</v>
      </c>
      <c r="M277" s="33"/>
      <c r="N277" s="33"/>
      <c r="O277" s="33"/>
      <c r="P277" s="33"/>
      <c r="S277" s="9"/>
    </row>
    <row r="278" spans="1:19" x14ac:dyDescent="0.25">
      <c r="A278" s="27" t="s">
        <v>248</v>
      </c>
      <c r="B278" s="27" t="s">
        <v>24</v>
      </c>
      <c r="C278" s="26">
        <v>41795</v>
      </c>
      <c r="D278" s="27" t="s">
        <v>249</v>
      </c>
      <c r="E278" s="28">
        <v>94.9</v>
      </c>
      <c r="F278" s="26">
        <v>12</v>
      </c>
      <c r="G278" s="29">
        <v>0.7</v>
      </c>
      <c r="H278" s="26" t="s">
        <v>18</v>
      </c>
      <c r="I278" s="26"/>
      <c r="J278" s="26" t="s">
        <v>18</v>
      </c>
      <c r="K278" s="30"/>
      <c r="L278" s="26" t="str">
        <f t="shared" si="4"/>
        <v/>
      </c>
      <c r="M278" s="33"/>
      <c r="N278" s="33"/>
      <c r="O278" s="33"/>
      <c r="P278" s="33"/>
      <c r="S278" s="9"/>
    </row>
    <row r="279" spans="1:19" x14ac:dyDescent="0.25">
      <c r="A279" s="27" t="s">
        <v>248</v>
      </c>
      <c r="B279" s="27" t="s">
        <v>24</v>
      </c>
      <c r="C279" s="26">
        <v>68943</v>
      </c>
      <c r="D279" s="27" t="s">
        <v>250</v>
      </c>
      <c r="E279" s="28">
        <v>94.9</v>
      </c>
      <c r="F279" s="26">
        <v>12</v>
      </c>
      <c r="G279" s="29">
        <v>0.7</v>
      </c>
      <c r="H279" s="26" t="s">
        <v>18</v>
      </c>
      <c r="I279" s="26"/>
      <c r="J279" s="26" t="s">
        <v>18</v>
      </c>
      <c r="K279" s="30"/>
      <c r="L279" s="26" t="str">
        <f t="shared" si="4"/>
        <v/>
      </c>
      <c r="M279" s="33"/>
      <c r="N279" s="33"/>
      <c r="O279" s="33"/>
      <c r="P279" s="33"/>
      <c r="S279" s="9"/>
    </row>
    <row r="280" spans="1:19" x14ac:dyDescent="0.25">
      <c r="A280" s="27" t="s">
        <v>248</v>
      </c>
      <c r="B280" s="27" t="s">
        <v>24</v>
      </c>
      <c r="C280" s="26">
        <v>68944</v>
      </c>
      <c r="D280" s="27" t="s">
        <v>251</v>
      </c>
      <c r="E280" s="28">
        <v>94.9</v>
      </c>
      <c r="F280" s="26">
        <v>12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4"/>
        <v/>
      </c>
      <c r="M280" s="33"/>
      <c r="N280" s="33"/>
      <c r="O280" s="33"/>
      <c r="P280" s="33"/>
      <c r="S280" s="9"/>
    </row>
    <row r="281" spans="1:19" x14ac:dyDescent="0.25">
      <c r="A281" s="27" t="s">
        <v>248</v>
      </c>
      <c r="B281" s="27" t="s">
        <v>24</v>
      </c>
      <c r="C281" s="26">
        <v>90550</v>
      </c>
      <c r="D281" s="27" t="s">
        <v>252</v>
      </c>
      <c r="E281" s="28">
        <v>49.9</v>
      </c>
      <c r="F281" s="26">
        <v>6</v>
      </c>
      <c r="G281" s="29">
        <v>0.7</v>
      </c>
      <c r="H281" s="26" t="s">
        <v>18</v>
      </c>
      <c r="I281" s="26"/>
      <c r="J281" s="26" t="s">
        <v>18</v>
      </c>
      <c r="K281" s="30"/>
      <c r="L281" s="26" t="str">
        <f t="shared" si="4"/>
        <v/>
      </c>
      <c r="M281" s="33"/>
      <c r="N281" s="33"/>
      <c r="O281" s="33"/>
      <c r="P281" s="33"/>
      <c r="S281" s="9"/>
    </row>
    <row r="282" spans="1:19" x14ac:dyDescent="0.25">
      <c r="A282" s="27" t="s">
        <v>253</v>
      </c>
      <c r="B282" s="27" t="s">
        <v>34</v>
      </c>
      <c r="C282" s="26">
        <v>69200</v>
      </c>
      <c r="D282" s="27" t="s">
        <v>784</v>
      </c>
      <c r="E282" s="28">
        <v>32.200000000000003</v>
      </c>
      <c r="F282" s="26">
        <v>4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4"/>
        <v/>
      </c>
      <c r="M282" s="33"/>
      <c r="N282" s="33"/>
      <c r="O282" s="33"/>
      <c r="P282" s="33"/>
      <c r="S282" s="9"/>
    </row>
    <row r="283" spans="1:19" x14ac:dyDescent="0.25">
      <c r="A283" s="27" t="s">
        <v>253</v>
      </c>
      <c r="B283" s="27" t="s">
        <v>34</v>
      </c>
      <c r="C283" s="26">
        <v>89259</v>
      </c>
      <c r="D283" s="27" t="s">
        <v>785</v>
      </c>
      <c r="E283" s="28">
        <v>25.8</v>
      </c>
      <c r="F283" s="26">
        <v>3</v>
      </c>
      <c r="G283" s="29">
        <v>0.7</v>
      </c>
      <c r="H283" s="26" t="s">
        <v>18</v>
      </c>
      <c r="I283" s="26"/>
      <c r="J283" s="26" t="s">
        <v>18</v>
      </c>
      <c r="K283" s="30"/>
      <c r="L283" s="26" t="str">
        <f t="shared" si="4"/>
        <v/>
      </c>
      <c r="M283" s="33"/>
      <c r="N283" s="33"/>
      <c r="O283" s="33"/>
      <c r="P283" s="33"/>
      <c r="S283" s="9"/>
    </row>
    <row r="284" spans="1:19" x14ac:dyDescent="0.25">
      <c r="A284" s="27" t="s">
        <v>253</v>
      </c>
      <c r="B284" s="27" t="s">
        <v>24</v>
      </c>
      <c r="C284" s="26">
        <v>44452</v>
      </c>
      <c r="D284" s="27" t="s">
        <v>254</v>
      </c>
      <c r="E284" s="28">
        <v>129.9</v>
      </c>
      <c r="F284" s="26">
        <v>17</v>
      </c>
      <c r="G284" s="29">
        <v>0.7</v>
      </c>
      <c r="H284" s="26" t="s">
        <v>18</v>
      </c>
      <c r="I284" s="26"/>
      <c r="J284" s="26" t="s">
        <v>18</v>
      </c>
      <c r="K284" s="30"/>
      <c r="L284" s="26" t="str">
        <f t="shared" si="4"/>
        <v/>
      </c>
      <c r="M284" s="33"/>
      <c r="N284" s="33"/>
      <c r="O284" s="33"/>
      <c r="P284" s="33"/>
      <c r="S284" s="9"/>
    </row>
    <row r="285" spans="1:19" x14ac:dyDescent="0.25">
      <c r="A285" s="27" t="s">
        <v>253</v>
      </c>
      <c r="B285" s="27" t="s">
        <v>24</v>
      </c>
      <c r="C285" s="26">
        <v>46226</v>
      </c>
      <c r="D285" s="27" t="s">
        <v>255</v>
      </c>
      <c r="E285" s="28">
        <v>1.8</v>
      </c>
      <c r="F285" s="26">
        <v>1</v>
      </c>
      <c r="G285" s="29">
        <v>1</v>
      </c>
      <c r="H285" s="26" t="s">
        <v>18</v>
      </c>
      <c r="I285" s="26"/>
      <c r="J285" s="26" t="s">
        <v>18</v>
      </c>
      <c r="K285" s="30"/>
      <c r="L285" s="26" t="str">
        <f t="shared" si="4"/>
        <v>x</v>
      </c>
      <c r="M285" s="33"/>
      <c r="N285" s="33"/>
      <c r="O285" s="33"/>
      <c r="P285" s="33"/>
      <c r="S285" s="9"/>
    </row>
    <row r="286" spans="1:19" x14ac:dyDescent="0.25">
      <c r="A286" s="27" t="s">
        <v>253</v>
      </c>
      <c r="B286" s="27" t="s">
        <v>24</v>
      </c>
      <c r="C286" s="26">
        <v>46225</v>
      </c>
      <c r="D286" s="27" t="s">
        <v>256</v>
      </c>
      <c r="E286" s="28">
        <v>2</v>
      </c>
      <c r="F286" s="26">
        <v>1</v>
      </c>
      <c r="G286" s="29">
        <v>1</v>
      </c>
      <c r="H286" s="26" t="s">
        <v>18</v>
      </c>
      <c r="I286" s="26"/>
      <c r="J286" s="26" t="s">
        <v>18</v>
      </c>
      <c r="K286" s="30"/>
      <c r="L286" s="26" t="str">
        <f t="shared" si="4"/>
        <v>x</v>
      </c>
      <c r="M286" s="33"/>
      <c r="N286" s="33"/>
      <c r="O286" s="33"/>
      <c r="P286" s="33"/>
      <c r="S286" s="9"/>
    </row>
    <row r="287" spans="1:19" x14ac:dyDescent="0.25">
      <c r="A287" s="27" t="s">
        <v>253</v>
      </c>
      <c r="B287" s="27" t="s">
        <v>24</v>
      </c>
      <c r="C287" s="26">
        <v>81300</v>
      </c>
      <c r="D287" s="27" t="s">
        <v>257</v>
      </c>
      <c r="E287" s="28">
        <v>24.9</v>
      </c>
      <c r="F287" s="26">
        <v>5</v>
      </c>
      <c r="G287" s="29">
        <v>1</v>
      </c>
      <c r="H287" s="26" t="s">
        <v>18</v>
      </c>
      <c r="I287" s="26"/>
      <c r="J287" s="26" t="s">
        <v>18</v>
      </c>
      <c r="K287" s="30"/>
      <c r="L287" s="26" t="str">
        <f t="shared" si="4"/>
        <v>x</v>
      </c>
      <c r="M287" s="33"/>
      <c r="N287" s="33"/>
      <c r="O287" s="33"/>
      <c r="P287" s="33"/>
      <c r="S287" s="9"/>
    </row>
    <row r="288" spans="1:19" x14ac:dyDescent="0.25">
      <c r="A288" s="27" t="s">
        <v>253</v>
      </c>
      <c r="B288" s="27" t="s">
        <v>24</v>
      </c>
      <c r="C288" s="26">
        <v>86935</v>
      </c>
      <c r="D288" s="27" t="s">
        <v>258</v>
      </c>
      <c r="E288" s="28">
        <v>139.9</v>
      </c>
      <c r="F288" s="26">
        <v>18</v>
      </c>
      <c r="G288" s="29">
        <v>0.7</v>
      </c>
      <c r="H288" s="26" t="s">
        <v>18</v>
      </c>
      <c r="I288" s="26"/>
      <c r="J288" s="26" t="s">
        <v>18</v>
      </c>
      <c r="K288" s="30"/>
      <c r="L288" s="26" t="str">
        <f t="shared" si="4"/>
        <v/>
      </c>
      <c r="M288" s="33"/>
      <c r="N288" s="33"/>
      <c r="O288" s="33"/>
      <c r="P288" s="33"/>
      <c r="S288" s="9"/>
    </row>
    <row r="289" spans="1:19" x14ac:dyDescent="0.25">
      <c r="A289" s="27" t="s">
        <v>253</v>
      </c>
      <c r="B289" s="27" t="s">
        <v>24</v>
      </c>
      <c r="C289" s="26">
        <v>2550</v>
      </c>
      <c r="D289" s="27" t="s">
        <v>259</v>
      </c>
      <c r="E289" s="28">
        <v>129.9</v>
      </c>
      <c r="F289" s="26">
        <v>17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4"/>
        <v/>
      </c>
      <c r="M289" s="33"/>
      <c r="N289" s="33"/>
      <c r="O289" s="33"/>
      <c r="P289" s="33"/>
      <c r="S289" s="9"/>
    </row>
    <row r="290" spans="1:19" x14ac:dyDescent="0.25">
      <c r="A290" s="27" t="s">
        <v>253</v>
      </c>
      <c r="B290" s="27" t="s">
        <v>24</v>
      </c>
      <c r="C290" s="26">
        <v>70242</v>
      </c>
      <c r="D290" s="27" t="s">
        <v>260</v>
      </c>
      <c r="E290" s="28">
        <v>79.900000000000006</v>
      </c>
      <c r="F290" s="26">
        <v>10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4"/>
        <v/>
      </c>
      <c r="M290" s="33"/>
      <c r="N290" s="33"/>
      <c r="O290" s="33"/>
      <c r="P290" s="33"/>
      <c r="S290" s="9"/>
    </row>
    <row r="291" spans="1:19" x14ac:dyDescent="0.25">
      <c r="A291" s="27" t="s">
        <v>253</v>
      </c>
      <c r="B291" s="27" t="s">
        <v>24</v>
      </c>
      <c r="C291" s="26">
        <v>93086</v>
      </c>
      <c r="D291" s="27" t="s">
        <v>513</v>
      </c>
      <c r="E291" s="28">
        <v>49.9</v>
      </c>
      <c r="F291" s="26">
        <v>6</v>
      </c>
      <c r="G291" s="29">
        <v>0.7</v>
      </c>
      <c r="H291" s="26" t="s">
        <v>18</v>
      </c>
      <c r="I291" s="26"/>
      <c r="J291" s="26" t="s">
        <v>18</v>
      </c>
      <c r="K291" s="30"/>
      <c r="L291" s="26" t="str">
        <f t="shared" si="4"/>
        <v/>
      </c>
      <c r="M291" s="33"/>
      <c r="N291" s="33"/>
      <c r="O291" s="33"/>
      <c r="P291" s="33"/>
      <c r="S291" s="9"/>
    </row>
    <row r="292" spans="1:19" x14ac:dyDescent="0.25">
      <c r="A292" s="27" t="s">
        <v>253</v>
      </c>
      <c r="B292" s="27" t="s">
        <v>24</v>
      </c>
      <c r="C292" s="26">
        <v>70243</v>
      </c>
      <c r="D292" s="27" t="s">
        <v>592</v>
      </c>
      <c r="E292" s="28">
        <v>49.9</v>
      </c>
      <c r="F292" s="26">
        <v>8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4"/>
        <v/>
      </c>
      <c r="M292" s="33"/>
      <c r="N292" s="33"/>
      <c r="O292" s="33"/>
      <c r="P292" s="33"/>
      <c r="S292" s="9"/>
    </row>
    <row r="293" spans="1:19" x14ac:dyDescent="0.25">
      <c r="A293" s="27" t="s">
        <v>253</v>
      </c>
      <c r="B293" s="27" t="s">
        <v>24</v>
      </c>
      <c r="C293" s="26">
        <v>2554</v>
      </c>
      <c r="D293" s="27" t="s">
        <v>666</v>
      </c>
      <c r="E293" s="28">
        <v>139.9</v>
      </c>
      <c r="F293" s="26">
        <v>18</v>
      </c>
      <c r="G293" s="29">
        <v>0.7</v>
      </c>
      <c r="H293" s="26" t="s">
        <v>18</v>
      </c>
      <c r="I293" s="26"/>
      <c r="J293" s="26" t="s">
        <v>18</v>
      </c>
      <c r="K293" s="30"/>
      <c r="L293" s="26" t="str">
        <f t="shared" si="4"/>
        <v/>
      </c>
      <c r="M293" s="33"/>
      <c r="N293" s="33"/>
      <c r="O293" s="33"/>
      <c r="P293" s="33"/>
      <c r="S293" s="9"/>
    </row>
    <row r="294" spans="1:19" x14ac:dyDescent="0.25">
      <c r="A294" s="27" t="s">
        <v>253</v>
      </c>
      <c r="B294" s="27" t="s">
        <v>24</v>
      </c>
      <c r="C294" s="26">
        <v>83008</v>
      </c>
      <c r="D294" s="27" t="s">
        <v>742</v>
      </c>
      <c r="E294" s="28">
        <v>129.9</v>
      </c>
      <c r="F294" s="26">
        <v>17</v>
      </c>
      <c r="G294" s="29">
        <v>0.7</v>
      </c>
      <c r="H294" s="26" t="s">
        <v>18</v>
      </c>
      <c r="I294" s="26"/>
      <c r="J294" s="26" t="s">
        <v>18</v>
      </c>
      <c r="K294" s="30"/>
      <c r="L294" s="26" t="str">
        <f t="shared" si="4"/>
        <v/>
      </c>
      <c r="M294" s="33"/>
      <c r="N294" s="33"/>
      <c r="O294" s="33"/>
      <c r="P294" s="33"/>
      <c r="S294" s="9"/>
    </row>
    <row r="295" spans="1:19" x14ac:dyDescent="0.25">
      <c r="A295" s="27" t="s">
        <v>253</v>
      </c>
      <c r="B295" s="27" t="s">
        <v>24</v>
      </c>
      <c r="C295" s="26">
        <v>94124</v>
      </c>
      <c r="D295" s="27" t="s">
        <v>773</v>
      </c>
      <c r="E295" s="28">
        <v>2</v>
      </c>
      <c r="F295" s="26">
        <v>1</v>
      </c>
      <c r="G295" s="29">
        <v>1</v>
      </c>
      <c r="H295" s="26" t="s">
        <v>18</v>
      </c>
      <c r="I295" s="26"/>
      <c r="J295" s="26" t="s">
        <v>18</v>
      </c>
      <c r="K295" s="30"/>
      <c r="L295" s="26" t="str">
        <f t="shared" si="4"/>
        <v>x</v>
      </c>
      <c r="M295" s="33"/>
      <c r="N295" s="33"/>
      <c r="O295" s="33"/>
      <c r="P295" s="33"/>
      <c r="S295" s="9"/>
    </row>
    <row r="296" spans="1:19" x14ac:dyDescent="0.25">
      <c r="A296" s="27" t="s">
        <v>253</v>
      </c>
      <c r="B296" s="27" t="s">
        <v>24</v>
      </c>
      <c r="C296" s="26">
        <v>94125</v>
      </c>
      <c r="D296" s="27" t="s">
        <v>774</v>
      </c>
      <c r="E296" s="28">
        <v>1.8</v>
      </c>
      <c r="F296" s="26">
        <v>1</v>
      </c>
      <c r="G296" s="29">
        <v>1</v>
      </c>
      <c r="H296" s="26" t="s">
        <v>18</v>
      </c>
      <c r="I296" s="26"/>
      <c r="J296" s="26" t="s">
        <v>18</v>
      </c>
      <c r="K296" s="30"/>
      <c r="L296" s="26" t="str">
        <f t="shared" si="4"/>
        <v>x</v>
      </c>
      <c r="M296" s="33"/>
      <c r="N296" s="33"/>
      <c r="O296" s="33"/>
      <c r="P296" s="33"/>
      <c r="S296" s="9"/>
    </row>
    <row r="297" spans="1:19" x14ac:dyDescent="0.25">
      <c r="A297" s="27" t="s">
        <v>261</v>
      </c>
      <c r="B297" s="27" t="s">
        <v>262</v>
      </c>
      <c r="C297" s="26">
        <v>92786</v>
      </c>
      <c r="D297" s="27" t="s">
        <v>514</v>
      </c>
      <c r="E297" s="28">
        <v>72.900000000000006</v>
      </c>
      <c r="F297" s="26">
        <v>9</v>
      </c>
      <c r="G297" s="29">
        <v>0.7</v>
      </c>
      <c r="H297" s="26" t="s">
        <v>18</v>
      </c>
      <c r="I297" s="26"/>
      <c r="J297" s="26" t="s">
        <v>18</v>
      </c>
      <c r="K297" s="30"/>
      <c r="L297" s="26" t="str">
        <f t="shared" si="4"/>
        <v/>
      </c>
      <c r="M297" s="33"/>
      <c r="N297" s="33"/>
      <c r="O297" s="33"/>
      <c r="P297" s="33"/>
      <c r="S297" s="9"/>
    </row>
    <row r="298" spans="1:19" x14ac:dyDescent="0.25">
      <c r="A298" s="27" t="s">
        <v>261</v>
      </c>
      <c r="B298" s="27" t="s">
        <v>262</v>
      </c>
      <c r="C298" s="26">
        <v>92790</v>
      </c>
      <c r="D298" s="27" t="s">
        <v>692</v>
      </c>
      <c r="E298" s="28">
        <v>25.9</v>
      </c>
      <c r="F298" s="26">
        <v>3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4"/>
        <v/>
      </c>
      <c r="M298" s="33"/>
      <c r="N298" s="33"/>
      <c r="O298" s="33"/>
      <c r="P298" s="33"/>
      <c r="S298" s="9"/>
    </row>
    <row r="299" spans="1:19" x14ac:dyDescent="0.25">
      <c r="A299" s="27" t="s">
        <v>261</v>
      </c>
      <c r="B299" s="27" t="s">
        <v>262</v>
      </c>
      <c r="C299" s="26">
        <v>92793</v>
      </c>
      <c r="D299" s="27" t="s">
        <v>515</v>
      </c>
      <c r="E299" s="28">
        <v>26.9</v>
      </c>
      <c r="F299" s="26">
        <v>3</v>
      </c>
      <c r="G299" s="29">
        <v>0.7</v>
      </c>
      <c r="H299" s="26" t="s">
        <v>18</v>
      </c>
      <c r="I299" s="26"/>
      <c r="J299" s="26" t="s">
        <v>18</v>
      </c>
      <c r="K299" s="30"/>
      <c r="L299" s="26" t="str">
        <f t="shared" si="4"/>
        <v/>
      </c>
      <c r="M299" s="33"/>
      <c r="N299" s="33"/>
      <c r="O299" s="33"/>
      <c r="P299" s="33"/>
      <c r="S299" s="9"/>
    </row>
    <row r="300" spans="1:19" x14ac:dyDescent="0.25">
      <c r="A300" s="27" t="s">
        <v>261</v>
      </c>
      <c r="B300" s="27" t="s">
        <v>262</v>
      </c>
      <c r="C300" s="26">
        <v>92800</v>
      </c>
      <c r="D300" s="27" t="s">
        <v>516</v>
      </c>
      <c r="E300" s="28">
        <v>31.2</v>
      </c>
      <c r="F300" s="26">
        <v>4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4"/>
        <v/>
      </c>
      <c r="M300" s="33"/>
      <c r="N300" s="33"/>
      <c r="O300" s="33"/>
      <c r="P300" s="33"/>
      <c r="S300" s="9"/>
    </row>
    <row r="301" spans="1:19" x14ac:dyDescent="0.25">
      <c r="A301" s="27" t="s">
        <v>261</v>
      </c>
      <c r="B301" s="27" t="s">
        <v>262</v>
      </c>
      <c r="C301" s="26">
        <v>2629</v>
      </c>
      <c r="D301" s="27" t="s">
        <v>517</v>
      </c>
      <c r="E301" s="28">
        <v>1.8</v>
      </c>
      <c r="F301" s="26">
        <v>1</v>
      </c>
      <c r="G301" s="29">
        <v>1</v>
      </c>
      <c r="H301" s="26" t="s">
        <v>18</v>
      </c>
      <c r="I301" s="26"/>
      <c r="J301" s="26" t="s">
        <v>18</v>
      </c>
      <c r="K301" s="30"/>
      <c r="L301" s="26" t="str">
        <f t="shared" si="4"/>
        <v>x</v>
      </c>
      <c r="M301" s="33"/>
      <c r="N301" s="33"/>
      <c r="O301" s="33"/>
      <c r="P301" s="33"/>
      <c r="S301" s="9"/>
    </row>
    <row r="302" spans="1:19" x14ac:dyDescent="0.25">
      <c r="A302" s="27" t="s">
        <v>261</v>
      </c>
      <c r="B302" s="27" t="s">
        <v>262</v>
      </c>
      <c r="C302" s="26">
        <v>92795</v>
      </c>
      <c r="D302" s="27" t="s">
        <v>558</v>
      </c>
      <c r="E302" s="28">
        <v>28.4</v>
      </c>
      <c r="F302" s="26">
        <v>4</v>
      </c>
      <c r="G302" s="29">
        <v>0.7</v>
      </c>
      <c r="H302" s="26" t="s">
        <v>18</v>
      </c>
      <c r="I302" s="26"/>
      <c r="J302" s="26" t="s">
        <v>18</v>
      </c>
      <c r="K302" s="30"/>
      <c r="L302" s="26" t="str">
        <f t="shared" si="4"/>
        <v/>
      </c>
      <c r="M302" s="33"/>
      <c r="N302" s="33"/>
      <c r="O302" s="33"/>
      <c r="P302" s="33"/>
      <c r="S302" s="9"/>
    </row>
    <row r="303" spans="1:19" x14ac:dyDescent="0.25">
      <c r="A303" s="27" t="s">
        <v>261</v>
      </c>
      <c r="B303" s="27" t="s">
        <v>262</v>
      </c>
      <c r="C303" s="26">
        <v>92798</v>
      </c>
      <c r="D303" s="27" t="s">
        <v>559</v>
      </c>
      <c r="E303" s="28">
        <v>21.9</v>
      </c>
      <c r="F303" s="26">
        <v>3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4"/>
        <v/>
      </c>
      <c r="M303" s="33"/>
      <c r="N303" s="33"/>
      <c r="O303" s="33"/>
      <c r="P303" s="33"/>
      <c r="S303" s="9"/>
    </row>
    <row r="304" spans="1:19" x14ac:dyDescent="0.25">
      <c r="A304" s="27" t="s">
        <v>261</v>
      </c>
      <c r="B304" s="27" t="s">
        <v>262</v>
      </c>
      <c r="C304" s="26">
        <v>92804</v>
      </c>
      <c r="D304" s="27" t="s">
        <v>560</v>
      </c>
      <c r="E304" s="28">
        <v>40.5</v>
      </c>
      <c r="F304" s="26">
        <v>5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4"/>
        <v/>
      </c>
      <c r="M304" s="33"/>
      <c r="N304" s="33"/>
      <c r="O304" s="33"/>
      <c r="P304" s="33"/>
      <c r="S304" s="9"/>
    </row>
    <row r="305" spans="1:19" x14ac:dyDescent="0.25">
      <c r="A305" s="27" t="s">
        <v>261</v>
      </c>
      <c r="B305" s="27" t="s">
        <v>262</v>
      </c>
      <c r="C305" s="26">
        <v>92808</v>
      </c>
      <c r="D305" s="27" t="s">
        <v>561</v>
      </c>
      <c r="E305" s="28">
        <v>66.900000000000006</v>
      </c>
      <c r="F305" s="26">
        <v>9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4"/>
        <v/>
      </c>
      <c r="M305" s="33"/>
      <c r="N305" s="33"/>
      <c r="O305" s="33"/>
      <c r="P305" s="33"/>
      <c r="S305" s="9"/>
    </row>
    <row r="306" spans="1:19" x14ac:dyDescent="0.25">
      <c r="A306" s="27" t="s">
        <v>261</v>
      </c>
      <c r="B306" s="27" t="s">
        <v>262</v>
      </c>
      <c r="C306" s="26">
        <v>73667</v>
      </c>
      <c r="D306" s="27" t="s">
        <v>562</v>
      </c>
      <c r="E306" s="28">
        <v>59.9</v>
      </c>
      <c r="F306" s="26">
        <v>8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4"/>
        <v/>
      </c>
      <c r="M306" s="33"/>
      <c r="N306" s="33"/>
      <c r="O306" s="33"/>
      <c r="P306" s="33"/>
      <c r="S306" s="9"/>
    </row>
    <row r="307" spans="1:19" x14ac:dyDescent="0.25">
      <c r="A307" s="27" t="s">
        <v>261</v>
      </c>
      <c r="B307" s="27" t="s">
        <v>262</v>
      </c>
      <c r="C307" s="26">
        <v>73668</v>
      </c>
      <c r="D307" s="27" t="s">
        <v>563</v>
      </c>
      <c r="E307" s="28">
        <v>364.6</v>
      </c>
      <c r="F307" s="26">
        <v>47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4"/>
        <v/>
      </c>
      <c r="M307" s="33"/>
      <c r="N307" s="33"/>
      <c r="O307" s="33"/>
      <c r="P307" s="33"/>
      <c r="S307" s="9"/>
    </row>
    <row r="308" spans="1:19" x14ac:dyDescent="0.25">
      <c r="A308" s="27" t="s">
        <v>261</v>
      </c>
      <c r="B308" s="27" t="s">
        <v>262</v>
      </c>
      <c r="C308" s="26">
        <v>92788</v>
      </c>
      <c r="D308" s="27" t="s">
        <v>593</v>
      </c>
      <c r="E308" s="28">
        <v>72.900000000000006</v>
      </c>
      <c r="F308" s="26">
        <v>9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4"/>
        <v/>
      </c>
      <c r="M308" s="33"/>
      <c r="N308" s="33"/>
      <c r="O308" s="33"/>
      <c r="P308" s="33"/>
      <c r="S308" s="9"/>
    </row>
    <row r="309" spans="1:19" x14ac:dyDescent="0.25">
      <c r="A309" s="27" t="s">
        <v>261</v>
      </c>
      <c r="B309" s="27" t="s">
        <v>262</v>
      </c>
      <c r="C309" s="26">
        <v>92806</v>
      </c>
      <c r="D309" s="27" t="s">
        <v>594</v>
      </c>
      <c r="E309" s="28">
        <v>40.5</v>
      </c>
      <c r="F309" s="26">
        <v>5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4"/>
        <v/>
      </c>
      <c r="M309" s="33"/>
      <c r="N309" s="33"/>
      <c r="O309" s="33"/>
      <c r="P309" s="33"/>
      <c r="S309" s="9"/>
    </row>
    <row r="310" spans="1:19" x14ac:dyDescent="0.25">
      <c r="A310" s="27" t="s">
        <v>261</v>
      </c>
      <c r="B310" s="27" t="s">
        <v>262</v>
      </c>
      <c r="C310" s="26">
        <v>92952</v>
      </c>
      <c r="D310" s="27" t="s">
        <v>595</v>
      </c>
      <c r="E310" s="28">
        <v>36.299999999999997</v>
      </c>
      <c r="F310" s="26">
        <v>5</v>
      </c>
      <c r="G310" s="29">
        <v>0.7</v>
      </c>
      <c r="H310" s="26" t="s">
        <v>18</v>
      </c>
      <c r="I310" s="26"/>
      <c r="J310" s="26" t="s">
        <v>18</v>
      </c>
      <c r="K310" s="30"/>
      <c r="L310" s="26" t="str">
        <f t="shared" si="4"/>
        <v/>
      </c>
      <c r="M310" s="33"/>
      <c r="N310" s="33"/>
      <c r="O310" s="33"/>
      <c r="P310" s="33"/>
      <c r="S310" s="9"/>
    </row>
    <row r="311" spans="1:19" x14ac:dyDescent="0.25">
      <c r="A311" s="27" t="s">
        <v>261</v>
      </c>
      <c r="B311" s="27" t="s">
        <v>262</v>
      </c>
      <c r="C311" s="26">
        <v>75233</v>
      </c>
      <c r="D311" s="27" t="s">
        <v>579</v>
      </c>
      <c r="E311" s="28">
        <v>69.900000000000006</v>
      </c>
      <c r="F311" s="26">
        <v>9</v>
      </c>
      <c r="G311" s="29">
        <v>0.7</v>
      </c>
      <c r="H311" s="26" t="s">
        <v>18</v>
      </c>
      <c r="I311" s="26"/>
      <c r="J311" s="26" t="s">
        <v>18</v>
      </c>
      <c r="K311" s="30"/>
      <c r="L311" s="26" t="str">
        <f t="shared" si="4"/>
        <v/>
      </c>
      <c r="M311" s="33"/>
      <c r="N311" s="33"/>
      <c r="O311" s="33"/>
      <c r="P311" s="33"/>
      <c r="S311" s="9"/>
    </row>
    <row r="312" spans="1:19" x14ac:dyDescent="0.25">
      <c r="A312" s="27" t="s">
        <v>261</v>
      </c>
      <c r="B312" s="27" t="s">
        <v>262</v>
      </c>
      <c r="C312" s="26">
        <v>75234</v>
      </c>
      <c r="D312" s="27" t="s">
        <v>580</v>
      </c>
      <c r="E312" s="28">
        <v>32.299999999999997</v>
      </c>
      <c r="F312" s="26">
        <v>4</v>
      </c>
      <c r="G312" s="29">
        <v>0.7</v>
      </c>
      <c r="H312" s="26" t="s">
        <v>18</v>
      </c>
      <c r="I312" s="26"/>
      <c r="J312" s="26" t="s">
        <v>18</v>
      </c>
      <c r="K312" s="30"/>
      <c r="L312" s="26" t="str">
        <f t="shared" si="4"/>
        <v/>
      </c>
      <c r="M312" s="33"/>
      <c r="N312" s="33"/>
      <c r="O312" s="33"/>
      <c r="P312" s="33"/>
      <c r="S312" s="9"/>
    </row>
    <row r="313" spans="1:19" x14ac:dyDescent="0.25">
      <c r="A313" s="27" t="s">
        <v>261</v>
      </c>
      <c r="B313" s="27" t="s">
        <v>262</v>
      </c>
      <c r="C313" s="26">
        <v>73666</v>
      </c>
      <c r="D313" s="27" t="s">
        <v>640</v>
      </c>
      <c r="E313" s="28">
        <v>296.89999999999998</v>
      </c>
      <c r="F313" s="26">
        <v>38</v>
      </c>
      <c r="G313" s="29">
        <v>0.7</v>
      </c>
      <c r="H313" s="26" t="s">
        <v>18</v>
      </c>
      <c r="I313" s="26"/>
      <c r="J313" s="26" t="s">
        <v>18</v>
      </c>
      <c r="K313" s="30"/>
      <c r="L313" s="26" t="str">
        <f t="shared" si="4"/>
        <v/>
      </c>
      <c r="M313" s="33"/>
      <c r="N313" s="33"/>
      <c r="O313" s="33"/>
      <c r="P313" s="33"/>
      <c r="S313" s="9"/>
    </row>
    <row r="314" spans="1:19" x14ac:dyDescent="0.25">
      <c r="A314" s="27" t="s">
        <v>261</v>
      </c>
      <c r="B314" s="27" t="s">
        <v>262</v>
      </c>
      <c r="C314" s="26">
        <v>92791</v>
      </c>
      <c r="D314" s="27" t="s">
        <v>667</v>
      </c>
      <c r="E314" s="28">
        <v>17.399999999999999</v>
      </c>
      <c r="F314" s="26">
        <v>2</v>
      </c>
      <c r="G314" s="29">
        <v>0.7</v>
      </c>
      <c r="H314" s="26" t="s">
        <v>18</v>
      </c>
      <c r="I314" s="26"/>
      <c r="J314" s="26" t="s">
        <v>18</v>
      </c>
      <c r="K314" s="30"/>
      <c r="L314" s="26" t="str">
        <f t="shared" si="4"/>
        <v/>
      </c>
      <c r="M314" s="33"/>
      <c r="N314" s="33"/>
      <c r="O314" s="33"/>
      <c r="P314" s="33"/>
      <c r="S314" s="9"/>
    </row>
    <row r="315" spans="1:19" x14ac:dyDescent="0.25">
      <c r="A315" s="27" t="s">
        <v>261</v>
      </c>
      <c r="B315" s="27" t="s">
        <v>262</v>
      </c>
      <c r="C315" s="26">
        <v>92794</v>
      </c>
      <c r="D315" s="27" t="s">
        <v>668</v>
      </c>
      <c r="E315" s="28">
        <v>18.399999999999999</v>
      </c>
      <c r="F315" s="26">
        <v>2</v>
      </c>
      <c r="G315" s="29">
        <v>0.7</v>
      </c>
      <c r="H315" s="26" t="s">
        <v>18</v>
      </c>
      <c r="I315" s="26"/>
      <c r="J315" s="26" t="s">
        <v>18</v>
      </c>
      <c r="K315" s="30"/>
      <c r="L315" s="26" t="str">
        <f t="shared" si="4"/>
        <v/>
      </c>
      <c r="M315" s="33"/>
      <c r="N315" s="33"/>
      <c r="O315" s="33"/>
      <c r="P315" s="33"/>
      <c r="S315" s="9"/>
    </row>
    <row r="316" spans="1:19" x14ac:dyDescent="0.25">
      <c r="A316" s="27" t="s">
        <v>261</v>
      </c>
      <c r="B316" s="27" t="s">
        <v>262</v>
      </c>
      <c r="C316" s="26">
        <v>92802</v>
      </c>
      <c r="D316" s="27" t="s">
        <v>669</v>
      </c>
      <c r="E316" s="28">
        <v>21.9</v>
      </c>
      <c r="F316" s="26">
        <v>3</v>
      </c>
      <c r="G316" s="29">
        <v>0.7</v>
      </c>
      <c r="H316" s="26" t="s">
        <v>18</v>
      </c>
      <c r="I316" s="26"/>
      <c r="J316" s="26" t="s">
        <v>18</v>
      </c>
      <c r="K316" s="30"/>
      <c r="L316" s="26" t="str">
        <f t="shared" si="4"/>
        <v/>
      </c>
      <c r="M316" s="33"/>
      <c r="N316" s="33"/>
      <c r="O316" s="33"/>
      <c r="P316" s="33"/>
      <c r="S316" s="9"/>
    </row>
    <row r="317" spans="1:19" x14ac:dyDescent="0.25">
      <c r="A317" s="27" t="s">
        <v>261</v>
      </c>
      <c r="B317" s="27" t="s">
        <v>262</v>
      </c>
      <c r="C317" s="26">
        <v>92814</v>
      </c>
      <c r="D317" s="27" t="s">
        <v>670</v>
      </c>
      <c r="E317" s="28">
        <v>46.8</v>
      </c>
      <c r="F317" s="26">
        <v>6</v>
      </c>
      <c r="G317" s="29">
        <v>0.7</v>
      </c>
      <c r="H317" s="26" t="s">
        <v>18</v>
      </c>
      <c r="I317" s="26"/>
      <c r="J317" s="26" t="s">
        <v>18</v>
      </c>
      <c r="K317" s="30"/>
      <c r="L317" s="26" t="str">
        <f t="shared" si="4"/>
        <v/>
      </c>
      <c r="M317" s="33"/>
      <c r="N317" s="33"/>
      <c r="O317" s="33"/>
      <c r="P317" s="33"/>
      <c r="S317" s="9"/>
    </row>
    <row r="318" spans="1:19" x14ac:dyDescent="0.25">
      <c r="A318" s="27" t="s">
        <v>261</v>
      </c>
      <c r="B318" s="27" t="s">
        <v>262</v>
      </c>
      <c r="C318" s="26">
        <v>92799</v>
      </c>
      <c r="D318" s="27" t="s">
        <v>693</v>
      </c>
      <c r="E318" s="28">
        <v>21.9</v>
      </c>
      <c r="F318" s="26">
        <v>3</v>
      </c>
      <c r="G318" s="29">
        <v>0.7</v>
      </c>
      <c r="H318" s="26" t="s">
        <v>18</v>
      </c>
      <c r="I318" s="26"/>
      <c r="J318" s="26" t="s">
        <v>18</v>
      </c>
      <c r="K318" s="30"/>
      <c r="L318" s="26" t="str">
        <f t="shared" si="4"/>
        <v/>
      </c>
      <c r="M318" s="33"/>
      <c r="N318" s="33"/>
      <c r="O318" s="33"/>
      <c r="P318" s="33"/>
      <c r="S318" s="9"/>
    </row>
    <row r="319" spans="1:19" x14ac:dyDescent="0.25">
      <c r="A319" s="27" t="s">
        <v>261</v>
      </c>
      <c r="B319" s="27" t="s">
        <v>262</v>
      </c>
      <c r="C319" s="26">
        <v>73665</v>
      </c>
      <c r="D319" s="27" t="s">
        <v>694</v>
      </c>
      <c r="E319" s="28">
        <v>175.9</v>
      </c>
      <c r="F319" s="26">
        <v>23</v>
      </c>
      <c r="G319" s="29">
        <v>0.7</v>
      </c>
      <c r="H319" s="26" t="s">
        <v>18</v>
      </c>
      <c r="I319" s="26"/>
      <c r="J319" s="26" t="s">
        <v>18</v>
      </c>
      <c r="K319" s="30"/>
      <c r="L319" s="26" t="str">
        <f t="shared" si="4"/>
        <v/>
      </c>
      <c r="M319" s="33"/>
      <c r="N319" s="33"/>
      <c r="O319" s="33"/>
      <c r="P319" s="33"/>
      <c r="S319" s="9"/>
    </row>
    <row r="320" spans="1:19" x14ac:dyDescent="0.25">
      <c r="A320" s="27" t="s">
        <v>261</v>
      </c>
      <c r="B320" s="27" t="s">
        <v>6</v>
      </c>
      <c r="C320" s="26">
        <v>2581</v>
      </c>
      <c r="D320" s="27" t="s">
        <v>518</v>
      </c>
      <c r="E320" s="28">
        <v>2</v>
      </c>
      <c r="F320" s="26">
        <v>1</v>
      </c>
      <c r="G320" s="29">
        <v>1</v>
      </c>
      <c r="H320" s="26" t="s">
        <v>18</v>
      </c>
      <c r="I320" s="26"/>
      <c r="J320" s="26" t="s">
        <v>18</v>
      </c>
      <c r="K320" s="30"/>
      <c r="L320" s="26" t="str">
        <f t="shared" si="4"/>
        <v>x</v>
      </c>
      <c r="M320" s="33"/>
      <c r="N320" s="33"/>
      <c r="O320" s="33"/>
      <c r="P320" s="33"/>
      <c r="S320" s="9"/>
    </row>
    <row r="321" spans="1:19" x14ac:dyDescent="0.25">
      <c r="A321" s="27" t="s">
        <v>6</v>
      </c>
      <c r="B321" s="27" t="s">
        <v>6</v>
      </c>
      <c r="C321" s="26">
        <v>56174</v>
      </c>
      <c r="D321" s="27" t="s">
        <v>263</v>
      </c>
      <c r="E321" s="28">
        <v>3</v>
      </c>
      <c r="F321" s="26">
        <v>1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si="4"/>
        <v>x</v>
      </c>
      <c r="M321" s="33"/>
      <c r="N321" s="33"/>
      <c r="O321" s="33"/>
      <c r="P321" s="33"/>
      <c r="S321" s="9"/>
    </row>
    <row r="322" spans="1:19" x14ac:dyDescent="0.25">
      <c r="A322" s="27" t="s">
        <v>6</v>
      </c>
      <c r="B322" s="27" t="s">
        <v>6</v>
      </c>
      <c r="C322" s="26">
        <v>80837</v>
      </c>
      <c r="D322" s="27" t="s">
        <v>264</v>
      </c>
      <c r="E322" s="28">
        <v>70</v>
      </c>
      <c r="F322" s="26">
        <v>13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ref="L322:L385" si="5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33"/>
      <c r="N322" s="33"/>
      <c r="O322" s="33"/>
      <c r="P322" s="33"/>
      <c r="S322" s="9"/>
    </row>
    <row r="323" spans="1:19" x14ac:dyDescent="0.25">
      <c r="A323" s="27" t="s">
        <v>6</v>
      </c>
      <c r="B323" s="27" t="s">
        <v>6</v>
      </c>
      <c r="C323" s="26">
        <v>80838</v>
      </c>
      <c r="D323" s="27" t="s">
        <v>265</v>
      </c>
      <c r="E323" s="28">
        <v>19.5</v>
      </c>
      <c r="F323" s="26">
        <v>4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5"/>
        <v>x</v>
      </c>
      <c r="M323" s="33"/>
      <c r="N323" s="33"/>
      <c r="O323" s="33"/>
      <c r="P323" s="33"/>
      <c r="S323" s="9"/>
    </row>
    <row r="324" spans="1:19" x14ac:dyDescent="0.25">
      <c r="A324" s="27" t="s">
        <v>6</v>
      </c>
      <c r="B324" s="27" t="s">
        <v>6</v>
      </c>
      <c r="C324" s="26">
        <v>80839</v>
      </c>
      <c r="D324" s="27" t="s">
        <v>266</v>
      </c>
      <c r="E324" s="28">
        <v>75</v>
      </c>
      <c r="F324" s="26">
        <v>14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5"/>
        <v>x</v>
      </c>
      <c r="M324" s="33"/>
      <c r="N324" s="33"/>
      <c r="O324" s="33"/>
      <c r="P324" s="33"/>
      <c r="S324" s="9"/>
    </row>
    <row r="325" spans="1:19" x14ac:dyDescent="0.25">
      <c r="A325" s="27" t="s">
        <v>6</v>
      </c>
      <c r="B325" s="27" t="s">
        <v>6</v>
      </c>
      <c r="C325" s="26">
        <v>80840</v>
      </c>
      <c r="D325" s="27" t="s">
        <v>267</v>
      </c>
      <c r="E325" s="28">
        <v>75</v>
      </c>
      <c r="F325" s="26">
        <v>14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5"/>
        <v>x</v>
      </c>
      <c r="M325" s="33"/>
      <c r="N325" s="33"/>
      <c r="O325" s="33"/>
      <c r="P325" s="33"/>
      <c r="S325" s="9"/>
    </row>
    <row r="326" spans="1:19" x14ac:dyDescent="0.25">
      <c r="A326" s="27" t="s">
        <v>6</v>
      </c>
      <c r="B326" s="27" t="s">
        <v>6</v>
      </c>
      <c r="C326" s="26">
        <v>80841</v>
      </c>
      <c r="D326" s="27" t="s">
        <v>268</v>
      </c>
      <c r="E326" s="28">
        <v>6</v>
      </c>
      <c r="F326" s="26">
        <v>1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5"/>
        <v>x</v>
      </c>
      <c r="M326" s="33"/>
      <c r="N326" s="33"/>
      <c r="O326" s="33"/>
      <c r="P326" s="33"/>
      <c r="S326" s="9"/>
    </row>
    <row r="327" spans="1:19" x14ac:dyDescent="0.25">
      <c r="A327" s="27" t="s">
        <v>6</v>
      </c>
      <c r="B327" s="27" t="s">
        <v>6</v>
      </c>
      <c r="C327" s="26">
        <v>80842</v>
      </c>
      <c r="D327" s="27" t="s">
        <v>269</v>
      </c>
      <c r="E327" s="28">
        <v>7.5</v>
      </c>
      <c r="F327" s="26">
        <v>1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5"/>
        <v>x</v>
      </c>
      <c r="M327" s="33"/>
      <c r="N327" s="33"/>
      <c r="O327" s="33"/>
      <c r="P327" s="33"/>
      <c r="S327" s="9"/>
    </row>
    <row r="328" spans="1:19" x14ac:dyDescent="0.25">
      <c r="A328" s="27" t="s">
        <v>6</v>
      </c>
      <c r="B328" s="27" t="s">
        <v>6</v>
      </c>
      <c r="C328" s="26">
        <v>81272</v>
      </c>
      <c r="D328" s="27" t="s">
        <v>270</v>
      </c>
      <c r="E328" s="28">
        <v>70</v>
      </c>
      <c r="F328" s="26">
        <v>13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5"/>
        <v>x</v>
      </c>
      <c r="M328" s="33"/>
      <c r="N328" s="33"/>
      <c r="O328" s="33"/>
      <c r="P328" s="33"/>
      <c r="S328" s="9"/>
    </row>
    <row r="329" spans="1:19" x14ac:dyDescent="0.25">
      <c r="A329" s="27" t="s">
        <v>6</v>
      </c>
      <c r="B329" s="27" t="s">
        <v>6</v>
      </c>
      <c r="C329" s="26">
        <v>81273</v>
      </c>
      <c r="D329" s="27" t="s">
        <v>271</v>
      </c>
      <c r="E329" s="28">
        <v>15</v>
      </c>
      <c r="F329" s="26">
        <v>3</v>
      </c>
      <c r="G329" s="29">
        <v>1</v>
      </c>
      <c r="H329" s="26" t="s">
        <v>18</v>
      </c>
      <c r="I329" s="26"/>
      <c r="J329" s="26" t="s">
        <v>18</v>
      </c>
      <c r="K329" s="30"/>
      <c r="L329" s="26" t="str">
        <f t="shared" si="5"/>
        <v>x</v>
      </c>
      <c r="M329" s="33"/>
      <c r="N329" s="33"/>
      <c r="O329" s="33"/>
      <c r="P329" s="33"/>
      <c r="S329" s="9"/>
    </row>
    <row r="330" spans="1:19" x14ac:dyDescent="0.25">
      <c r="A330" s="27" t="s">
        <v>6</v>
      </c>
      <c r="B330" s="27" t="s">
        <v>6</v>
      </c>
      <c r="C330" s="26">
        <v>81579</v>
      </c>
      <c r="D330" s="27" t="s">
        <v>272</v>
      </c>
      <c r="E330" s="28">
        <v>7.9</v>
      </c>
      <c r="F330" s="26">
        <v>1</v>
      </c>
      <c r="G330" s="29">
        <v>1</v>
      </c>
      <c r="H330" s="26" t="s">
        <v>18</v>
      </c>
      <c r="I330" s="26"/>
      <c r="J330" s="26" t="s">
        <v>18</v>
      </c>
      <c r="K330" s="30"/>
      <c r="L330" s="26" t="str">
        <f t="shared" si="5"/>
        <v>x</v>
      </c>
      <c r="M330" s="33"/>
      <c r="N330" s="33"/>
      <c r="O330" s="33"/>
      <c r="P330" s="33"/>
      <c r="S330" s="9"/>
    </row>
    <row r="331" spans="1:19" x14ac:dyDescent="0.25">
      <c r="A331" s="27" t="s">
        <v>6</v>
      </c>
      <c r="B331" s="27" t="s">
        <v>6</v>
      </c>
      <c r="C331" s="26">
        <v>81580</v>
      </c>
      <c r="D331" s="27" t="s">
        <v>273</v>
      </c>
      <c r="E331" s="28">
        <v>6.8</v>
      </c>
      <c r="F331" s="26">
        <v>1</v>
      </c>
      <c r="G331" s="29">
        <v>1</v>
      </c>
      <c r="H331" s="26" t="s">
        <v>18</v>
      </c>
      <c r="I331" s="26"/>
      <c r="J331" s="26" t="s">
        <v>18</v>
      </c>
      <c r="K331" s="30"/>
      <c r="L331" s="26" t="str">
        <f t="shared" si="5"/>
        <v>x</v>
      </c>
      <c r="M331" s="33"/>
      <c r="N331" s="33"/>
      <c r="O331" s="33"/>
      <c r="P331" s="33"/>
      <c r="S331" s="9"/>
    </row>
    <row r="332" spans="1:19" x14ac:dyDescent="0.25">
      <c r="A332" s="27" t="s">
        <v>6</v>
      </c>
      <c r="B332" s="27" t="s">
        <v>6</v>
      </c>
      <c r="C332" s="26">
        <v>80658</v>
      </c>
      <c r="D332" s="27" t="s">
        <v>274</v>
      </c>
      <c r="E332" s="28">
        <v>1.5</v>
      </c>
      <c r="F332" s="26">
        <v>1</v>
      </c>
      <c r="G332" s="29">
        <v>1</v>
      </c>
      <c r="H332" s="26" t="s">
        <v>18</v>
      </c>
      <c r="I332" s="26"/>
      <c r="J332" s="26" t="s">
        <v>18</v>
      </c>
      <c r="K332" s="30"/>
      <c r="L332" s="26" t="str">
        <f t="shared" si="5"/>
        <v>x</v>
      </c>
      <c r="M332" s="33"/>
      <c r="N332" s="33"/>
      <c r="O332" s="33"/>
      <c r="P332" s="33"/>
      <c r="S332" s="9"/>
    </row>
    <row r="333" spans="1:19" x14ac:dyDescent="0.25">
      <c r="A333" s="27" t="s">
        <v>6</v>
      </c>
      <c r="B333" s="27" t="s">
        <v>6</v>
      </c>
      <c r="C333" s="26">
        <v>72129</v>
      </c>
      <c r="D333" s="27" t="s">
        <v>277</v>
      </c>
      <c r="E333" s="28">
        <v>239.9</v>
      </c>
      <c r="F333" s="26">
        <v>44</v>
      </c>
      <c r="G333" s="29">
        <v>1</v>
      </c>
      <c r="H333" s="26" t="s">
        <v>18</v>
      </c>
      <c r="I333" s="26"/>
      <c r="J333" s="26" t="s">
        <v>18</v>
      </c>
      <c r="K333" s="30"/>
      <c r="L333" s="26" t="str">
        <f t="shared" si="5"/>
        <v>x</v>
      </c>
      <c r="M333" s="33"/>
      <c r="N333" s="33"/>
      <c r="O333" s="33"/>
      <c r="P333" s="33"/>
      <c r="S333" s="9"/>
    </row>
    <row r="334" spans="1:19" x14ac:dyDescent="0.25">
      <c r="A334" s="27" t="s">
        <v>6</v>
      </c>
      <c r="B334" s="27" t="s">
        <v>6</v>
      </c>
      <c r="C334" s="26">
        <v>74379</v>
      </c>
      <c r="D334" s="27" t="s">
        <v>278</v>
      </c>
      <c r="E334" s="28">
        <v>389.9</v>
      </c>
      <c r="F334" s="26">
        <v>72</v>
      </c>
      <c r="G334" s="29">
        <v>1</v>
      </c>
      <c r="H334" s="26" t="s">
        <v>18</v>
      </c>
      <c r="I334" s="26"/>
      <c r="J334" s="26" t="s">
        <v>18</v>
      </c>
      <c r="K334" s="30"/>
      <c r="L334" s="26" t="str">
        <f t="shared" si="5"/>
        <v>x</v>
      </c>
      <c r="M334" s="33"/>
      <c r="N334" s="33"/>
      <c r="O334" s="33"/>
      <c r="P334" s="33"/>
      <c r="S334" s="9"/>
    </row>
    <row r="335" spans="1:19" x14ac:dyDescent="0.25">
      <c r="A335" s="27" t="s">
        <v>6</v>
      </c>
      <c r="B335" s="27" t="s">
        <v>6</v>
      </c>
      <c r="C335" s="26">
        <v>71658</v>
      </c>
      <c r="D335" s="27" t="s">
        <v>641</v>
      </c>
      <c r="E335" s="28">
        <v>8</v>
      </c>
      <c r="F335" s="26">
        <v>1</v>
      </c>
      <c r="G335" s="29">
        <v>1</v>
      </c>
      <c r="H335" s="26" t="s">
        <v>18</v>
      </c>
      <c r="I335" s="26"/>
      <c r="J335" s="26" t="s">
        <v>18</v>
      </c>
      <c r="K335" s="30"/>
      <c r="L335" s="26" t="str">
        <f t="shared" si="5"/>
        <v>x</v>
      </c>
      <c r="M335" s="33"/>
      <c r="N335" s="33"/>
      <c r="O335" s="33"/>
      <c r="P335" s="33"/>
      <c r="S335" s="9"/>
    </row>
    <row r="336" spans="1:19" x14ac:dyDescent="0.25">
      <c r="A336" s="27" t="s">
        <v>6</v>
      </c>
      <c r="B336" s="27" t="s">
        <v>6</v>
      </c>
      <c r="C336" s="26">
        <v>71659</v>
      </c>
      <c r="D336" s="27" t="s">
        <v>642</v>
      </c>
      <c r="E336" s="28">
        <v>10</v>
      </c>
      <c r="F336" s="26">
        <v>2</v>
      </c>
      <c r="G336" s="29">
        <v>1</v>
      </c>
      <c r="H336" s="26" t="s">
        <v>18</v>
      </c>
      <c r="I336" s="26"/>
      <c r="J336" s="26" t="s">
        <v>18</v>
      </c>
      <c r="K336" s="30"/>
      <c r="L336" s="26" t="str">
        <f t="shared" si="5"/>
        <v>x</v>
      </c>
      <c r="M336" s="33"/>
      <c r="N336" s="33"/>
      <c r="O336" s="33"/>
      <c r="P336" s="33"/>
      <c r="S336" s="9"/>
    </row>
    <row r="337" spans="1:19" x14ac:dyDescent="0.25">
      <c r="A337" s="27" t="s">
        <v>6</v>
      </c>
      <c r="B337" s="27" t="s">
        <v>6</v>
      </c>
      <c r="C337" s="26">
        <v>71660</v>
      </c>
      <c r="D337" s="27" t="s">
        <v>643</v>
      </c>
      <c r="E337" s="28">
        <v>17</v>
      </c>
      <c r="F337" s="26">
        <v>3</v>
      </c>
      <c r="G337" s="29">
        <v>1</v>
      </c>
      <c r="H337" s="26" t="s">
        <v>18</v>
      </c>
      <c r="I337" s="26"/>
      <c r="J337" s="26" t="s">
        <v>18</v>
      </c>
      <c r="K337" s="30"/>
      <c r="L337" s="26" t="str">
        <f t="shared" si="5"/>
        <v>x</v>
      </c>
      <c r="M337" s="33"/>
      <c r="N337" s="33"/>
      <c r="O337" s="33"/>
      <c r="P337" s="33"/>
      <c r="S337" s="9"/>
    </row>
    <row r="338" spans="1:19" x14ac:dyDescent="0.25">
      <c r="A338" s="27" t="s">
        <v>6</v>
      </c>
      <c r="B338" s="27" t="s">
        <v>6</v>
      </c>
      <c r="C338" s="26">
        <v>71662</v>
      </c>
      <c r="D338" s="27" t="s">
        <v>644</v>
      </c>
      <c r="E338" s="28">
        <v>11</v>
      </c>
      <c r="F338" s="26">
        <v>2</v>
      </c>
      <c r="G338" s="29">
        <v>1</v>
      </c>
      <c r="H338" s="26" t="s">
        <v>18</v>
      </c>
      <c r="I338" s="26"/>
      <c r="J338" s="26" t="s">
        <v>18</v>
      </c>
      <c r="K338" s="30"/>
      <c r="L338" s="26" t="str">
        <f t="shared" si="5"/>
        <v>x</v>
      </c>
      <c r="M338" s="33"/>
      <c r="N338" s="33"/>
      <c r="O338" s="33"/>
      <c r="P338" s="33"/>
      <c r="S338" s="9"/>
    </row>
    <row r="339" spans="1:19" x14ac:dyDescent="0.25">
      <c r="A339" s="27" t="s">
        <v>6</v>
      </c>
      <c r="B339" s="27" t="s">
        <v>6</v>
      </c>
      <c r="C339" s="26">
        <v>72630</v>
      </c>
      <c r="D339" s="27" t="s">
        <v>645</v>
      </c>
      <c r="E339" s="28">
        <v>5</v>
      </c>
      <c r="F339" s="26">
        <v>1</v>
      </c>
      <c r="G339" s="29">
        <v>1</v>
      </c>
      <c r="H339" s="26" t="s">
        <v>18</v>
      </c>
      <c r="I339" s="26"/>
      <c r="J339" s="26" t="s">
        <v>725</v>
      </c>
      <c r="K339" s="30"/>
      <c r="L339" s="26" t="str">
        <f t="shared" si="5"/>
        <v>x</v>
      </c>
      <c r="M339" s="33"/>
      <c r="N339" s="33"/>
      <c r="O339" s="33"/>
      <c r="P339" s="33"/>
      <c r="S339" s="9"/>
    </row>
    <row r="340" spans="1:19" x14ac:dyDescent="0.25">
      <c r="A340" s="27" t="s">
        <v>6</v>
      </c>
      <c r="B340" s="27" t="s">
        <v>6</v>
      </c>
      <c r="C340" s="26">
        <v>72631</v>
      </c>
      <c r="D340" s="27" t="s">
        <v>646</v>
      </c>
      <c r="E340" s="28">
        <v>8.5</v>
      </c>
      <c r="F340" s="26">
        <v>1</v>
      </c>
      <c r="G340" s="29">
        <v>1</v>
      </c>
      <c r="H340" s="26" t="s">
        <v>18</v>
      </c>
      <c r="I340" s="26"/>
      <c r="J340" s="26" t="s">
        <v>725</v>
      </c>
      <c r="K340" s="30"/>
      <c r="L340" s="26" t="str">
        <f t="shared" si="5"/>
        <v>x</v>
      </c>
      <c r="M340" s="33"/>
      <c r="N340" s="33"/>
      <c r="O340" s="33"/>
      <c r="P340" s="33"/>
      <c r="S340" s="9"/>
    </row>
    <row r="341" spans="1:19" x14ac:dyDescent="0.25">
      <c r="A341" s="27" t="s">
        <v>6</v>
      </c>
      <c r="B341" s="27" t="s">
        <v>6</v>
      </c>
      <c r="C341" s="26">
        <v>72632</v>
      </c>
      <c r="D341" s="27" t="s">
        <v>647</v>
      </c>
      <c r="E341" s="28">
        <v>4</v>
      </c>
      <c r="F341" s="26">
        <v>1</v>
      </c>
      <c r="G341" s="29">
        <v>1</v>
      </c>
      <c r="H341" s="26" t="s">
        <v>18</v>
      </c>
      <c r="I341" s="26"/>
      <c r="J341" s="26" t="s">
        <v>725</v>
      </c>
      <c r="K341" s="30"/>
      <c r="L341" s="26" t="str">
        <f t="shared" si="5"/>
        <v>x</v>
      </c>
      <c r="M341" s="33"/>
      <c r="N341" s="33"/>
      <c r="O341" s="33"/>
      <c r="P341" s="33"/>
      <c r="S341" s="9"/>
    </row>
    <row r="342" spans="1:19" x14ac:dyDescent="0.25">
      <c r="A342" s="27" t="s">
        <v>6</v>
      </c>
      <c r="B342" s="27" t="s">
        <v>6</v>
      </c>
      <c r="C342" s="26">
        <v>76501</v>
      </c>
      <c r="D342" s="27" t="s">
        <v>648</v>
      </c>
      <c r="E342" s="28">
        <v>1.2</v>
      </c>
      <c r="F342" s="26">
        <v>1</v>
      </c>
      <c r="G342" s="29">
        <v>0.7</v>
      </c>
      <c r="H342" s="26" t="s">
        <v>18</v>
      </c>
      <c r="I342" s="26"/>
      <c r="J342" s="26" t="s">
        <v>18</v>
      </c>
      <c r="K342" s="30"/>
      <c r="L342" s="26" t="str">
        <f t="shared" si="5"/>
        <v>x</v>
      </c>
      <c r="M342" s="33"/>
      <c r="N342" s="33"/>
      <c r="O342" s="33"/>
      <c r="P342" s="33"/>
      <c r="S342" s="9"/>
    </row>
    <row r="343" spans="1:19" x14ac:dyDescent="0.25">
      <c r="A343" s="27" t="s">
        <v>6</v>
      </c>
      <c r="B343" s="27" t="s">
        <v>6</v>
      </c>
      <c r="C343" s="26">
        <v>76502</v>
      </c>
      <c r="D343" s="27" t="s">
        <v>649</v>
      </c>
      <c r="E343" s="28">
        <v>1.5</v>
      </c>
      <c r="F343" s="26">
        <v>1</v>
      </c>
      <c r="G343" s="29">
        <v>0.7</v>
      </c>
      <c r="H343" s="26" t="s">
        <v>18</v>
      </c>
      <c r="I343" s="26"/>
      <c r="J343" s="26" t="s">
        <v>18</v>
      </c>
      <c r="K343" s="30"/>
      <c r="L343" s="26" t="str">
        <f t="shared" si="5"/>
        <v>x</v>
      </c>
      <c r="M343" s="33"/>
      <c r="N343" s="33"/>
      <c r="O343" s="33"/>
      <c r="P343" s="33"/>
      <c r="S343" s="9"/>
    </row>
    <row r="344" spans="1:19" x14ac:dyDescent="0.25">
      <c r="A344" s="27" t="s">
        <v>6</v>
      </c>
      <c r="B344" s="27" t="s">
        <v>6</v>
      </c>
      <c r="C344" s="26">
        <v>76503</v>
      </c>
      <c r="D344" s="27" t="s">
        <v>650</v>
      </c>
      <c r="E344" s="28">
        <v>2.5</v>
      </c>
      <c r="F344" s="26">
        <v>1</v>
      </c>
      <c r="G344" s="29">
        <v>0.7</v>
      </c>
      <c r="H344" s="26" t="s">
        <v>18</v>
      </c>
      <c r="I344" s="26"/>
      <c r="J344" s="26" t="s">
        <v>18</v>
      </c>
      <c r="K344" s="30"/>
      <c r="L344" s="26" t="str">
        <f t="shared" si="5"/>
        <v>x</v>
      </c>
      <c r="M344" s="33"/>
      <c r="N344" s="33"/>
      <c r="O344" s="33"/>
      <c r="P344" s="33"/>
      <c r="S344" s="9"/>
    </row>
    <row r="345" spans="1:19" x14ac:dyDescent="0.25">
      <c r="A345" s="27" t="s">
        <v>6</v>
      </c>
      <c r="B345" s="27" t="s">
        <v>6</v>
      </c>
      <c r="C345" s="26">
        <v>76504</v>
      </c>
      <c r="D345" s="27" t="s">
        <v>651</v>
      </c>
      <c r="E345" s="28">
        <v>5.5</v>
      </c>
      <c r="F345" s="26">
        <v>1</v>
      </c>
      <c r="G345" s="29">
        <v>0.7</v>
      </c>
      <c r="H345" s="26" t="s">
        <v>18</v>
      </c>
      <c r="I345" s="26"/>
      <c r="J345" s="26" t="s">
        <v>18</v>
      </c>
      <c r="K345" s="30"/>
      <c r="L345" s="26" t="str">
        <f t="shared" si="5"/>
        <v>x</v>
      </c>
      <c r="M345" s="33"/>
      <c r="N345" s="33"/>
      <c r="O345" s="33"/>
      <c r="P345" s="33"/>
      <c r="S345" s="9"/>
    </row>
    <row r="346" spans="1:19" x14ac:dyDescent="0.25">
      <c r="A346" s="27" t="s">
        <v>6</v>
      </c>
      <c r="B346" s="27" t="s">
        <v>6</v>
      </c>
      <c r="C346" s="26">
        <v>76518</v>
      </c>
      <c r="D346" s="27" t="s">
        <v>652</v>
      </c>
      <c r="E346" s="28">
        <v>29.9</v>
      </c>
      <c r="F346" s="26">
        <v>5</v>
      </c>
      <c r="G346" s="29">
        <v>1</v>
      </c>
      <c r="H346" s="26" t="s">
        <v>18</v>
      </c>
      <c r="I346" s="26"/>
      <c r="J346" s="26" t="s">
        <v>18</v>
      </c>
      <c r="K346" s="30"/>
      <c r="L346" s="26" t="str">
        <f t="shared" si="5"/>
        <v>x</v>
      </c>
      <c r="M346" s="33"/>
      <c r="N346" s="33"/>
      <c r="O346" s="33"/>
      <c r="P346" s="33"/>
      <c r="S346" s="9"/>
    </row>
    <row r="347" spans="1:19" x14ac:dyDescent="0.25">
      <c r="A347" s="27" t="s">
        <v>6</v>
      </c>
      <c r="B347" s="27" t="s">
        <v>6</v>
      </c>
      <c r="C347" s="26">
        <v>78747</v>
      </c>
      <c r="D347" s="27" t="s">
        <v>653</v>
      </c>
      <c r="E347" s="28">
        <v>10.7</v>
      </c>
      <c r="F347" s="26">
        <v>4</v>
      </c>
      <c r="G347" s="29">
        <v>1</v>
      </c>
      <c r="H347" s="26" t="s">
        <v>18</v>
      </c>
      <c r="I347" s="26"/>
      <c r="J347" s="26" t="s">
        <v>18</v>
      </c>
      <c r="K347" s="30"/>
      <c r="L347" s="26" t="str">
        <f t="shared" si="5"/>
        <v>x</v>
      </c>
      <c r="M347" s="33"/>
      <c r="N347" s="33"/>
      <c r="O347" s="33"/>
      <c r="P347" s="33"/>
      <c r="S347" s="9"/>
    </row>
    <row r="348" spans="1:19" x14ac:dyDescent="0.25">
      <c r="A348" s="27" t="s">
        <v>6</v>
      </c>
      <c r="B348" s="27" t="s">
        <v>6</v>
      </c>
      <c r="C348" s="26">
        <v>243</v>
      </c>
      <c r="D348" s="27" t="s">
        <v>918</v>
      </c>
      <c r="E348" s="28">
        <v>799.9</v>
      </c>
      <c r="F348" s="26">
        <v>147</v>
      </c>
      <c r="G348" s="29">
        <v>1</v>
      </c>
      <c r="H348" s="26" t="s">
        <v>18</v>
      </c>
      <c r="I348" s="26" t="s">
        <v>189</v>
      </c>
      <c r="J348" s="26" t="s">
        <v>18</v>
      </c>
      <c r="K348" s="30"/>
      <c r="L348" s="26" t="str">
        <f t="shared" si="5"/>
        <v>x</v>
      </c>
      <c r="M348" s="33"/>
      <c r="N348" s="33"/>
      <c r="O348" s="33"/>
      <c r="P348" s="33"/>
      <c r="S348" s="9"/>
    </row>
    <row r="349" spans="1:19" x14ac:dyDescent="0.25">
      <c r="A349" s="27" t="s">
        <v>6</v>
      </c>
      <c r="B349" s="27" t="s">
        <v>6</v>
      </c>
      <c r="C349" s="26">
        <v>244</v>
      </c>
      <c r="D349" s="27" t="s">
        <v>919</v>
      </c>
      <c r="E349" s="28">
        <v>1199.9000000000001</v>
      </c>
      <c r="F349" s="26">
        <v>221</v>
      </c>
      <c r="G349" s="29">
        <v>1</v>
      </c>
      <c r="H349" s="26" t="s">
        <v>18</v>
      </c>
      <c r="I349" s="26" t="s">
        <v>189</v>
      </c>
      <c r="J349" s="26" t="s">
        <v>18</v>
      </c>
      <c r="K349" s="30"/>
      <c r="L349" s="26" t="str">
        <f t="shared" si="5"/>
        <v>x</v>
      </c>
      <c r="M349" s="33"/>
      <c r="N349" s="33"/>
      <c r="O349" s="33"/>
      <c r="P349" s="33"/>
      <c r="S349" s="9"/>
    </row>
    <row r="350" spans="1:19" x14ac:dyDescent="0.25">
      <c r="A350" s="27" t="s">
        <v>6</v>
      </c>
      <c r="B350" s="27" t="s">
        <v>6</v>
      </c>
      <c r="C350" s="26">
        <v>245</v>
      </c>
      <c r="D350" s="27" t="s">
        <v>920</v>
      </c>
      <c r="E350" s="28">
        <v>102.9</v>
      </c>
      <c r="F350" s="26">
        <v>19</v>
      </c>
      <c r="G350" s="29">
        <v>1</v>
      </c>
      <c r="H350" s="26" t="s">
        <v>18</v>
      </c>
      <c r="I350" s="26" t="s">
        <v>189</v>
      </c>
      <c r="J350" s="26" t="s">
        <v>18</v>
      </c>
      <c r="K350" s="30"/>
      <c r="L350" s="26" t="str">
        <f t="shared" si="5"/>
        <v>x</v>
      </c>
      <c r="M350" s="33"/>
      <c r="N350" s="33"/>
      <c r="O350" s="33"/>
      <c r="P350" s="33"/>
      <c r="S350" s="9"/>
    </row>
    <row r="351" spans="1:19" x14ac:dyDescent="0.25">
      <c r="A351" s="27" t="s">
        <v>6</v>
      </c>
      <c r="B351" s="27" t="s">
        <v>6</v>
      </c>
      <c r="C351" s="26">
        <v>246</v>
      </c>
      <c r="D351" s="27" t="s">
        <v>921</v>
      </c>
      <c r="E351" s="28">
        <v>169.9</v>
      </c>
      <c r="F351" s="26">
        <v>31</v>
      </c>
      <c r="G351" s="29">
        <v>1</v>
      </c>
      <c r="H351" s="26" t="s">
        <v>18</v>
      </c>
      <c r="I351" s="26" t="s">
        <v>189</v>
      </c>
      <c r="J351" s="26" t="s">
        <v>18</v>
      </c>
      <c r="K351" s="30"/>
      <c r="L351" s="26" t="str">
        <f t="shared" si="5"/>
        <v>x</v>
      </c>
      <c r="M351" s="33"/>
      <c r="N351" s="33"/>
      <c r="O351" s="33"/>
      <c r="P351" s="33"/>
      <c r="S351" s="9"/>
    </row>
    <row r="352" spans="1:19" x14ac:dyDescent="0.25">
      <c r="A352" s="27" t="s">
        <v>279</v>
      </c>
      <c r="B352" s="27" t="s">
        <v>262</v>
      </c>
      <c r="C352" s="26">
        <v>27381</v>
      </c>
      <c r="D352" s="27" t="s">
        <v>280</v>
      </c>
      <c r="E352" s="28">
        <v>14.9</v>
      </c>
      <c r="F352" s="26">
        <v>2</v>
      </c>
      <c r="G352" s="29">
        <v>0.7</v>
      </c>
      <c r="H352" s="26" t="s">
        <v>18</v>
      </c>
      <c r="I352" s="26"/>
      <c r="J352" s="26" t="s">
        <v>18</v>
      </c>
      <c r="K352" s="30"/>
      <c r="L352" s="26" t="str">
        <f t="shared" si="5"/>
        <v/>
      </c>
      <c r="M352" s="33"/>
      <c r="N352" s="33"/>
      <c r="O352" s="33"/>
      <c r="P352" s="33"/>
      <c r="S352" s="9"/>
    </row>
    <row r="353" spans="1:19" x14ac:dyDescent="0.25">
      <c r="A353" s="27" t="s">
        <v>279</v>
      </c>
      <c r="B353" s="27" t="s">
        <v>262</v>
      </c>
      <c r="C353" s="26">
        <v>27382</v>
      </c>
      <c r="D353" s="27" t="s">
        <v>281</v>
      </c>
      <c r="E353" s="28">
        <v>15.9</v>
      </c>
      <c r="F353" s="26">
        <v>2</v>
      </c>
      <c r="G353" s="29">
        <v>0.7</v>
      </c>
      <c r="H353" s="26" t="s">
        <v>18</v>
      </c>
      <c r="I353" s="26"/>
      <c r="J353" s="26" t="s">
        <v>18</v>
      </c>
      <c r="K353" s="30"/>
      <c r="L353" s="26" t="str">
        <f t="shared" si="5"/>
        <v/>
      </c>
      <c r="M353" s="33"/>
      <c r="N353" s="33"/>
      <c r="O353" s="33"/>
      <c r="P353" s="33"/>
      <c r="S353" s="9"/>
    </row>
    <row r="354" spans="1:19" x14ac:dyDescent="0.25">
      <c r="A354" s="27" t="s">
        <v>279</v>
      </c>
      <c r="B354" s="27" t="s">
        <v>262</v>
      </c>
      <c r="C354" s="26">
        <v>27383</v>
      </c>
      <c r="D354" s="27" t="s">
        <v>282</v>
      </c>
      <c r="E354" s="28">
        <v>13.9</v>
      </c>
      <c r="F354" s="26">
        <v>2</v>
      </c>
      <c r="G354" s="29">
        <v>0.7</v>
      </c>
      <c r="H354" s="26" t="s">
        <v>18</v>
      </c>
      <c r="I354" s="26"/>
      <c r="J354" s="26" t="s">
        <v>18</v>
      </c>
      <c r="K354" s="30"/>
      <c r="L354" s="26" t="str">
        <f t="shared" si="5"/>
        <v/>
      </c>
      <c r="M354" s="33"/>
      <c r="N354" s="33"/>
      <c r="O354" s="33"/>
      <c r="P354" s="33"/>
      <c r="S354" s="9"/>
    </row>
    <row r="355" spans="1:19" x14ac:dyDescent="0.25">
      <c r="A355" s="27" t="s">
        <v>279</v>
      </c>
      <c r="B355" s="27" t="s">
        <v>262</v>
      </c>
      <c r="C355" s="26">
        <v>27384</v>
      </c>
      <c r="D355" s="27" t="s">
        <v>283</v>
      </c>
      <c r="E355" s="28">
        <v>23.8</v>
      </c>
      <c r="F355" s="26">
        <v>3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5"/>
        <v/>
      </c>
      <c r="M355" s="33"/>
      <c r="N355" s="33"/>
      <c r="O355" s="33"/>
      <c r="P355" s="33"/>
      <c r="S355" s="9"/>
    </row>
    <row r="356" spans="1:19" x14ac:dyDescent="0.25">
      <c r="A356" s="27" t="s">
        <v>279</v>
      </c>
      <c r="B356" s="27" t="s">
        <v>262</v>
      </c>
      <c r="C356" s="26">
        <v>27385</v>
      </c>
      <c r="D356" s="27" t="s">
        <v>284</v>
      </c>
      <c r="E356" s="28">
        <v>23.9</v>
      </c>
      <c r="F356" s="26">
        <v>3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5"/>
        <v/>
      </c>
      <c r="M356" s="33"/>
      <c r="N356" s="33"/>
      <c r="O356" s="33"/>
      <c r="P356" s="33"/>
      <c r="S356" s="9"/>
    </row>
    <row r="357" spans="1:19" x14ac:dyDescent="0.25">
      <c r="A357" s="27" t="s">
        <v>279</v>
      </c>
      <c r="B357" s="27" t="s">
        <v>262</v>
      </c>
      <c r="C357" s="26">
        <v>27386</v>
      </c>
      <c r="D357" s="27" t="s">
        <v>285</v>
      </c>
      <c r="E357" s="28">
        <v>19.899999999999999</v>
      </c>
      <c r="F357" s="26">
        <v>2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5"/>
        <v/>
      </c>
      <c r="M357" s="33"/>
      <c r="N357" s="33"/>
      <c r="O357" s="33"/>
      <c r="P357" s="33"/>
      <c r="S357" s="9"/>
    </row>
    <row r="358" spans="1:19" x14ac:dyDescent="0.25">
      <c r="A358" s="27" t="s">
        <v>279</v>
      </c>
      <c r="B358" s="27" t="s">
        <v>262</v>
      </c>
      <c r="C358" s="26">
        <v>27387</v>
      </c>
      <c r="D358" s="27" t="s">
        <v>286</v>
      </c>
      <c r="E358" s="28">
        <v>19.899999999999999</v>
      </c>
      <c r="F358" s="26">
        <v>2</v>
      </c>
      <c r="G358" s="29">
        <v>0.7</v>
      </c>
      <c r="H358" s="26" t="s">
        <v>18</v>
      </c>
      <c r="I358" s="26"/>
      <c r="J358" s="26" t="s">
        <v>18</v>
      </c>
      <c r="K358" s="30"/>
      <c r="L358" s="26" t="str">
        <f t="shared" si="5"/>
        <v/>
      </c>
      <c r="M358" s="33"/>
      <c r="N358" s="33"/>
      <c r="O358" s="33"/>
      <c r="P358" s="33"/>
      <c r="S358" s="9"/>
    </row>
    <row r="359" spans="1:19" x14ac:dyDescent="0.25">
      <c r="A359" s="27" t="s">
        <v>279</v>
      </c>
      <c r="B359" s="27" t="s">
        <v>262</v>
      </c>
      <c r="C359" s="26">
        <v>28409</v>
      </c>
      <c r="D359" s="27" t="s">
        <v>287</v>
      </c>
      <c r="E359" s="28">
        <v>13.9</v>
      </c>
      <c r="F359" s="26">
        <v>2</v>
      </c>
      <c r="G359" s="29">
        <v>0.7</v>
      </c>
      <c r="H359" s="26" t="s">
        <v>18</v>
      </c>
      <c r="I359" s="26"/>
      <c r="J359" s="26" t="s">
        <v>18</v>
      </c>
      <c r="K359" s="30"/>
      <c r="L359" s="26" t="str">
        <f t="shared" si="5"/>
        <v/>
      </c>
      <c r="M359" s="33"/>
      <c r="N359" s="33"/>
      <c r="O359" s="33"/>
      <c r="P359" s="33"/>
      <c r="S359" s="9"/>
    </row>
    <row r="360" spans="1:19" x14ac:dyDescent="0.25">
      <c r="A360" s="27" t="s">
        <v>279</v>
      </c>
      <c r="B360" s="27" t="s">
        <v>262</v>
      </c>
      <c r="C360" s="26">
        <v>28410</v>
      </c>
      <c r="D360" s="27" t="s">
        <v>288</v>
      </c>
      <c r="E360" s="28">
        <v>15.9</v>
      </c>
      <c r="F360" s="26">
        <v>2</v>
      </c>
      <c r="G360" s="29">
        <v>0.7</v>
      </c>
      <c r="H360" s="26" t="s">
        <v>18</v>
      </c>
      <c r="I360" s="26"/>
      <c r="J360" s="26" t="s">
        <v>18</v>
      </c>
      <c r="K360" s="30"/>
      <c r="L360" s="26" t="str">
        <f t="shared" si="5"/>
        <v/>
      </c>
      <c r="M360" s="33"/>
      <c r="N360" s="33"/>
      <c r="O360" s="33"/>
      <c r="P360" s="33"/>
      <c r="S360" s="9"/>
    </row>
    <row r="361" spans="1:19" x14ac:dyDescent="0.25">
      <c r="A361" s="27" t="s">
        <v>279</v>
      </c>
      <c r="B361" s="27" t="s">
        <v>262</v>
      </c>
      <c r="C361" s="26">
        <v>28411</v>
      </c>
      <c r="D361" s="27" t="s">
        <v>289</v>
      </c>
      <c r="E361" s="28">
        <v>23.9</v>
      </c>
      <c r="F361" s="26">
        <v>3</v>
      </c>
      <c r="G361" s="29">
        <v>0.7</v>
      </c>
      <c r="H361" s="26" t="s">
        <v>18</v>
      </c>
      <c r="I361" s="26"/>
      <c r="J361" s="26" t="s">
        <v>18</v>
      </c>
      <c r="K361" s="30"/>
      <c r="L361" s="26" t="str">
        <f t="shared" si="5"/>
        <v/>
      </c>
      <c r="M361" s="33"/>
      <c r="N361" s="33"/>
      <c r="O361" s="33"/>
      <c r="P361" s="33"/>
      <c r="S361" s="9"/>
    </row>
    <row r="362" spans="1:19" x14ac:dyDescent="0.25">
      <c r="A362" s="27" t="s">
        <v>279</v>
      </c>
      <c r="B362" s="27" t="s">
        <v>262</v>
      </c>
      <c r="C362" s="26">
        <v>29306</v>
      </c>
      <c r="D362" s="27" t="s">
        <v>290</v>
      </c>
      <c r="E362" s="28">
        <v>24.8</v>
      </c>
      <c r="F362" s="26">
        <v>3</v>
      </c>
      <c r="G362" s="29">
        <v>0.7</v>
      </c>
      <c r="H362" s="26" t="s">
        <v>18</v>
      </c>
      <c r="I362" s="26"/>
      <c r="J362" s="26" t="s">
        <v>18</v>
      </c>
      <c r="K362" s="30"/>
      <c r="L362" s="26" t="str">
        <f t="shared" si="5"/>
        <v/>
      </c>
      <c r="M362" s="33"/>
      <c r="N362" s="33"/>
      <c r="O362" s="33"/>
      <c r="P362" s="33"/>
      <c r="S362" s="9"/>
    </row>
    <row r="363" spans="1:19" x14ac:dyDescent="0.25">
      <c r="A363" s="27" t="s">
        <v>279</v>
      </c>
      <c r="B363" s="27" t="s">
        <v>262</v>
      </c>
      <c r="C363" s="26">
        <v>29930</v>
      </c>
      <c r="D363" s="27" t="s">
        <v>291</v>
      </c>
      <c r="E363" s="28">
        <v>27.7</v>
      </c>
      <c r="F363" s="26">
        <v>4</v>
      </c>
      <c r="G363" s="29">
        <v>0.7</v>
      </c>
      <c r="H363" s="26" t="s">
        <v>18</v>
      </c>
      <c r="I363" s="26"/>
      <c r="J363" s="26" t="s">
        <v>18</v>
      </c>
      <c r="K363" s="30"/>
      <c r="L363" s="26" t="str">
        <f t="shared" si="5"/>
        <v/>
      </c>
      <c r="M363" s="33"/>
      <c r="N363" s="33"/>
      <c r="O363" s="33"/>
      <c r="P363" s="33"/>
      <c r="S363" s="9"/>
    </row>
    <row r="364" spans="1:19" x14ac:dyDescent="0.25">
      <c r="A364" s="27" t="s">
        <v>279</v>
      </c>
      <c r="B364" s="27" t="s">
        <v>262</v>
      </c>
      <c r="C364" s="26">
        <v>29933</v>
      </c>
      <c r="D364" s="27" t="s">
        <v>292</v>
      </c>
      <c r="E364" s="28">
        <v>19.899999999999999</v>
      </c>
      <c r="F364" s="26">
        <v>2</v>
      </c>
      <c r="G364" s="29">
        <v>0.7</v>
      </c>
      <c r="H364" s="26" t="s">
        <v>18</v>
      </c>
      <c r="I364" s="26"/>
      <c r="J364" s="26" t="s">
        <v>18</v>
      </c>
      <c r="K364" s="30"/>
      <c r="L364" s="26" t="str">
        <f t="shared" si="5"/>
        <v/>
      </c>
      <c r="M364" s="33"/>
      <c r="N364" s="33"/>
      <c r="O364" s="33"/>
      <c r="P364" s="33"/>
      <c r="S364" s="9"/>
    </row>
    <row r="365" spans="1:19" x14ac:dyDescent="0.25">
      <c r="A365" s="27" t="s">
        <v>279</v>
      </c>
      <c r="B365" s="27" t="s">
        <v>262</v>
      </c>
      <c r="C365" s="26">
        <v>29968</v>
      </c>
      <c r="D365" s="27" t="s">
        <v>293</v>
      </c>
      <c r="E365" s="28">
        <v>28.8</v>
      </c>
      <c r="F365" s="26">
        <v>4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5"/>
        <v/>
      </c>
      <c r="M365" s="33"/>
      <c r="N365" s="33"/>
      <c r="O365" s="33"/>
      <c r="P365" s="33"/>
      <c r="S365" s="9"/>
    </row>
    <row r="366" spans="1:19" x14ac:dyDescent="0.25">
      <c r="A366" s="27" t="s">
        <v>279</v>
      </c>
      <c r="B366" s="27" t="s">
        <v>262</v>
      </c>
      <c r="C366" s="26">
        <v>32542</v>
      </c>
      <c r="D366" s="27" t="s">
        <v>294</v>
      </c>
      <c r="E366" s="28">
        <v>26.9</v>
      </c>
      <c r="F366" s="26">
        <v>3</v>
      </c>
      <c r="G366" s="29">
        <v>0.7</v>
      </c>
      <c r="H366" s="26" t="s">
        <v>18</v>
      </c>
      <c r="I366" s="26"/>
      <c r="J366" s="26" t="s">
        <v>18</v>
      </c>
      <c r="K366" s="30"/>
      <c r="L366" s="26" t="str">
        <f t="shared" si="5"/>
        <v/>
      </c>
      <c r="M366" s="33"/>
      <c r="N366" s="33"/>
      <c r="O366" s="33"/>
      <c r="P366" s="33"/>
      <c r="S366" s="9"/>
    </row>
    <row r="367" spans="1:19" x14ac:dyDescent="0.25">
      <c r="A367" s="27" t="s">
        <v>279</v>
      </c>
      <c r="B367" s="27" t="s">
        <v>262</v>
      </c>
      <c r="C367" s="26">
        <v>42735</v>
      </c>
      <c r="D367" s="27" t="s">
        <v>295</v>
      </c>
      <c r="E367" s="28">
        <v>20.9</v>
      </c>
      <c r="F367" s="26">
        <v>3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5"/>
        <v/>
      </c>
      <c r="M367" s="33"/>
      <c r="N367" s="33"/>
      <c r="O367" s="33"/>
      <c r="P367" s="33"/>
      <c r="S367" s="9"/>
    </row>
    <row r="368" spans="1:19" x14ac:dyDescent="0.25">
      <c r="A368" s="27" t="s">
        <v>279</v>
      </c>
      <c r="B368" s="27" t="s">
        <v>262</v>
      </c>
      <c r="C368" s="26">
        <v>74776</v>
      </c>
      <c r="D368" s="27" t="s">
        <v>786</v>
      </c>
      <c r="E368" s="28">
        <v>64.900000000000006</v>
      </c>
      <c r="F368" s="26">
        <v>8</v>
      </c>
      <c r="G368" s="29">
        <v>0.7</v>
      </c>
      <c r="H368" s="26" t="s">
        <v>18</v>
      </c>
      <c r="I368" s="26" t="s">
        <v>189</v>
      </c>
      <c r="J368" s="26" t="s">
        <v>18</v>
      </c>
      <c r="K368" s="30"/>
      <c r="L368" s="26" t="str">
        <f t="shared" si="5"/>
        <v>x</v>
      </c>
      <c r="M368" s="33"/>
      <c r="N368" s="33"/>
      <c r="O368" s="33"/>
      <c r="P368" s="33"/>
      <c r="S368" s="9"/>
    </row>
    <row r="369" spans="1:19" x14ac:dyDescent="0.25">
      <c r="A369" s="27" t="s">
        <v>296</v>
      </c>
      <c r="B369" s="27" t="s">
        <v>80</v>
      </c>
      <c r="C369" s="26">
        <v>37698</v>
      </c>
      <c r="D369" s="27" t="s">
        <v>297</v>
      </c>
      <c r="E369" s="28">
        <v>23.8</v>
      </c>
      <c r="F369" s="26">
        <v>3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5"/>
        <v/>
      </c>
      <c r="M369" s="33"/>
      <c r="N369" s="33"/>
      <c r="O369" s="33"/>
      <c r="P369" s="33"/>
      <c r="S369" s="9"/>
    </row>
    <row r="370" spans="1:19" x14ac:dyDescent="0.25">
      <c r="A370" s="27" t="s">
        <v>296</v>
      </c>
      <c r="B370" s="27" t="s">
        <v>80</v>
      </c>
      <c r="C370" s="26">
        <v>37699</v>
      </c>
      <c r="D370" s="27" t="s">
        <v>298</v>
      </c>
      <c r="E370" s="28">
        <v>42.4</v>
      </c>
      <c r="F370" s="26">
        <v>5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5"/>
        <v/>
      </c>
      <c r="M370" s="33"/>
      <c r="N370" s="33"/>
      <c r="O370" s="33"/>
      <c r="P370" s="33"/>
      <c r="S370" s="9"/>
    </row>
    <row r="371" spans="1:19" x14ac:dyDescent="0.25">
      <c r="A371" s="27" t="s">
        <v>296</v>
      </c>
      <c r="B371" s="27" t="s">
        <v>80</v>
      </c>
      <c r="C371" s="26">
        <v>37700</v>
      </c>
      <c r="D371" s="27" t="s">
        <v>299</v>
      </c>
      <c r="E371" s="28">
        <v>12.9</v>
      </c>
      <c r="F371" s="26">
        <v>2</v>
      </c>
      <c r="G371" s="29">
        <v>0.7</v>
      </c>
      <c r="H371" s="26" t="s">
        <v>18</v>
      </c>
      <c r="I371" s="26"/>
      <c r="J371" s="26" t="s">
        <v>18</v>
      </c>
      <c r="K371" s="30"/>
      <c r="L371" s="26" t="str">
        <f t="shared" si="5"/>
        <v/>
      </c>
      <c r="M371" s="33"/>
      <c r="N371" s="33"/>
      <c r="O371" s="33"/>
      <c r="P371" s="33"/>
      <c r="S371" s="9"/>
    </row>
    <row r="372" spans="1:19" x14ac:dyDescent="0.25">
      <c r="A372" s="27" t="s">
        <v>296</v>
      </c>
      <c r="B372" s="27" t="s">
        <v>80</v>
      </c>
      <c r="C372" s="26">
        <v>37701</v>
      </c>
      <c r="D372" s="27" t="s">
        <v>300</v>
      </c>
      <c r="E372" s="28">
        <v>22.4</v>
      </c>
      <c r="F372" s="26">
        <v>3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5"/>
        <v/>
      </c>
      <c r="M372" s="33"/>
      <c r="N372" s="33"/>
      <c r="O372" s="33"/>
      <c r="P372" s="33"/>
      <c r="S372" s="9"/>
    </row>
    <row r="373" spans="1:19" x14ac:dyDescent="0.25">
      <c r="A373" s="27" t="s">
        <v>296</v>
      </c>
      <c r="B373" s="27" t="s">
        <v>80</v>
      </c>
      <c r="C373" s="26">
        <v>37702</v>
      </c>
      <c r="D373" s="27" t="s">
        <v>301</v>
      </c>
      <c r="E373" s="28">
        <v>10.9</v>
      </c>
      <c r="F373" s="26">
        <v>1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5"/>
        <v/>
      </c>
      <c r="M373" s="33"/>
      <c r="N373" s="33"/>
      <c r="O373" s="33"/>
      <c r="P373" s="33"/>
      <c r="S373" s="9"/>
    </row>
    <row r="374" spans="1:19" x14ac:dyDescent="0.25">
      <c r="A374" s="27" t="s">
        <v>296</v>
      </c>
      <c r="B374" s="27" t="s">
        <v>80</v>
      </c>
      <c r="C374" s="26">
        <v>37703</v>
      </c>
      <c r="D374" s="27" t="s">
        <v>302</v>
      </c>
      <c r="E374" s="28">
        <v>19.399999999999999</v>
      </c>
      <c r="F374" s="26">
        <v>2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5"/>
        <v/>
      </c>
      <c r="M374" s="33"/>
      <c r="N374" s="33"/>
      <c r="O374" s="33"/>
      <c r="P374" s="33"/>
      <c r="S374" s="9"/>
    </row>
    <row r="375" spans="1:19" x14ac:dyDescent="0.25">
      <c r="A375" s="27" t="s">
        <v>296</v>
      </c>
      <c r="B375" s="27" t="s">
        <v>80</v>
      </c>
      <c r="C375" s="26">
        <v>37719</v>
      </c>
      <c r="D375" s="27" t="s">
        <v>303</v>
      </c>
      <c r="E375" s="28">
        <v>10.9</v>
      </c>
      <c r="F375" s="26">
        <v>1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5"/>
        <v/>
      </c>
      <c r="M375" s="33"/>
      <c r="N375" s="33"/>
      <c r="O375" s="33"/>
      <c r="P375" s="33"/>
      <c r="S375" s="9"/>
    </row>
    <row r="376" spans="1:19" x14ac:dyDescent="0.25">
      <c r="A376" s="27" t="s">
        <v>296</v>
      </c>
      <c r="B376" s="27" t="s">
        <v>80</v>
      </c>
      <c r="C376" s="26">
        <v>37720</v>
      </c>
      <c r="D376" s="27" t="s">
        <v>304</v>
      </c>
      <c r="E376" s="28">
        <v>19.399999999999999</v>
      </c>
      <c r="F376" s="26">
        <v>2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5"/>
        <v/>
      </c>
      <c r="M376" s="33"/>
      <c r="N376" s="33"/>
      <c r="O376" s="33"/>
      <c r="P376" s="33"/>
      <c r="S376" s="9"/>
    </row>
    <row r="377" spans="1:19" x14ac:dyDescent="0.25">
      <c r="A377" s="27" t="s">
        <v>296</v>
      </c>
      <c r="B377" s="27" t="s">
        <v>80</v>
      </c>
      <c r="C377" s="26">
        <v>43080</v>
      </c>
      <c r="D377" s="27" t="s">
        <v>305</v>
      </c>
      <c r="E377" s="28">
        <v>26.9</v>
      </c>
      <c r="F377" s="26">
        <v>3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5"/>
        <v/>
      </c>
      <c r="M377" s="33"/>
      <c r="N377" s="33"/>
      <c r="O377" s="33"/>
      <c r="P377" s="33"/>
      <c r="S377" s="9"/>
    </row>
    <row r="378" spans="1:19" x14ac:dyDescent="0.25">
      <c r="A378" s="27" t="s">
        <v>296</v>
      </c>
      <c r="B378" s="27" t="s">
        <v>80</v>
      </c>
      <c r="C378" s="26">
        <v>43081</v>
      </c>
      <c r="D378" s="27" t="s">
        <v>306</v>
      </c>
      <c r="E378" s="28">
        <v>15.8</v>
      </c>
      <c r="F378" s="26">
        <v>2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5"/>
        <v/>
      </c>
      <c r="M378" s="33"/>
      <c r="N378" s="33"/>
      <c r="O378" s="33"/>
      <c r="P378" s="33"/>
      <c r="S378" s="9"/>
    </row>
    <row r="379" spans="1:19" x14ac:dyDescent="0.25">
      <c r="A379" s="27" t="s">
        <v>296</v>
      </c>
      <c r="B379" s="27" t="s">
        <v>80</v>
      </c>
      <c r="C379" s="26">
        <v>50280</v>
      </c>
      <c r="D379" s="27" t="s">
        <v>307</v>
      </c>
      <c r="E379" s="28">
        <v>23.8</v>
      </c>
      <c r="F379" s="26">
        <v>3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5"/>
        <v/>
      </c>
      <c r="M379" s="33"/>
      <c r="N379" s="33"/>
      <c r="O379" s="33"/>
      <c r="P379" s="33"/>
      <c r="S379" s="9"/>
    </row>
    <row r="380" spans="1:19" x14ac:dyDescent="0.25">
      <c r="A380" s="27" t="s">
        <v>296</v>
      </c>
      <c r="B380" s="27" t="s">
        <v>80</v>
      </c>
      <c r="C380" s="26">
        <v>50285</v>
      </c>
      <c r="D380" s="27" t="s">
        <v>308</v>
      </c>
      <c r="E380" s="28">
        <v>42.4</v>
      </c>
      <c r="F380" s="26">
        <v>5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5"/>
        <v/>
      </c>
      <c r="M380" s="33"/>
      <c r="N380" s="33"/>
      <c r="O380" s="33"/>
      <c r="P380" s="33"/>
      <c r="S380" s="9"/>
    </row>
    <row r="381" spans="1:19" x14ac:dyDescent="0.25">
      <c r="A381" s="27" t="s">
        <v>296</v>
      </c>
      <c r="B381" s="27" t="s">
        <v>80</v>
      </c>
      <c r="C381" s="26">
        <v>51873</v>
      </c>
      <c r="D381" s="27" t="s">
        <v>309</v>
      </c>
      <c r="E381" s="28">
        <v>19.399999999999999</v>
      </c>
      <c r="F381" s="26">
        <v>2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5"/>
        <v/>
      </c>
      <c r="M381" s="33"/>
      <c r="N381" s="33"/>
      <c r="O381" s="33"/>
      <c r="P381" s="33"/>
      <c r="S381" s="9"/>
    </row>
    <row r="382" spans="1:19" x14ac:dyDescent="0.25">
      <c r="A382" s="27" t="s">
        <v>296</v>
      </c>
      <c r="B382" s="27" t="s">
        <v>80</v>
      </c>
      <c r="C382" s="26">
        <v>51874</v>
      </c>
      <c r="D382" s="27" t="s">
        <v>310</v>
      </c>
      <c r="E382" s="28">
        <v>10.9</v>
      </c>
      <c r="F382" s="26">
        <v>1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5"/>
        <v/>
      </c>
      <c r="M382" s="33"/>
      <c r="N382" s="33"/>
      <c r="O382" s="33"/>
      <c r="P382" s="33"/>
      <c r="S382" s="9"/>
    </row>
    <row r="383" spans="1:19" x14ac:dyDescent="0.25">
      <c r="A383" s="27" t="s">
        <v>296</v>
      </c>
      <c r="B383" s="27" t="s">
        <v>80</v>
      </c>
      <c r="C383" s="26">
        <v>51875</v>
      </c>
      <c r="D383" s="27" t="s">
        <v>311</v>
      </c>
      <c r="E383" s="28">
        <v>22.4</v>
      </c>
      <c r="F383" s="26">
        <v>3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si="5"/>
        <v/>
      </c>
      <c r="M383" s="33"/>
      <c r="N383" s="33"/>
      <c r="O383" s="33"/>
      <c r="P383" s="33"/>
      <c r="S383" s="9"/>
    </row>
    <row r="384" spans="1:19" x14ac:dyDescent="0.25">
      <c r="A384" s="27" t="s">
        <v>296</v>
      </c>
      <c r="B384" s="27" t="s">
        <v>80</v>
      </c>
      <c r="C384" s="26">
        <v>51876</v>
      </c>
      <c r="D384" s="27" t="s">
        <v>312</v>
      </c>
      <c r="E384" s="28">
        <v>12.9</v>
      </c>
      <c r="F384" s="26">
        <v>2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si="5"/>
        <v/>
      </c>
      <c r="M384" s="33"/>
      <c r="N384" s="33"/>
      <c r="O384" s="33"/>
      <c r="P384" s="33"/>
      <c r="S384" s="9"/>
    </row>
    <row r="385" spans="1:19" x14ac:dyDescent="0.25">
      <c r="A385" s="27" t="s">
        <v>296</v>
      </c>
      <c r="B385" s="27" t="s">
        <v>80</v>
      </c>
      <c r="C385" s="26">
        <v>51877</v>
      </c>
      <c r="D385" s="27" t="s">
        <v>313</v>
      </c>
      <c r="E385" s="28">
        <v>23.8</v>
      </c>
      <c r="F385" s="26">
        <v>3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5"/>
        <v/>
      </c>
      <c r="M385" s="33"/>
      <c r="N385" s="33"/>
      <c r="O385" s="33"/>
      <c r="P385" s="33"/>
      <c r="S385" s="9"/>
    </row>
    <row r="386" spans="1:19" x14ac:dyDescent="0.25">
      <c r="A386" s="27" t="s">
        <v>296</v>
      </c>
      <c r="B386" s="27" t="s">
        <v>80</v>
      </c>
      <c r="C386" s="26">
        <v>51878</v>
      </c>
      <c r="D386" s="27" t="s">
        <v>314</v>
      </c>
      <c r="E386" s="28">
        <v>26.2</v>
      </c>
      <c r="F386" s="26">
        <v>3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ref="L386:L449" si="6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  <c r="M386" s="33"/>
      <c r="N386" s="33"/>
      <c r="O386" s="33"/>
      <c r="P386" s="33"/>
      <c r="S386" s="9"/>
    </row>
    <row r="387" spans="1:19" x14ac:dyDescent="0.25">
      <c r="A387" s="27" t="s">
        <v>296</v>
      </c>
      <c r="B387" s="27" t="s">
        <v>80</v>
      </c>
      <c r="C387" s="26">
        <v>51881</v>
      </c>
      <c r="D387" s="27" t="s">
        <v>315</v>
      </c>
      <c r="E387" s="28">
        <v>42.4</v>
      </c>
      <c r="F387" s="26">
        <v>5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6"/>
        <v/>
      </c>
      <c r="M387" s="33"/>
      <c r="N387" s="33"/>
      <c r="O387" s="33"/>
      <c r="P387" s="33"/>
      <c r="S387" s="9"/>
    </row>
    <row r="388" spans="1:19" x14ac:dyDescent="0.25">
      <c r="A388" s="27" t="s">
        <v>296</v>
      </c>
      <c r="B388" s="27" t="s">
        <v>80</v>
      </c>
      <c r="C388" s="26">
        <v>55902</v>
      </c>
      <c r="D388" s="27" t="s">
        <v>316</v>
      </c>
      <c r="E388" s="28">
        <v>45.8</v>
      </c>
      <c r="F388" s="26">
        <v>6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6"/>
        <v/>
      </c>
      <c r="M388" s="33"/>
      <c r="N388" s="33"/>
      <c r="O388" s="33"/>
      <c r="P388" s="33"/>
      <c r="S388" s="9"/>
    </row>
    <row r="389" spans="1:19" x14ac:dyDescent="0.25">
      <c r="A389" s="27" t="s">
        <v>296</v>
      </c>
      <c r="B389" s="27" t="s">
        <v>80</v>
      </c>
      <c r="C389" s="26">
        <v>59206</v>
      </c>
      <c r="D389" s="27" t="s">
        <v>317</v>
      </c>
      <c r="E389" s="28">
        <v>67.2</v>
      </c>
      <c r="F389" s="26">
        <v>9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6"/>
        <v/>
      </c>
      <c r="M389" s="33"/>
      <c r="N389" s="33"/>
      <c r="O389" s="33"/>
      <c r="P389" s="33"/>
      <c r="S389" s="9"/>
    </row>
    <row r="390" spans="1:19" x14ac:dyDescent="0.25">
      <c r="A390" s="27" t="s">
        <v>296</v>
      </c>
      <c r="B390" s="27" t="s">
        <v>80</v>
      </c>
      <c r="C390" s="26">
        <v>59207</v>
      </c>
      <c r="D390" s="27" t="s">
        <v>318</v>
      </c>
      <c r="E390" s="28">
        <v>77.3</v>
      </c>
      <c r="F390" s="26">
        <v>10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6"/>
        <v/>
      </c>
      <c r="M390" s="33"/>
      <c r="N390" s="33"/>
      <c r="O390" s="33"/>
      <c r="P390" s="33"/>
      <c r="S390" s="9"/>
    </row>
    <row r="391" spans="1:19" x14ac:dyDescent="0.25">
      <c r="A391" s="27" t="s">
        <v>296</v>
      </c>
      <c r="B391" s="27" t="s">
        <v>80</v>
      </c>
      <c r="C391" s="26">
        <v>59208</v>
      </c>
      <c r="D391" s="27" t="s">
        <v>319</v>
      </c>
      <c r="E391" s="28">
        <v>77.3</v>
      </c>
      <c r="F391" s="26">
        <v>10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6"/>
        <v/>
      </c>
      <c r="M391" s="33"/>
      <c r="N391" s="33"/>
      <c r="O391" s="33"/>
      <c r="P391" s="33"/>
      <c r="S391" s="9"/>
    </row>
    <row r="392" spans="1:19" x14ac:dyDescent="0.25">
      <c r="A392" s="27" t="s">
        <v>296</v>
      </c>
      <c r="B392" s="27" t="s">
        <v>80</v>
      </c>
      <c r="C392" s="26">
        <v>59225</v>
      </c>
      <c r="D392" s="27" t="s">
        <v>320</v>
      </c>
      <c r="E392" s="28">
        <v>67.2</v>
      </c>
      <c r="F392" s="26">
        <v>9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6"/>
        <v/>
      </c>
      <c r="M392" s="33"/>
      <c r="N392" s="33"/>
      <c r="O392" s="33"/>
      <c r="P392" s="33"/>
      <c r="S392" s="9"/>
    </row>
    <row r="393" spans="1:19" x14ac:dyDescent="0.25">
      <c r="A393" s="27" t="s">
        <v>296</v>
      </c>
      <c r="B393" s="27" t="s">
        <v>80</v>
      </c>
      <c r="C393" s="26">
        <v>66482</v>
      </c>
      <c r="D393" s="27" t="s">
        <v>321</v>
      </c>
      <c r="E393" s="28">
        <v>63</v>
      </c>
      <c r="F393" s="26">
        <v>8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6"/>
        <v/>
      </c>
      <c r="M393" s="33"/>
      <c r="N393" s="33"/>
      <c r="O393" s="33"/>
      <c r="P393" s="33"/>
      <c r="S393" s="9"/>
    </row>
    <row r="394" spans="1:19" x14ac:dyDescent="0.25">
      <c r="A394" s="27" t="s">
        <v>296</v>
      </c>
      <c r="B394" s="27" t="s">
        <v>80</v>
      </c>
      <c r="C394" s="26">
        <v>80691</v>
      </c>
      <c r="D394" s="27" t="s">
        <v>322</v>
      </c>
      <c r="E394" s="28">
        <v>51.6</v>
      </c>
      <c r="F394" s="26">
        <v>7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6"/>
        <v/>
      </c>
      <c r="M394" s="33"/>
      <c r="N394" s="33"/>
      <c r="O394" s="33"/>
      <c r="P394" s="33"/>
      <c r="S394" s="9"/>
    </row>
    <row r="395" spans="1:19" x14ac:dyDescent="0.25">
      <c r="A395" s="27" t="s">
        <v>296</v>
      </c>
      <c r="B395" s="27" t="s">
        <v>80</v>
      </c>
      <c r="C395" s="26">
        <v>71050</v>
      </c>
      <c r="D395" s="27" t="s">
        <v>323</v>
      </c>
      <c r="E395" s="28">
        <v>31.1</v>
      </c>
      <c r="F395" s="26">
        <v>4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6"/>
        <v/>
      </c>
      <c r="M395" s="33"/>
      <c r="N395" s="33"/>
      <c r="O395" s="33"/>
      <c r="P395" s="33"/>
      <c r="S395" s="9"/>
    </row>
    <row r="396" spans="1:19" x14ac:dyDescent="0.25">
      <c r="A396" s="27" t="s">
        <v>296</v>
      </c>
      <c r="B396" s="27" t="s">
        <v>80</v>
      </c>
      <c r="C396" s="26">
        <v>71052</v>
      </c>
      <c r="D396" s="27" t="s">
        <v>324</v>
      </c>
      <c r="E396" s="28">
        <v>19.399999999999999</v>
      </c>
      <c r="F396" s="26">
        <v>2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6"/>
        <v/>
      </c>
      <c r="M396" s="33"/>
      <c r="N396" s="33"/>
      <c r="O396" s="33"/>
      <c r="P396" s="33"/>
      <c r="S396" s="9"/>
    </row>
    <row r="397" spans="1:19" x14ac:dyDescent="0.25">
      <c r="A397" s="27" t="s">
        <v>296</v>
      </c>
      <c r="B397" s="27" t="s">
        <v>80</v>
      </c>
      <c r="C397" s="26">
        <v>71228</v>
      </c>
      <c r="D397" s="27" t="s">
        <v>325</v>
      </c>
      <c r="E397" s="28">
        <v>22.4</v>
      </c>
      <c r="F397" s="26">
        <v>3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6"/>
        <v/>
      </c>
      <c r="M397" s="33"/>
      <c r="N397" s="33"/>
      <c r="O397" s="33"/>
      <c r="P397" s="33"/>
      <c r="S397" s="9"/>
    </row>
    <row r="398" spans="1:19" x14ac:dyDescent="0.25">
      <c r="A398" s="27" t="s">
        <v>296</v>
      </c>
      <c r="B398" s="27" t="s">
        <v>80</v>
      </c>
      <c r="C398" s="26">
        <v>71225</v>
      </c>
      <c r="D398" s="27" t="s">
        <v>326</v>
      </c>
      <c r="E398" s="28">
        <v>10.9</v>
      </c>
      <c r="F398" s="26">
        <v>1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6"/>
        <v/>
      </c>
      <c r="M398" s="33"/>
      <c r="N398" s="33"/>
      <c r="O398" s="33"/>
      <c r="P398" s="33"/>
      <c r="S398" s="9"/>
    </row>
    <row r="399" spans="1:19" x14ac:dyDescent="0.25">
      <c r="A399" s="27" t="s">
        <v>296</v>
      </c>
      <c r="B399" s="27" t="s">
        <v>80</v>
      </c>
      <c r="C399" s="26">
        <v>71229</v>
      </c>
      <c r="D399" s="27" t="s">
        <v>327</v>
      </c>
      <c r="E399" s="28">
        <v>12.9</v>
      </c>
      <c r="F399" s="26">
        <v>2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6"/>
        <v/>
      </c>
      <c r="M399" s="33"/>
      <c r="N399" s="33"/>
      <c r="O399" s="33"/>
      <c r="P399" s="33"/>
      <c r="S399" s="9"/>
    </row>
    <row r="400" spans="1:19" x14ac:dyDescent="0.25">
      <c r="A400" s="27" t="s">
        <v>328</v>
      </c>
      <c r="B400" s="27" t="s">
        <v>116</v>
      </c>
      <c r="C400" s="26">
        <v>18624</v>
      </c>
      <c r="D400" s="27" t="s">
        <v>329</v>
      </c>
      <c r="E400" s="28">
        <v>57.3</v>
      </c>
      <c r="F400" s="26">
        <v>7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6"/>
        <v/>
      </c>
      <c r="M400" s="33"/>
      <c r="N400" s="33"/>
      <c r="O400" s="33"/>
      <c r="P400" s="33"/>
      <c r="S400" s="9"/>
    </row>
    <row r="401" spans="1:19" x14ac:dyDescent="0.25">
      <c r="A401" s="27" t="s">
        <v>328</v>
      </c>
      <c r="B401" s="27" t="s">
        <v>116</v>
      </c>
      <c r="C401" s="26">
        <v>19081</v>
      </c>
      <c r="D401" s="27" t="s">
        <v>330</v>
      </c>
      <c r="E401" s="28">
        <v>74.900000000000006</v>
      </c>
      <c r="F401" s="26">
        <v>10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6"/>
        <v/>
      </c>
      <c r="M401" s="33"/>
      <c r="N401" s="33"/>
      <c r="O401" s="33"/>
      <c r="P401" s="33"/>
      <c r="S401" s="9"/>
    </row>
    <row r="402" spans="1:19" x14ac:dyDescent="0.25">
      <c r="A402" s="27" t="s">
        <v>328</v>
      </c>
      <c r="B402" s="27" t="s">
        <v>116</v>
      </c>
      <c r="C402" s="26">
        <v>20214</v>
      </c>
      <c r="D402" s="27" t="s">
        <v>331</v>
      </c>
      <c r="E402" s="28">
        <v>74.900000000000006</v>
      </c>
      <c r="F402" s="26">
        <v>10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6"/>
        <v/>
      </c>
      <c r="M402" s="33"/>
      <c r="N402" s="33"/>
      <c r="O402" s="33"/>
      <c r="P402" s="33"/>
      <c r="S402" s="9"/>
    </row>
    <row r="403" spans="1:19" x14ac:dyDescent="0.25">
      <c r="A403" s="27" t="s">
        <v>328</v>
      </c>
      <c r="B403" s="27" t="s">
        <v>116</v>
      </c>
      <c r="C403" s="26">
        <v>25543</v>
      </c>
      <c r="D403" s="27" t="s">
        <v>332</v>
      </c>
      <c r="E403" s="28">
        <v>57.3</v>
      </c>
      <c r="F403" s="26">
        <v>7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6"/>
        <v/>
      </c>
      <c r="M403" s="33"/>
      <c r="N403" s="33"/>
      <c r="O403" s="33"/>
      <c r="P403" s="33"/>
      <c r="S403" s="9"/>
    </row>
    <row r="404" spans="1:19" x14ac:dyDescent="0.25">
      <c r="A404" s="27" t="s">
        <v>328</v>
      </c>
      <c r="B404" s="27" t="s">
        <v>116</v>
      </c>
      <c r="C404" s="26">
        <v>28724</v>
      </c>
      <c r="D404" s="27" t="s">
        <v>716</v>
      </c>
      <c r="E404" s="28">
        <v>74.900000000000006</v>
      </c>
      <c r="F404" s="26">
        <v>10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6"/>
        <v/>
      </c>
      <c r="M404" s="33"/>
      <c r="N404" s="33"/>
      <c r="O404" s="33"/>
      <c r="P404" s="33"/>
      <c r="S404" s="9"/>
    </row>
    <row r="405" spans="1:19" x14ac:dyDescent="0.25">
      <c r="A405" s="27" t="s">
        <v>328</v>
      </c>
      <c r="B405" s="27" t="s">
        <v>116</v>
      </c>
      <c r="C405" s="26">
        <v>38854</v>
      </c>
      <c r="D405" s="27" t="s">
        <v>333</v>
      </c>
      <c r="E405" s="28">
        <v>74.900000000000006</v>
      </c>
      <c r="F405" s="26">
        <v>10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6"/>
        <v/>
      </c>
      <c r="M405" s="33"/>
      <c r="N405" s="33"/>
      <c r="O405" s="33"/>
      <c r="P405" s="33"/>
      <c r="S405" s="9"/>
    </row>
    <row r="406" spans="1:19" x14ac:dyDescent="0.25">
      <c r="A406" s="27" t="s">
        <v>328</v>
      </c>
      <c r="B406" s="27" t="s">
        <v>116</v>
      </c>
      <c r="C406" s="26">
        <v>38856</v>
      </c>
      <c r="D406" s="27" t="s">
        <v>334</v>
      </c>
      <c r="E406" s="28">
        <v>57.3</v>
      </c>
      <c r="F406" s="26">
        <v>7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6"/>
        <v/>
      </c>
      <c r="M406" s="33"/>
      <c r="N406" s="33"/>
      <c r="O406" s="33"/>
      <c r="P406" s="33"/>
      <c r="S406" s="9"/>
    </row>
    <row r="407" spans="1:19" x14ac:dyDescent="0.25">
      <c r="A407" s="27" t="s">
        <v>328</v>
      </c>
      <c r="B407" s="27" t="s">
        <v>116</v>
      </c>
      <c r="C407" s="26">
        <v>39015</v>
      </c>
      <c r="D407" s="27" t="s">
        <v>335</v>
      </c>
      <c r="E407" s="28">
        <v>57.3</v>
      </c>
      <c r="F407" s="26">
        <v>7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6"/>
        <v/>
      </c>
      <c r="M407" s="33"/>
      <c r="N407" s="33"/>
      <c r="O407" s="33"/>
      <c r="P407" s="33"/>
      <c r="S407" s="9"/>
    </row>
    <row r="408" spans="1:19" x14ac:dyDescent="0.25">
      <c r="A408" s="27" t="s">
        <v>336</v>
      </c>
      <c r="B408" s="27" t="s">
        <v>34</v>
      </c>
      <c r="C408" s="26">
        <v>85390</v>
      </c>
      <c r="D408" s="27" t="s">
        <v>337</v>
      </c>
      <c r="E408" s="28">
        <v>22.8</v>
      </c>
      <c r="F408" s="26">
        <v>3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6"/>
        <v/>
      </c>
      <c r="M408" s="33"/>
      <c r="N408" s="33"/>
      <c r="O408" s="33"/>
      <c r="P408" s="33"/>
      <c r="S408" s="9"/>
    </row>
    <row r="409" spans="1:19" x14ac:dyDescent="0.25">
      <c r="A409" s="27" t="s">
        <v>336</v>
      </c>
      <c r="B409" s="27" t="s">
        <v>34</v>
      </c>
      <c r="C409" s="26">
        <v>85393</v>
      </c>
      <c r="D409" s="27" t="s">
        <v>338</v>
      </c>
      <c r="E409" s="28">
        <v>32.200000000000003</v>
      </c>
      <c r="F409" s="26">
        <v>4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6"/>
        <v/>
      </c>
      <c r="M409" s="33"/>
      <c r="N409" s="33"/>
      <c r="O409" s="33"/>
      <c r="P409" s="33"/>
      <c r="S409" s="9"/>
    </row>
    <row r="410" spans="1:19" x14ac:dyDescent="0.25">
      <c r="A410" s="27" t="s">
        <v>336</v>
      </c>
      <c r="B410" s="27" t="s">
        <v>24</v>
      </c>
      <c r="C410" s="26">
        <v>30410</v>
      </c>
      <c r="D410" s="27" t="s">
        <v>339</v>
      </c>
      <c r="E410" s="28">
        <v>94.9</v>
      </c>
      <c r="F410" s="26">
        <v>12</v>
      </c>
      <c r="G410" s="29">
        <v>0.7</v>
      </c>
      <c r="H410" s="26" t="s">
        <v>18</v>
      </c>
      <c r="I410" s="26"/>
      <c r="J410" s="26" t="s">
        <v>18</v>
      </c>
      <c r="K410" s="30"/>
      <c r="L410" s="26" t="str">
        <f t="shared" si="6"/>
        <v/>
      </c>
      <c r="M410" s="33"/>
      <c r="N410" s="33"/>
      <c r="O410" s="33"/>
      <c r="P410" s="33"/>
      <c r="S410" s="9"/>
    </row>
    <row r="411" spans="1:19" x14ac:dyDescent="0.25">
      <c r="A411" s="27" t="s">
        <v>336</v>
      </c>
      <c r="B411" s="27" t="s">
        <v>193</v>
      </c>
      <c r="C411" s="26">
        <v>85389</v>
      </c>
      <c r="D411" s="27" t="s">
        <v>340</v>
      </c>
      <c r="E411" s="28">
        <v>33.5</v>
      </c>
      <c r="F411" s="26">
        <v>4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6"/>
        <v/>
      </c>
      <c r="M411" s="33"/>
      <c r="N411" s="33"/>
      <c r="O411" s="33"/>
      <c r="P411" s="33"/>
      <c r="S411" s="9"/>
    </row>
    <row r="412" spans="1:19" x14ac:dyDescent="0.25">
      <c r="A412" s="27" t="s">
        <v>336</v>
      </c>
      <c r="B412" s="27" t="s">
        <v>193</v>
      </c>
      <c r="C412" s="26">
        <v>85400</v>
      </c>
      <c r="D412" s="27" t="s">
        <v>341</v>
      </c>
      <c r="E412" s="28">
        <v>29.9</v>
      </c>
      <c r="F412" s="26">
        <v>4</v>
      </c>
      <c r="G412" s="29">
        <v>0.7</v>
      </c>
      <c r="H412" s="26" t="s">
        <v>18</v>
      </c>
      <c r="I412" s="26"/>
      <c r="J412" s="26" t="s">
        <v>18</v>
      </c>
      <c r="K412" s="30"/>
      <c r="L412" s="26" t="str">
        <f t="shared" si="6"/>
        <v/>
      </c>
      <c r="M412" s="33"/>
      <c r="N412" s="33"/>
      <c r="O412" s="33"/>
      <c r="P412" s="33"/>
      <c r="S412" s="9"/>
    </row>
    <row r="413" spans="1:19" x14ac:dyDescent="0.25">
      <c r="A413" s="27" t="s">
        <v>336</v>
      </c>
      <c r="B413" s="27" t="s">
        <v>193</v>
      </c>
      <c r="C413" s="26">
        <v>85401</v>
      </c>
      <c r="D413" s="27" t="s">
        <v>342</v>
      </c>
      <c r="E413" s="28">
        <v>43.9</v>
      </c>
      <c r="F413" s="26">
        <v>6</v>
      </c>
      <c r="G413" s="29">
        <v>0.7</v>
      </c>
      <c r="H413" s="26" t="s">
        <v>18</v>
      </c>
      <c r="I413" s="26"/>
      <c r="J413" s="26" t="s">
        <v>18</v>
      </c>
      <c r="K413" s="30"/>
      <c r="L413" s="26" t="str">
        <f t="shared" si="6"/>
        <v/>
      </c>
      <c r="M413" s="33"/>
      <c r="N413" s="33"/>
      <c r="O413" s="33"/>
      <c r="P413" s="33"/>
      <c r="S413" s="9"/>
    </row>
    <row r="414" spans="1:19" x14ac:dyDescent="0.25">
      <c r="A414" s="27" t="s">
        <v>343</v>
      </c>
      <c r="B414" s="27" t="s">
        <v>95</v>
      </c>
      <c r="C414" s="26">
        <v>83637</v>
      </c>
      <c r="D414" s="27" t="s">
        <v>344</v>
      </c>
      <c r="E414" s="28">
        <v>15.9</v>
      </c>
      <c r="F414" s="26">
        <v>2</v>
      </c>
      <c r="G414" s="29">
        <v>0.7</v>
      </c>
      <c r="H414" s="26" t="s">
        <v>18</v>
      </c>
      <c r="I414" s="26"/>
      <c r="J414" s="26" t="s">
        <v>18</v>
      </c>
      <c r="K414" s="30"/>
      <c r="L414" s="26" t="str">
        <f t="shared" si="6"/>
        <v/>
      </c>
      <c r="M414" s="33"/>
      <c r="N414" s="33"/>
      <c r="O414" s="33"/>
      <c r="P414" s="33"/>
      <c r="S414" s="9"/>
    </row>
    <row r="415" spans="1:19" x14ac:dyDescent="0.25">
      <c r="A415" s="27" t="s">
        <v>343</v>
      </c>
      <c r="B415" s="27" t="s">
        <v>95</v>
      </c>
      <c r="C415" s="26">
        <v>2814</v>
      </c>
      <c r="D415" s="27" t="s">
        <v>564</v>
      </c>
      <c r="E415" s="28">
        <v>46.9</v>
      </c>
      <c r="F415" s="26">
        <v>6</v>
      </c>
      <c r="G415" s="29">
        <v>0.7</v>
      </c>
      <c r="H415" s="26" t="s">
        <v>18</v>
      </c>
      <c r="I415" s="26"/>
      <c r="J415" s="26" t="s">
        <v>18</v>
      </c>
      <c r="K415" s="30"/>
      <c r="L415" s="26" t="str">
        <f t="shared" si="6"/>
        <v/>
      </c>
      <c r="M415" s="33"/>
      <c r="N415" s="33"/>
      <c r="O415" s="33"/>
      <c r="P415" s="33"/>
      <c r="S415" s="9"/>
    </row>
    <row r="416" spans="1:19" x14ac:dyDescent="0.25">
      <c r="A416" s="27" t="s">
        <v>343</v>
      </c>
      <c r="B416" s="27" t="s">
        <v>95</v>
      </c>
      <c r="C416" s="26">
        <v>2816</v>
      </c>
      <c r="D416" s="27" t="s">
        <v>565</v>
      </c>
      <c r="E416" s="28">
        <v>46.9</v>
      </c>
      <c r="F416" s="26">
        <v>6</v>
      </c>
      <c r="G416" s="29">
        <v>0.7</v>
      </c>
      <c r="H416" s="26" t="s">
        <v>18</v>
      </c>
      <c r="I416" s="26"/>
      <c r="J416" s="26" t="s">
        <v>18</v>
      </c>
      <c r="K416" s="30"/>
      <c r="L416" s="26" t="str">
        <f t="shared" si="6"/>
        <v/>
      </c>
      <c r="M416" s="33"/>
      <c r="N416" s="33"/>
      <c r="O416" s="33"/>
      <c r="P416" s="33"/>
      <c r="S416" s="9"/>
    </row>
    <row r="417" spans="1:19" x14ac:dyDescent="0.25">
      <c r="A417" s="27" t="s">
        <v>343</v>
      </c>
      <c r="B417" s="27" t="s">
        <v>95</v>
      </c>
      <c r="C417" s="26">
        <v>2822</v>
      </c>
      <c r="D417" s="27" t="s">
        <v>566</v>
      </c>
      <c r="E417" s="28">
        <v>46.9</v>
      </c>
      <c r="F417" s="26">
        <v>6</v>
      </c>
      <c r="G417" s="29">
        <v>0.7</v>
      </c>
      <c r="H417" s="26" t="s">
        <v>18</v>
      </c>
      <c r="I417" s="26"/>
      <c r="J417" s="26" t="s">
        <v>18</v>
      </c>
      <c r="K417" s="30"/>
      <c r="L417" s="26" t="str">
        <f t="shared" si="6"/>
        <v/>
      </c>
      <c r="M417" s="33"/>
      <c r="N417" s="33"/>
      <c r="O417" s="33"/>
      <c r="P417" s="33"/>
      <c r="S417" s="9"/>
    </row>
    <row r="418" spans="1:19" x14ac:dyDescent="0.25">
      <c r="A418" s="27" t="s">
        <v>343</v>
      </c>
      <c r="B418" s="27" t="s">
        <v>95</v>
      </c>
      <c r="C418" s="26">
        <v>71595</v>
      </c>
      <c r="D418" s="27" t="s">
        <v>567</v>
      </c>
      <c r="E418" s="28">
        <v>46.9</v>
      </c>
      <c r="F418" s="26">
        <v>6</v>
      </c>
      <c r="G418" s="29">
        <v>0.7</v>
      </c>
      <c r="H418" s="26" t="s">
        <v>18</v>
      </c>
      <c r="I418" s="26"/>
      <c r="J418" s="26" t="s">
        <v>18</v>
      </c>
      <c r="K418" s="30"/>
      <c r="L418" s="26" t="str">
        <f t="shared" si="6"/>
        <v/>
      </c>
      <c r="M418" s="33"/>
      <c r="N418" s="33"/>
      <c r="O418" s="33"/>
      <c r="P418" s="33"/>
      <c r="S418" s="9"/>
    </row>
    <row r="419" spans="1:19" x14ac:dyDescent="0.25">
      <c r="A419" s="27" t="s">
        <v>343</v>
      </c>
      <c r="B419" s="27" t="s">
        <v>95</v>
      </c>
      <c r="C419" s="26">
        <v>72148</v>
      </c>
      <c r="D419" s="27" t="s">
        <v>568</v>
      </c>
      <c r="E419" s="28">
        <v>1.3</v>
      </c>
      <c r="F419" s="26">
        <v>1</v>
      </c>
      <c r="G419" s="29">
        <v>1</v>
      </c>
      <c r="H419" s="26" t="s">
        <v>18</v>
      </c>
      <c r="I419" s="26"/>
      <c r="J419" s="26" t="s">
        <v>18</v>
      </c>
      <c r="K419" s="30"/>
      <c r="L419" s="26" t="str">
        <f t="shared" si="6"/>
        <v>x</v>
      </c>
      <c r="M419" s="33"/>
      <c r="N419" s="33"/>
      <c r="O419" s="33"/>
      <c r="P419" s="33"/>
      <c r="S419" s="9"/>
    </row>
    <row r="420" spans="1:19" x14ac:dyDescent="0.25">
      <c r="A420" s="27" t="s">
        <v>343</v>
      </c>
      <c r="B420" s="27" t="s">
        <v>95</v>
      </c>
      <c r="C420" s="26">
        <v>72711</v>
      </c>
      <c r="D420" s="27" t="s">
        <v>569</v>
      </c>
      <c r="E420" s="28">
        <v>1.3</v>
      </c>
      <c r="F420" s="26">
        <v>1</v>
      </c>
      <c r="G420" s="29">
        <v>1</v>
      </c>
      <c r="H420" s="26" t="s">
        <v>18</v>
      </c>
      <c r="I420" s="26"/>
      <c r="J420" s="26" t="s">
        <v>18</v>
      </c>
      <c r="K420" s="30"/>
      <c r="L420" s="26" t="str">
        <f t="shared" si="6"/>
        <v>x</v>
      </c>
      <c r="M420" s="33"/>
      <c r="N420" s="33"/>
      <c r="O420" s="33"/>
      <c r="P420" s="33"/>
      <c r="S420" s="9"/>
    </row>
    <row r="421" spans="1:19" x14ac:dyDescent="0.25">
      <c r="A421" s="27" t="s">
        <v>343</v>
      </c>
      <c r="B421" s="27" t="s">
        <v>95</v>
      </c>
      <c r="C421" s="26">
        <v>2815</v>
      </c>
      <c r="D421" s="27" t="s">
        <v>596</v>
      </c>
      <c r="E421" s="28">
        <v>29.4</v>
      </c>
      <c r="F421" s="26">
        <v>4</v>
      </c>
      <c r="G421" s="29">
        <v>0.7</v>
      </c>
      <c r="H421" s="26" t="s">
        <v>18</v>
      </c>
      <c r="I421" s="26"/>
      <c r="J421" s="26" t="s">
        <v>18</v>
      </c>
      <c r="K421" s="30"/>
      <c r="L421" s="26" t="str">
        <f t="shared" si="6"/>
        <v/>
      </c>
      <c r="M421" s="33"/>
      <c r="N421" s="33"/>
      <c r="O421" s="33"/>
      <c r="P421" s="33"/>
      <c r="S421" s="9"/>
    </row>
    <row r="422" spans="1:19" x14ac:dyDescent="0.25">
      <c r="A422" s="27" t="s">
        <v>343</v>
      </c>
      <c r="B422" s="27" t="s">
        <v>95</v>
      </c>
      <c r="C422" s="26">
        <v>2817</v>
      </c>
      <c r="D422" s="27" t="s">
        <v>597</v>
      </c>
      <c r="E422" s="28">
        <v>29.4</v>
      </c>
      <c r="F422" s="26">
        <v>4</v>
      </c>
      <c r="G422" s="29">
        <v>0.7</v>
      </c>
      <c r="H422" s="26" t="s">
        <v>18</v>
      </c>
      <c r="I422" s="26"/>
      <c r="J422" s="26" t="s">
        <v>18</v>
      </c>
      <c r="K422" s="30"/>
      <c r="L422" s="26" t="str">
        <f t="shared" si="6"/>
        <v/>
      </c>
      <c r="M422" s="33"/>
      <c r="N422" s="33"/>
      <c r="O422" s="33"/>
      <c r="P422" s="33"/>
      <c r="S422" s="9"/>
    </row>
    <row r="423" spans="1:19" x14ac:dyDescent="0.25">
      <c r="A423" s="27" t="s">
        <v>343</v>
      </c>
      <c r="B423" s="27" t="s">
        <v>95</v>
      </c>
      <c r="C423" s="26">
        <v>2820</v>
      </c>
      <c r="D423" s="27" t="s">
        <v>598</v>
      </c>
      <c r="E423" s="28">
        <v>46.9</v>
      </c>
      <c r="F423" s="26">
        <v>6</v>
      </c>
      <c r="G423" s="29">
        <v>0.7</v>
      </c>
      <c r="H423" s="26" t="s">
        <v>18</v>
      </c>
      <c r="I423" s="26"/>
      <c r="J423" s="26" t="s">
        <v>18</v>
      </c>
      <c r="K423" s="30"/>
      <c r="L423" s="26" t="str">
        <f t="shared" si="6"/>
        <v/>
      </c>
      <c r="M423" s="33"/>
      <c r="N423" s="33"/>
      <c r="O423" s="33"/>
      <c r="P423" s="33"/>
      <c r="S423" s="9"/>
    </row>
    <row r="424" spans="1:19" x14ac:dyDescent="0.25">
      <c r="A424" s="27" t="s">
        <v>343</v>
      </c>
      <c r="B424" s="27" t="s">
        <v>95</v>
      </c>
      <c r="C424" s="26">
        <v>2821</v>
      </c>
      <c r="D424" s="27" t="s">
        <v>599</v>
      </c>
      <c r="E424" s="28">
        <v>29.4</v>
      </c>
      <c r="F424" s="26">
        <v>4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6"/>
        <v/>
      </c>
      <c r="M424" s="33"/>
      <c r="N424" s="33"/>
      <c r="O424" s="33"/>
      <c r="P424" s="33"/>
      <c r="S424" s="9"/>
    </row>
    <row r="425" spans="1:19" x14ac:dyDescent="0.25">
      <c r="A425" s="27" t="s">
        <v>343</v>
      </c>
      <c r="B425" s="27" t="s">
        <v>95</v>
      </c>
      <c r="C425" s="26">
        <v>2823</v>
      </c>
      <c r="D425" s="27" t="s">
        <v>600</v>
      </c>
      <c r="E425" s="28">
        <v>29.4</v>
      </c>
      <c r="F425" s="26">
        <v>4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6"/>
        <v/>
      </c>
      <c r="M425" s="33"/>
      <c r="N425" s="33"/>
      <c r="O425" s="33"/>
      <c r="P425" s="33"/>
      <c r="S425" s="9"/>
    </row>
    <row r="426" spans="1:19" x14ac:dyDescent="0.25">
      <c r="A426" s="27" t="s">
        <v>343</v>
      </c>
      <c r="B426" s="27" t="s">
        <v>95</v>
      </c>
      <c r="C426" s="26">
        <v>2826</v>
      </c>
      <c r="D426" s="27" t="s">
        <v>601</v>
      </c>
      <c r="E426" s="28">
        <v>46.9</v>
      </c>
      <c r="F426" s="26">
        <v>6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6"/>
        <v/>
      </c>
      <c r="M426" s="33"/>
      <c r="N426" s="33"/>
      <c r="O426" s="33"/>
      <c r="P426" s="33"/>
      <c r="S426" s="9"/>
    </row>
    <row r="427" spans="1:19" x14ac:dyDescent="0.25">
      <c r="A427" s="27" t="s">
        <v>343</v>
      </c>
      <c r="B427" s="27" t="s">
        <v>95</v>
      </c>
      <c r="C427" s="26">
        <v>2827</v>
      </c>
      <c r="D427" s="27" t="s">
        <v>602</v>
      </c>
      <c r="E427" s="28">
        <v>29.4</v>
      </c>
      <c r="F427" s="26">
        <v>4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6"/>
        <v/>
      </c>
      <c r="M427" s="33"/>
      <c r="N427" s="33"/>
      <c r="O427" s="33"/>
      <c r="P427" s="33"/>
      <c r="S427" s="9"/>
    </row>
    <row r="428" spans="1:19" x14ac:dyDescent="0.25">
      <c r="A428" s="27" t="s">
        <v>343</v>
      </c>
      <c r="B428" s="27" t="s">
        <v>95</v>
      </c>
      <c r="C428" s="26">
        <v>71596</v>
      </c>
      <c r="D428" s="27" t="s">
        <v>603</v>
      </c>
      <c r="E428" s="28">
        <v>29.4</v>
      </c>
      <c r="F428" s="26">
        <v>4</v>
      </c>
      <c r="G428" s="29">
        <v>0.7</v>
      </c>
      <c r="H428" s="26" t="s">
        <v>18</v>
      </c>
      <c r="I428" s="26"/>
      <c r="J428" s="26" t="s">
        <v>18</v>
      </c>
      <c r="K428" s="30"/>
      <c r="L428" s="26" t="str">
        <f t="shared" si="6"/>
        <v/>
      </c>
      <c r="M428" s="33"/>
      <c r="N428" s="33"/>
      <c r="O428" s="33"/>
      <c r="P428" s="33"/>
      <c r="S428" s="9"/>
    </row>
    <row r="429" spans="1:19" x14ac:dyDescent="0.25">
      <c r="A429" s="27" t="s">
        <v>343</v>
      </c>
      <c r="B429" s="27" t="s">
        <v>95</v>
      </c>
      <c r="C429" s="26">
        <v>72177</v>
      </c>
      <c r="D429" s="27" t="s">
        <v>604</v>
      </c>
      <c r="E429" s="28">
        <v>21.9</v>
      </c>
      <c r="F429" s="26">
        <v>3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6"/>
        <v/>
      </c>
      <c r="M429" s="33"/>
      <c r="N429" s="33"/>
      <c r="O429" s="33"/>
      <c r="P429" s="33"/>
      <c r="S429" s="9"/>
    </row>
    <row r="430" spans="1:19" x14ac:dyDescent="0.25">
      <c r="A430" s="27" t="s">
        <v>343</v>
      </c>
      <c r="B430" s="27" t="s">
        <v>95</v>
      </c>
      <c r="C430" s="26">
        <v>72178</v>
      </c>
      <c r="D430" s="27" t="s">
        <v>605</v>
      </c>
      <c r="E430" s="28">
        <v>21.9</v>
      </c>
      <c r="F430" s="26">
        <v>3</v>
      </c>
      <c r="G430" s="29">
        <v>0.7</v>
      </c>
      <c r="H430" s="26" t="s">
        <v>18</v>
      </c>
      <c r="I430" s="26"/>
      <c r="J430" s="26" t="s">
        <v>18</v>
      </c>
      <c r="K430" s="30"/>
      <c r="L430" s="26" t="str">
        <f t="shared" si="6"/>
        <v/>
      </c>
      <c r="M430" s="33"/>
      <c r="N430" s="33"/>
      <c r="O430" s="33"/>
      <c r="P430" s="33"/>
      <c r="S430" s="9"/>
    </row>
    <row r="431" spans="1:19" x14ac:dyDescent="0.25">
      <c r="A431" s="27" t="s">
        <v>343</v>
      </c>
      <c r="B431" s="27" t="s">
        <v>95</v>
      </c>
      <c r="C431" s="26">
        <v>72179</v>
      </c>
      <c r="D431" s="27" t="s">
        <v>606</v>
      </c>
      <c r="E431" s="28">
        <v>22.9</v>
      </c>
      <c r="F431" s="26">
        <v>3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6"/>
        <v/>
      </c>
      <c r="M431" s="33"/>
      <c r="N431" s="33"/>
      <c r="O431" s="33"/>
      <c r="P431" s="33"/>
      <c r="S431" s="9"/>
    </row>
    <row r="432" spans="1:19" x14ac:dyDescent="0.25">
      <c r="A432" s="27" t="s">
        <v>343</v>
      </c>
      <c r="B432" s="27" t="s">
        <v>95</v>
      </c>
      <c r="C432" s="26">
        <v>72180</v>
      </c>
      <c r="D432" s="27" t="s">
        <v>607</v>
      </c>
      <c r="E432" s="28">
        <v>22.9</v>
      </c>
      <c r="F432" s="26">
        <v>3</v>
      </c>
      <c r="G432" s="29">
        <v>0.7</v>
      </c>
      <c r="H432" s="26" t="s">
        <v>18</v>
      </c>
      <c r="I432" s="26"/>
      <c r="J432" s="26" t="s">
        <v>18</v>
      </c>
      <c r="K432" s="30"/>
      <c r="L432" s="26" t="str">
        <f t="shared" si="6"/>
        <v/>
      </c>
      <c r="M432" s="33"/>
      <c r="N432" s="33"/>
      <c r="O432" s="33"/>
      <c r="P432" s="33"/>
      <c r="S432" s="9"/>
    </row>
    <row r="433" spans="1:19" x14ac:dyDescent="0.25">
      <c r="A433" s="27" t="s">
        <v>343</v>
      </c>
      <c r="B433" s="27" t="s">
        <v>95</v>
      </c>
      <c r="C433" s="26">
        <v>72181</v>
      </c>
      <c r="D433" s="27" t="s">
        <v>608</v>
      </c>
      <c r="E433" s="28">
        <v>21.9</v>
      </c>
      <c r="F433" s="26">
        <v>3</v>
      </c>
      <c r="G433" s="29">
        <v>0.7</v>
      </c>
      <c r="H433" s="26" t="s">
        <v>18</v>
      </c>
      <c r="I433" s="26"/>
      <c r="J433" s="26" t="s">
        <v>18</v>
      </c>
      <c r="K433" s="30"/>
      <c r="L433" s="26" t="str">
        <f t="shared" si="6"/>
        <v/>
      </c>
      <c r="M433" s="33"/>
      <c r="N433" s="33"/>
      <c r="O433" s="33"/>
      <c r="P433" s="33"/>
      <c r="S433" s="9"/>
    </row>
    <row r="434" spans="1:19" x14ac:dyDescent="0.25">
      <c r="A434" s="27" t="s">
        <v>343</v>
      </c>
      <c r="B434" s="27" t="s">
        <v>95</v>
      </c>
      <c r="C434" s="26">
        <v>72154</v>
      </c>
      <c r="D434" s="27" t="s">
        <v>654</v>
      </c>
      <c r="E434" s="28">
        <v>1.3</v>
      </c>
      <c r="F434" s="26">
        <v>1</v>
      </c>
      <c r="G434" s="29">
        <v>1</v>
      </c>
      <c r="H434" s="26" t="s">
        <v>18</v>
      </c>
      <c r="I434" s="26"/>
      <c r="J434" s="26" t="s">
        <v>18</v>
      </c>
      <c r="K434" s="30"/>
      <c r="L434" s="26" t="str">
        <f t="shared" si="6"/>
        <v>x</v>
      </c>
      <c r="M434" s="33"/>
      <c r="N434" s="33"/>
      <c r="O434" s="33"/>
      <c r="P434" s="33"/>
      <c r="S434" s="9"/>
    </row>
    <row r="435" spans="1:19" x14ac:dyDescent="0.25">
      <c r="A435" s="27" t="s">
        <v>343</v>
      </c>
      <c r="B435" s="27" t="s">
        <v>95</v>
      </c>
      <c r="C435" s="26">
        <v>72183</v>
      </c>
      <c r="D435" s="27" t="s">
        <v>655</v>
      </c>
      <c r="E435" s="28">
        <v>31.9</v>
      </c>
      <c r="F435" s="26">
        <v>4</v>
      </c>
      <c r="G435" s="29">
        <v>0.7</v>
      </c>
      <c r="H435" s="26" t="s">
        <v>18</v>
      </c>
      <c r="I435" s="26"/>
      <c r="J435" s="26" t="s">
        <v>18</v>
      </c>
      <c r="K435" s="30"/>
      <c r="L435" s="26" t="str">
        <f t="shared" si="6"/>
        <v/>
      </c>
      <c r="M435" s="33"/>
      <c r="N435" s="33"/>
      <c r="O435" s="33"/>
      <c r="P435" s="33"/>
      <c r="S435" s="9"/>
    </row>
    <row r="436" spans="1:19" x14ac:dyDescent="0.25">
      <c r="A436" s="27" t="s">
        <v>343</v>
      </c>
      <c r="B436" s="27" t="s">
        <v>95</v>
      </c>
      <c r="C436" s="26">
        <v>72184</v>
      </c>
      <c r="D436" s="27" t="s">
        <v>656</v>
      </c>
      <c r="E436" s="28">
        <v>49.9</v>
      </c>
      <c r="F436" s="26">
        <v>6</v>
      </c>
      <c r="G436" s="29">
        <v>0.7</v>
      </c>
      <c r="H436" s="26" t="s">
        <v>18</v>
      </c>
      <c r="I436" s="26"/>
      <c r="J436" s="26" t="s">
        <v>18</v>
      </c>
      <c r="K436" s="30"/>
      <c r="L436" s="26" t="str">
        <f t="shared" si="6"/>
        <v/>
      </c>
      <c r="M436" s="33"/>
      <c r="N436" s="33"/>
      <c r="O436" s="33"/>
      <c r="P436" s="33"/>
      <c r="S436" s="9"/>
    </row>
    <row r="437" spans="1:19" x14ac:dyDescent="0.25">
      <c r="A437" s="27" t="s">
        <v>343</v>
      </c>
      <c r="B437" s="27" t="s">
        <v>95</v>
      </c>
      <c r="C437" s="26">
        <v>72185</v>
      </c>
      <c r="D437" s="27" t="s">
        <v>657</v>
      </c>
      <c r="E437" s="28">
        <v>49.9</v>
      </c>
      <c r="F437" s="26">
        <v>6</v>
      </c>
      <c r="G437" s="29">
        <v>0.7</v>
      </c>
      <c r="H437" s="26" t="s">
        <v>18</v>
      </c>
      <c r="I437" s="26"/>
      <c r="J437" s="26" t="s">
        <v>18</v>
      </c>
      <c r="K437" s="30"/>
      <c r="L437" s="26" t="str">
        <f t="shared" si="6"/>
        <v/>
      </c>
      <c r="M437" s="33"/>
      <c r="N437" s="33"/>
      <c r="O437" s="33"/>
      <c r="P437" s="33"/>
      <c r="S437" s="9"/>
    </row>
    <row r="438" spans="1:19" x14ac:dyDescent="0.25">
      <c r="A438" s="27" t="s">
        <v>343</v>
      </c>
      <c r="B438" s="27" t="s">
        <v>95</v>
      </c>
      <c r="C438" s="26">
        <v>72222</v>
      </c>
      <c r="D438" s="27" t="s">
        <v>658</v>
      </c>
      <c r="E438" s="28">
        <v>31.9</v>
      </c>
      <c r="F438" s="26">
        <v>4</v>
      </c>
      <c r="G438" s="29">
        <v>0.7</v>
      </c>
      <c r="H438" s="26" t="s">
        <v>18</v>
      </c>
      <c r="I438" s="26"/>
      <c r="J438" s="26" t="s">
        <v>18</v>
      </c>
      <c r="K438" s="30"/>
      <c r="L438" s="26" t="str">
        <f t="shared" si="6"/>
        <v/>
      </c>
      <c r="M438" s="33"/>
      <c r="N438" s="33"/>
      <c r="O438" s="33"/>
      <c r="P438" s="33"/>
      <c r="S438" s="9"/>
    </row>
    <row r="439" spans="1:19" x14ac:dyDescent="0.25">
      <c r="A439" s="27" t="s">
        <v>343</v>
      </c>
      <c r="B439" s="27" t="s">
        <v>95</v>
      </c>
      <c r="C439" s="26">
        <v>87645</v>
      </c>
      <c r="D439" s="27" t="s">
        <v>752</v>
      </c>
      <c r="E439" s="28">
        <v>29.9</v>
      </c>
      <c r="F439" s="26">
        <v>4</v>
      </c>
      <c r="G439" s="29">
        <v>0.7</v>
      </c>
      <c r="H439" s="26" t="s">
        <v>18</v>
      </c>
      <c r="I439" s="26"/>
      <c r="J439" s="26" t="s">
        <v>18</v>
      </c>
      <c r="K439" s="30"/>
      <c r="L439" s="26" t="str">
        <f t="shared" si="6"/>
        <v/>
      </c>
      <c r="M439" s="33"/>
      <c r="N439" s="33"/>
      <c r="O439" s="33"/>
      <c r="P439" s="33"/>
      <c r="S439" s="9"/>
    </row>
    <row r="440" spans="1:19" x14ac:dyDescent="0.25">
      <c r="A440" s="27" t="s">
        <v>343</v>
      </c>
      <c r="B440" s="27" t="s">
        <v>95</v>
      </c>
      <c r="C440" s="26">
        <v>87679</v>
      </c>
      <c r="D440" s="27" t="s">
        <v>753</v>
      </c>
      <c r="E440" s="28">
        <v>29.9</v>
      </c>
      <c r="F440" s="26">
        <v>4</v>
      </c>
      <c r="G440" s="29">
        <v>0.7</v>
      </c>
      <c r="H440" s="26" t="s">
        <v>18</v>
      </c>
      <c r="I440" s="26"/>
      <c r="J440" s="26" t="s">
        <v>18</v>
      </c>
      <c r="K440" s="30"/>
      <c r="L440" s="26" t="str">
        <f t="shared" si="6"/>
        <v/>
      </c>
      <c r="M440" s="33"/>
      <c r="N440" s="33"/>
      <c r="O440" s="33"/>
      <c r="P440" s="33"/>
      <c r="S440" s="9"/>
    </row>
    <row r="441" spans="1:19" x14ac:dyDescent="0.25">
      <c r="A441" s="27" t="s">
        <v>343</v>
      </c>
      <c r="B441" s="27" t="s">
        <v>95</v>
      </c>
      <c r="C441" s="26">
        <v>87513</v>
      </c>
      <c r="D441" s="27" t="s">
        <v>787</v>
      </c>
      <c r="E441" s="28">
        <v>1.3</v>
      </c>
      <c r="F441" s="26">
        <v>1</v>
      </c>
      <c r="G441" s="29">
        <v>1</v>
      </c>
      <c r="H441" s="26" t="s">
        <v>18</v>
      </c>
      <c r="I441" s="26"/>
      <c r="J441" s="26" t="s">
        <v>18</v>
      </c>
      <c r="K441" s="30"/>
      <c r="L441" s="26" t="str">
        <f t="shared" si="6"/>
        <v>x</v>
      </c>
      <c r="M441" s="33"/>
      <c r="N441" s="33"/>
      <c r="O441" s="33"/>
      <c r="P441" s="33"/>
      <c r="S441" s="9"/>
    </row>
    <row r="442" spans="1:19" x14ac:dyDescent="0.25">
      <c r="A442" s="27" t="s">
        <v>343</v>
      </c>
      <c r="B442" s="27" t="s">
        <v>95</v>
      </c>
      <c r="C442" s="26">
        <v>87516</v>
      </c>
      <c r="D442" s="27" t="s">
        <v>788</v>
      </c>
      <c r="E442" s="28">
        <v>32.9</v>
      </c>
      <c r="F442" s="26">
        <v>4</v>
      </c>
      <c r="G442" s="29">
        <v>0.7</v>
      </c>
      <c r="H442" s="26" t="s">
        <v>18</v>
      </c>
      <c r="I442" s="26" t="s">
        <v>189</v>
      </c>
      <c r="J442" s="26" t="s">
        <v>18</v>
      </c>
      <c r="K442" s="30"/>
      <c r="L442" s="26" t="str">
        <f t="shared" si="6"/>
        <v>x</v>
      </c>
      <c r="M442" s="33"/>
      <c r="N442" s="33"/>
      <c r="O442" s="33"/>
      <c r="P442" s="33"/>
      <c r="S442" s="9"/>
    </row>
    <row r="443" spans="1:19" x14ac:dyDescent="0.25">
      <c r="A443" s="27" t="s">
        <v>343</v>
      </c>
      <c r="B443" s="27" t="s">
        <v>95</v>
      </c>
      <c r="C443" s="26">
        <v>87750</v>
      </c>
      <c r="D443" s="27" t="s">
        <v>754</v>
      </c>
      <c r="E443" s="28">
        <v>29.9</v>
      </c>
      <c r="F443" s="26">
        <v>4</v>
      </c>
      <c r="G443" s="29">
        <v>0.7</v>
      </c>
      <c r="H443" s="26" t="s">
        <v>18</v>
      </c>
      <c r="I443" s="26"/>
      <c r="J443" s="26" t="s">
        <v>18</v>
      </c>
      <c r="K443" s="30"/>
      <c r="L443" s="26" t="str">
        <f t="shared" si="6"/>
        <v/>
      </c>
      <c r="M443" s="33"/>
      <c r="N443" s="33"/>
      <c r="O443" s="33"/>
      <c r="P443" s="33"/>
      <c r="S443" s="9"/>
    </row>
    <row r="444" spans="1:19" x14ac:dyDescent="0.25">
      <c r="A444" s="27" t="s">
        <v>343</v>
      </c>
      <c r="B444" s="27" t="s">
        <v>95</v>
      </c>
      <c r="C444" s="26">
        <v>88103</v>
      </c>
      <c r="D444" s="27" t="s">
        <v>789</v>
      </c>
      <c r="E444" s="28">
        <v>46.9</v>
      </c>
      <c r="F444" s="26">
        <v>6</v>
      </c>
      <c r="G444" s="29">
        <v>0.7</v>
      </c>
      <c r="H444" s="26" t="s">
        <v>18</v>
      </c>
      <c r="I444" s="26" t="s">
        <v>189</v>
      </c>
      <c r="J444" s="26" t="s">
        <v>18</v>
      </c>
      <c r="K444" s="30"/>
      <c r="L444" s="26" t="str">
        <f t="shared" si="6"/>
        <v>x</v>
      </c>
      <c r="M444" s="33"/>
      <c r="N444" s="33"/>
      <c r="O444" s="33"/>
      <c r="P444" s="33"/>
      <c r="S444" s="9"/>
    </row>
    <row r="445" spans="1:19" x14ac:dyDescent="0.25">
      <c r="A445" s="27" t="s">
        <v>343</v>
      </c>
      <c r="B445" s="27" t="s">
        <v>34</v>
      </c>
      <c r="C445" s="26">
        <v>77079</v>
      </c>
      <c r="D445" s="27" t="s">
        <v>345</v>
      </c>
      <c r="E445" s="28">
        <v>19.899999999999999</v>
      </c>
      <c r="F445" s="26">
        <v>2</v>
      </c>
      <c r="G445" s="29">
        <v>0.7</v>
      </c>
      <c r="H445" s="26" t="s">
        <v>18</v>
      </c>
      <c r="I445" s="26"/>
      <c r="J445" s="26" t="s">
        <v>18</v>
      </c>
      <c r="K445" s="30"/>
      <c r="L445" s="26" t="str">
        <f t="shared" si="6"/>
        <v/>
      </c>
      <c r="M445" s="33"/>
      <c r="N445" s="33"/>
      <c r="O445" s="33"/>
      <c r="P445" s="33"/>
      <c r="S445" s="9"/>
    </row>
    <row r="446" spans="1:19" x14ac:dyDescent="0.25">
      <c r="A446" s="27" t="s">
        <v>343</v>
      </c>
      <c r="B446" s="27" t="s">
        <v>34</v>
      </c>
      <c r="C446" s="26">
        <v>77080</v>
      </c>
      <c r="D446" s="27" t="s">
        <v>346</v>
      </c>
      <c r="E446" s="28">
        <v>19.899999999999999</v>
      </c>
      <c r="F446" s="26">
        <v>2</v>
      </c>
      <c r="G446" s="29">
        <v>0.7</v>
      </c>
      <c r="H446" s="26" t="s">
        <v>18</v>
      </c>
      <c r="I446" s="26"/>
      <c r="J446" s="26" t="s">
        <v>18</v>
      </c>
      <c r="K446" s="30"/>
      <c r="L446" s="26" t="str">
        <f t="shared" si="6"/>
        <v/>
      </c>
      <c r="M446" s="33"/>
      <c r="N446" s="33"/>
      <c r="O446" s="33"/>
      <c r="P446" s="33"/>
      <c r="S446" s="9"/>
    </row>
    <row r="447" spans="1:19" x14ac:dyDescent="0.25">
      <c r="A447" s="27" t="s">
        <v>343</v>
      </c>
      <c r="B447" s="27" t="s">
        <v>34</v>
      </c>
      <c r="C447" s="26">
        <v>77084</v>
      </c>
      <c r="D447" s="27" t="s">
        <v>347</v>
      </c>
      <c r="E447" s="28">
        <v>19.899999999999999</v>
      </c>
      <c r="F447" s="26">
        <v>2</v>
      </c>
      <c r="G447" s="29">
        <v>0.7</v>
      </c>
      <c r="H447" s="26" t="s">
        <v>18</v>
      </c>
      <c r="I447" s="26"/>
      <c r="J447" s="26" t="s">
        <v>18</v>
      </c>
      <c r="K447" s="30"/>
      <c r="L447" s="26" t="str">
        <f t="shared" si="6"/>
        <v/>
      </c>
      <c r="M447" s="33"/>
      <c r="N447" s="33"/>
      <c r="O447" s="33"/>
      <c r="P447" s="33"/>
      <c r="S447" s="9"/>
    </row>
    <row r="448" spans="1:19" x14ac:dyDescent="0.25">
      <c r="A448" s="27" t="s">
        <v>343</v>
      </c>
      <c r="B448" s="27" t="s">
        <v>34</v>
      </c>
      <c r="C448" s="26">
        <v>80443</v>
      </c>
      <c r="D448" s="27" t="s">
        <v>348</v>
      </c>
      <c r="E448" s="28">
        <v>49</v>
      </c>
      <c r="F448" s="26">
        <v>6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si="6"/>
        <v/>
      </c>
      <c r="M448" s="33"/>
      <c r="N448" s="33"/>
      <c r="O448" s="33"/>
      <c r="P448" s="33"/>
      <c r="S448" s="9"/>
    </row>
    <row r="449" spans="1:19" x14ac:dyDescent="0.25">
      <c r="A449" s="27" t="s">
        <v>343</v>
      </c>
      <c r="B449" s="27" t="s">
        <v>34</v>
      </c>
      <c r="C449" s="26">
        <v>80444</v>
      </c>
      <c r="D449" s="27" t="s">
        <v>349</v>
      </c>
      <c r="E449" s="28">
        <v>17.899999999999999</v>
      </c>
      <c r="F449" s="26">
        <v>2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6"/>
        <v>x</v>
      </c>
      <c r="M449" s="33"/>
      <c r="N449" s="33"/>
      <c r="O449" s="33"/>
      <c r="P449" s="33"/>
      <c r="S449" s="9"/>
    </row>
    <row r="450" spans="1:19" x14ac:dyDescent="0.25">
      <c r="A450" s="27" t="s">
        <v>343</v>
      </c>
      <c r="B450" s="27" t="s">
        <v>34</v>
      </c>
      <c r="C450" s="26">
        <v>91328</v>
      </c>
      <c r="D450" s="27" t="s">
        <v>350</v>
      </c>
      <c r="E450" s="28">
        <v>19.899999999999999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ref="L450:L513" si="7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/>
      </c>
      <c r="M450" s="33"/>
      <c r="N450" s="33"/>
      <c r="O450" s="33"/>
      <c r="P450" s="33"/>
      <c r="S450" s="9"/>
    </row>
    <row r="451" spans="1:19" x14ac:dyDescent="0.25">
      <c r="A451" s="27" t="s">
        <v>343</v>
      </c>
      <c r="B451" s="27" t="s">
        <v>34</v>
      </c>
      <c r="C451" s="26">
        <v>69669</v>
      </c>
      <c r="D451" s="27" t="s">
        <v>351</v>
      </c>
      <c r="E451" s="28">
        <v>17.899999999999999</v>
      </c>
      <c r="F451" s="26">
        <v>2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7"/>
        <v>x</v>
      </c>
      <c r="M451" s="33"/>
      <c r="N451" s="33"/>
      <c r="O451" s="33"/>
      <c r="P451" s="33"/>
      <c r="S451" s="9"/>
    </row>
    <row r="452" spans="1:19" x14ac:dyDescent="0.25">
      <c r="A452" s="27" t="s">
        <v>343</v>
      </c>
      <c r="B452" s="27" t="s">
        <v>34</v>
      </c>
      <c r="C452" s="26">
        <v>70824</v>
      </c>
      <c r="D452" s="27" t="s">
        <v>352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7"/>
        <v>x</v>
      </c>
      <c r="M452" s="33"/>
      <c r="N452" s="33"/>
      <c r="O452" s="33"/>
      <c r="P452" s="33"/>
      <c r="S452" s="9"/>
    </row>
    <row r="453" spans="1:19" x14ac:dyDescent="0.25">
      <c r="A453" s="27" t="s">
        <v>343</v>
      </c>
      <c r="B453" s="27" t="s">
        <v>34</v>
      </c>
      <c r="C453" s="26">
        <v>70989</v>
      </c>
      <c r="D453" s="27" t="s">
        <v>353</v>
      </c>
      <c r="E453" s="28">
        <v>17.899999999999999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7"/>
        <v>x</v>
      </c>
      <c r="M453" s="33"/>
      <c r="N453" s="33"/>
      <c r="O453" s="33"/>
      <c r="P453" s="33"/>
      <c r="S453" s="9"/>
    </row>
    <row r="454" spans="1:19" x14ac:dyDescent="0.25">
      <c r="A454" s="27" t="s">
        <v>343</v>
      </c>
      <c r="B454" s="27" t="s">
        <v>34</v>
      </c>
      <c r="C454" s="26">
        <v>73839</v>
      </c>
      <c r="D454" s="27" t="s">
        <v>519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7"/>
        <v>x</v>
      </c>
      <c r="M454" s="33"/>
      <c r="N454" s="33"/>
      <c r="O454" s="33"/>
      <c r="P454" s="33"/>
      <c r="S454" s="9"/>
    </row>
    <row r="455" spans="1:19" x14ac:dyDescent="0.25">
      <c r="A455" s="27" t="s">
        <v>343</v>
      </c>
      <c r="B455" s="27" t="s">
        <v>34</v>
      </c>
      <c r="C455" s="26">
        <v>73840</v>
      </c>
      <c r="D455" s="27" t="s">
        <v>520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/>
      <c r="J455" s="26" t="s">
        <v>18</v>
      </c>
      <c r="K455" s="30"/>
      <c r="L455" s="26" t="str">
        <f t="shared" si="7"/>
        <v>x</v>
      </c>
      <c r="M455" s="33"/>
      <c r="N455" s="33"/>
      <c r="O455" s="33"/>
      <c r="P455" s="33"/>
      <c r="S455" s="9"/>
    </row>
    <row r="456" spans="1:19" x14ac:dyDescent="0.25">
      <c r="A456" s="27" t="s">
        <v>343</v>
      </c>
      <c r="B456" s="27" t="s">
        <v>34</v>
      </c>
      <c r="C456" s="26">
        <v>69815</v>
      </c>
      <c r="D456" s="27" t="s">
        <v>609</v>
      </c>
      <c r="E456" s="28">
        <v>17.899999999999999</v>
      </c>
      <c r="F456" s="26">
        <v>2</v>
      </c>
      <c r="G456" s="29">
        <v>0.7</v>
      </c>
      <c r="H456" s="26" t="s">
        <v>18</v>
      </c>
      <c r="I456" s="26"/>
      <c r="J456" s="26" t="s">
        <v>18</v>
      </c>
      <c r="K456" s="30"/>
      <c r="L456" s="26" t="str">
        <f t="shared" si="7"/>
        <v>x</v>
      </c>
      <c r="M456" s="33"/>
      <c r="N456" s="33"/>
      <c r="O456" s="33"/>
      <c r="P456" s="33"/>
      <c r="S456" s="9"/>
    </row>
    <row r="457" spans="1:19" x14ac:dyDescent="0.25">
      <c r="A457" s="27" t="s">
        <v>343</v>
      </c>
      <c r="B457" s="27" t="s">
        <v>34</v>
      </c>
      <c r="C457" s="26">
        <v>88073</v>
      </c>
      <c r="D457" s="27" t="s">
        <v>790</v>
      </c>
      <c r="E457" s="28">
        <v>17.899999999999999</v>
      </c>
      <c r="F457" s="26">
        <v>2</v>
      </c>
      <c r="G457" s="29">
        <v>0.7</v>
      </c>
      <c r="H457" s="26" t="s">
        <v>18</v>
      </c>
      <c r="I457" s="26" t="s">
        <v>189</v>
      </c>
      <c r="J457" s="26" t="s">
        <v>18</v>
      </c>
      <c r="K457" s="30"/>
      <c r="L457" s="26" t="str">
        <f t="shared" si="7"/>
        <v>x</v>
      </c>
      <c r="M457" s="33"/>
      <c r="N457" s="33"/>
      <c r="O457" s="33"/>
      <c r="P457" s="33"/>
      <c r="S457" s="9"/>
    </row>
    <row r="458" spans="1:19" x14ac:dyDescent="0.25">
      <c r="A458" s="27" t="s">
        <v>343</v>
      </c>
      <c r="B458" s="27" t="s">
        <v>24</v>
      </c>
      <c r="C458" s="26">
        <v>72195</v>
      </c>
      <c r="D458" s="27" t="s">
        <v>728</v>
      </c>
      <c r="E458" s="28">
        <v>52.9</v>
      </c>
      <c r="F458" s="26">
        <v>7</v>
      </c>
      <c r="G458" s="29">
        <v>0.7</v>
      </c>
      <c r="H458" s="26" t="s">
        <v>18</v>
      </c>
      <c r="I458" s="26"/>
      <c r="J458" s="26" t="s">
        <v>18</v>
      </c>
      <c r="K458" s="30"/>
      <c r="L458" s="26" t="str">
        <f t="shared" si="7"/>
        <v/>
      </c>
      <c r="M458" s="33"/>
      <c r="N458" s="33"/>
      <c r="O458" s="33"/>
      <c r="P458" s="33"/>
      <c r="S458" s="9"/>
    </row>
    <row r="459" spans="1:19" x14ac:dyDescent="0.25">
      <c r="A459" s="27" t="s">
        <v>343</v>
      </c>
      <c r="B459" s="27" t="s">
        <v>24</v>
      </c>
      <c r="C459" s="26">
        <v>72196</v>
      </c>
      <c r="D459" s="27" t="s">
        <v>729</v>
      </c>
      <c r="E459" s="28">
        <v>52.9</v>
      </c>
      <c r="F459" s="26">
        <v>7</v>
      </c>
      <c r="G459" s="29">
        <v>0.7</v>
      </c>
      <c r="H459" s="26" t="s">
        <v>18</v>
      </c>
      <c r="I459" s="26"/>
      <c r="J459" s="26" t="s">
        <v>18</v>
      </c>
      <c r="K459" s="30"/>
      <c r="L459" s="26" t="str">
        <f t="shared" si="7"/>
        <v/>
      </c>
      <c r="M459" s="33"/>
      <c r="N459" s="33"/>
      <c r="O459" s="33"/>
      <c r="P459" s="33"/>
      <c r="S459" s="9"/>
    </row>
    <row r="460" spans="1:19" x14ac:dyDescent="0.25">
      <c r="A460" s="27" t="s">
        <v>343</v>
      </c>
      <c r="B460" s="27" t="s">
        <v>24</v>
      </c>
      <c r="C460" s="26">
        <v>72198</v>
      </c>
      <c r="D460" s="27" t="s">
        <v>730</v>
      </c>
      <c r="E460" s="28">
        <v>52.9</v>
      </c>
      <c r="F460" s="26">
        <v>7</v>
      </c>
      <c r="G460" s="29">
        <v>0.7</v>
      </c>
      <c r="H460" s="26" t="s">
        <v>18</v>
      </c>
      <c r="I460" s="26"/>
      <c r="J460" s="26" t="s">
        <v>18</v>
      </c>
      <c r="K460" s="30"/>
      <c r="L460" s="26" t="str">
        <f t="shared" si="7"/>
        <v/>
      </c>
      <c r="M460" s="33"/>
      <c r="N460" s="33"/>
      <c r="O460" s="33"/>
      <c r="P460" s="33"/>
      <c r="S460" s="9"/>
    </row>
    <row r="461" spans="1:19" x14ac:dyDescent="0.25">
      <c r="A461" s="27" t="s">
        <v>343</v>
      </c>
      <c r="B461" s="27" t="s">
        <v>24</v>
      </c>
      <c r="C461" s="26">
        <v>72221</v>
      </c>
      <c r="D461" s="27" t="s">
        <v>731</v>
      </c>
      <c r="E461" s="28">
        <v>52.9</v>
      </c>
      <c r="F461" s="26">
        <v>7</v>
      </c>
      <c r="G461" s="29">
        <v>0.7</v>
      </c>
      <c r="H461" s="26" t="s">
        <v>18</v>
      </c>
      <c r="I461" s="26"/>
      <c r="J461" s="26" t="s">
        <v>18</v>
      </c>
      <c r="K461" s="30"/>
      <c r="L461" s="26" t="str">
        <f t="shared" si="7"/>
        <v/>
      </c>
      <c r="M461" s="33"/>
      <c r="N461" s="33"/>
      <c r="O461" s="33"/>
      <c r="P461" s="33"/>
      <c r="S461" s="9"/>
    </row>
    <row r="462" spans="1:19" x14ac:dyDescent="0.25">
      <c r="A462" s="27" t="s">
        <v>343</v>
      </c>
      <c r="B462" s="27" t="s">
        <v>24</v>
      </c>
      <c r="C462" s="26">
        <v>88075</v>
      </c>
      <c r="D462" s="27" t="s">
        <v>791</v>
      </c>
      <c r="E462" s="28">
        <v>52.9</v>
      </c>
      <c r="F462" s="26">
        <v>7</v>
      </c>
      <c r="G462" s="29">
        <v>0.7</v>
      </c>
      <c r="H462" s="26" t="s">
        <v>18</v>
      </c>
      <c r="I462" s="26" t="s">
        <v>189</v>
      </c>
      <c r="J462" s="26" t="s">
        <v>18</v>
      </c>
      <c r="K462" s="30"/>
      <c r="L462" s="26" t="str">
        <f t="shared" si="7"/>
        <v>x</v>
      </c>
      <c r="M462" s="33"/>
      <c r="N462" s="33"/>
      <c r="O462" s="33"/>
      <c r="P462" s="33"/>
      <c r="S462" s="9"/>
    </row>
    <row r="463" spans="1:19" x14ac:dyDescent="0.25">
      <c r="A463" s="27" t="s">
        <v>343</v>
      </c>
      <c r="B463" s="27" t="s">
        <v>136</v>
      </c>
      <c r="C463" s="26">
        <v>83638</v>
      </c>
      <c r="D463" s="27" t="s">
        <v>354</v>
      </c>
      <c r="E463" s="28">
        <v>29.9</v>
      </c>
      <c r="F463" s="26">
        <v>4</v>
      </c>
      <c r="G463" s="29">
        <v>0.7</v>
      </c>
      <c r="H463" s="26" t="s">
        <v>18</v>
      </c>
      <c r="I463" s="26"/>
      <c r="J463" s="26" t="s">
        <v>18</v>
      </c>
      <c r="K463" s="30"/>
      <c r="L463" s="26" t="str">
        <f t="shared" si="7"/>
        <v>x</v>
      </c>
      <c r="M463" s="33"/>
      <c r="N463" s="33"/>
      <c r="O463" s="33"/>
      <c r="P463" s="33"/>
      <c r="S463" s="9"/>
    </row>
    <row r="464" spans="1:19" x14ac:dyDescent="0.25">
      <c r="A464" s="27" t="s">
        <v>343</v>
      </c>
      <c r="B464" s="27" t="s">
        <v>136</v>
      </c>
      <c r="C464" s="26">
        <v>83641</v>
      </c>
      <c r="D464" s="27" t="s">
        <v>355</v>
      </c>
      <c r="E464" s="28">
        <v>29.9</v>
      </c>
      <c r="F464" s="26">
        <v>4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7"/>
        <v>x</v>
      </c>
      <c r="M464" s="33"/>
      <c r="N464" s="33"/>
      <c r="O464" s="33"/>
      <c r="P464" s="33"/>
      <c r="S464" s="9"/>
    </row>
    <row r="465" spans="1:19" x14ac:dyDescent="0.25">
      <c r="A465" s="27" t="s">
        <v>343</v>
      </c>
      <c r="B465" s="27" t="s">
        <v>136</v>
      </c>
      <c r="C465" s="26">
        <v>2828</v>
      </c>
      <c r="D465" s="27" t="s">
        <v>570</v>
      </c>
      <c r="E465" s="28">
        <v>19.899999999999999</v>
      </c>
      <c r="F465" s="26">
        <v>2</v>
      </c>
      <c r="G465" s="29">
        <v>0.7</v>
      </c>
      <c r="H465" s="26" t="s">
        <v>18</v>
      </c>
      <c r="I465" s="26"/>
      <c r="J465" s="26" t="s">
        <v>18</v>
      </c>
      <c r="K465" s="30"/>
      <c r="L465" s="26" t="str">
        <f t="shared" si="7"/>
        <v>x</v>
      </c>
      <c r="M465" s="33"/>
      <c r="N465" s="33"/>
      <c r="O465" s="33"/>
      <c r="P465" s="33"/>
      <c r="S465" s="9"/>
    </row>
    <row r="466" spans="1:19" x14ac:dyDescent="0.25">
      <c r="A466" s="27" t="s">
        <v>343</v>
      </c>
      <c r="B466" s="27" t="s">
        <v>136</v>
      </c>
      <c r="C466" s="26">
        <v>2829</v>
      </c>
      <c r="D466" s="27" t="s">
        <v>571</v>
      </c>
      <c r="E466" s="28">
        <v>19.899999999999999</v>
      </c>
      <c r="F466" s="26">
        <v>2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7"/>
        <v>x</v>
      </c>
      <c r="M466" s="33"/>
      <c r="N466" s="33"/>
      <c r="O466" s="33"/>
      <c r="P466" s="33"/>
      <c r="S466" s="9"/>
    </row>
    <row r="467" spans="1:19" x14ac:dyDescent="0.25">
      <c r="A467" s="27" t="s">
        <v>343</v>
      </c>
      <c r="B467" s="27" t="s">
        <v>136</v>
      </c>
      <c r="C467" s="26">
        <v>2830</v>
      </c>
      <c r="D467" s="27" t="s">
        <v>572</v>
      </c>
      <c r="E467" s="28">
        <v>19.899999999999999</v>
      </c>
      <c r="F467" s="26">
        <v>2</v>
      </c>
      <c r="G467" s="29">
        <v>0.7</v>
      </c>
      <c r="H467" s="26" t="s">
        <v>18</v>
      </c>
      <c r="I467" s="26"/>
      <c r="J467" s="26" t="s">
        <v>18</v>
      </c>
      <c r="K467" s="30"/>
      <c r="L467" s="26" t="str">
        <f t="shared" si="7"/>
        <v>x</v>
      </c>
      <c r="M467" s="33"/>
      <c r="N467" s="33"/>
      <c r="O467" s="33"/>
      <c r="P467" s="33"/>
      <c r="S467" s="9"/>
    </row>
    <row r="468" spans="1:19" x14ac:dyDescent="0.25">
      <c r="A468" s="27" t="s">
        <v>343</v>
      </c>
      <c r="B468" s="27" t="s">
        <v>136</v>
      </c>
      <c r="C468" s="26">
        <v>2832</v>
      </c>
      <c r="D468" s="27" t="s">
        <v>573</v>
      </c>
      <c r="E468" s="28">
        <v>19.899999999999999</v>
      </c>
      <c r="F468" s="26">
        <v>2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7"/>
        <v>x</v>
      </c>
      <c r="M468" s="33"/>
      <c r="N468" s="33"/>
      <c r="O468" s="33"/>
      <c r="P468" s="33"/>
      <c r="S468" s="9"/>
    </row>
    <row r="469" spans="1:19" x14ac:dyDescent="0.25">
      <c r="A469" s="27" t="s">
        <v>343</v>
      </c>
      <c r="B469" s="27" t="s">
        <v>136</v>
      </c>
      <c r="C469" s="26">
        <v>2833</v>
      </c>
      <c r="D469" s="27" t="s">
        <v>574</v>
      </c>
      <c r="E469" s="28">
        <v>19.899999999999999</v>
      </c>
      <c r="F469" s="26">
        <v>2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7"/>
        <v>x</v>
      </c>
      <c r="M469" s="33"/>
      <c r="N469" s="33"/>
      <c r="O469" s="33"/>
      <c r="P469" s="33"/>
      <c r="S469" s="9"/>
    </row>
    <row r="470" spans="1:19" x14ac:dyDescent="0.25">
      <c r="A470" s="27" t="s">
        <v>343</v>
      </c>
      <c r="B470" s="27" t="s">
        <v>136</v>
      </c>
      <c r="C470" s="26">
        <v>71671</v>
      </c>
      <c r="D470" s="27" t="s">
        <v>575</v>
      </c>
      <c r="E470" s="28">
        <v>23.9</v>
      </c>
      <c r="F470" s="26">
        <v>3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7"/>
        <v>x</v>
      </c>
      <c r="M470" s="33"/>
      <c r="N470" s="33"/>
      <c r="O470" s="33"/>
      <c r="P470" s="33"/>
      <c r="S470" s="9"/>
    </row>
    <row r="471" spans="1:19" x14ac:dyDescent="0.25">
      <c r="A471" s="27" t="s">
        <v>343</v>
      </c>
      <c r="B471" s="27" t="s">
        <v>136</v>
      </c>
      <c r="C471" s="26">
        <v>72147</v>
      </c>
      <c r="D471" s="27" t="s">
        <v>695</v>
      </c>
      <c r="E471" s="28">
        <v>19.899999999999999</v>
      </c>
      <c r="F471" s="26">
        <v>2</v>
      </c>
      <c r="G471" s="29">
        <v>0.7</v>
      </c>
      <c r="H471" s="26" t="s">
        <v>18</v>
      </c>
      <c r="I471" s="26"/>
      <c r="J471" s="26" t="s">
        <v>18</v>
      </c>
      <c r="K471" s="30"/>
      <c r="L471" s="26" t="str">
        <f t="shared" si="7"/>
        <v>x</v>
      </c>
      <c r="M471" s="33"/>
      <c r="N471" s="33"/>
      <c r="O471" s="33"/>
      <c r="P471" s="33"/>
      <c r="S471" s="9"/>
    </row>
    <row r="472" spans="1:19" x14ac:dyDescent="0.25">
      <c r="A472" s="27" t="s">
        <v>343</v>
      </c>
      <c r="B472" s="27" t="s">
        <v>136</v>
      </c>
      <c r="C472" s="26">
        <v>2835</v>
      </c>
      <c r="D472" s="27" t="s">
        <v>696</v>
      </c>
      <c r="E472" s="28">
        <v>19.899999999999999</v>
      </c>
      <c r="F472" s="26">
        <v>2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7"/>
        <v>x</v>
      </c>
      <c r="M472" s="33"/>
      <c r="N472" s="33"/>
      <c r="O472" s="33"/>
      <c r="P472" s="33"/>
      <c r="S472" s="9"/>
    </row>
    <row r="473" spans="1:19" x14ac:dyDescent="0.25">
      <c r="A473" s="27" t="s">
        <v>343</v>
      </c>
      <c r="B473" s="27" t="s">
        <v>136</v>
      </c>
      <c r="C473" s="26">
        <v>72189</v>
      </c>
      <c r="D473" s="27" t="s">
        <v>659</v>
      </c>
      <c r="E473" s="28">
        <v>28.9</v>
      </c>
      <c r="F473" s="26">
        <v>4</v>
      </c>
      <c r="G473" s="29">
        <v>0.7</v>
      </c>
      <c r="H473" s="26" t="s">
        <v>18</v>
      </c>
      <c r="I473" s="26"/>
      <c r="J473" s="26" t="s">
        <v>18</v>
      </c>
      <c r="K473" s="30"/>
      <c r="L473" s="26" t="str">
        <f t="shared" si="7"/>
        <v>x</v>
      </c>
      <c r="M473" s="33"/>
      <c r="N473" s="33"/>
      <c r="O473" s="33"/>
      <c r="P473" s="33"/>
      <c r="S473" s="9"/>
    </row>
    <row r="474" spans="1:19" x14ac:dyDescent="0.25">
      <c r="A474" s="27" t="s">
        <v>343</v>
      </c>
      <c r="B474" s="27" t="s">
        <v>136</v>
      </c>
      <c r="C474" s="26">
        <v>72190</v>
      </c>
      <c r="D474" s="27" t="s">
        <v>671</v>
      </c>
      <c r="E474" s="28">
        <v>28.9</v>
      </c>
      <c r="F474" s="26">
        <v>4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7"/>
        <v>x</v>
      </c>
      <c r="M474" s="33"/>
      <c r="N474" s="33"/>
      <c r="O474" s="33"/>
      <c r="P474" s="33"/>
      <c r="S474" s="9"/>
    </row>
    <row r="475" spans="1:19" x14ac:dyDescent="0.25">
      <c r="A475" s="27" t="s">
        <v>343</v>
      </c>
      <c r="B475" s="27" t="s">
        <v>136</v>
      </c>
      <c r="C475" s="26">
        <v>87512</v>
      </c>
      <c r="D475" s="27" t="s">
        <v>792</v>
      </c>
      <c r="E475" s="28">
        <v>19.899999999999999</v>
      </c>
      <c r="F475" s="26">
        <v>2</v>
      </c>
      <c r="G475" s="29">
        <v>0.7</v>
      </c>
      <c r="H475" s="26" t="s">
        <v>18</v>
      </c>
      <c r="I475" s="26" t="s">
        <v>189</v>
      </c>
      <c r="J475" s="26" t="s">
        <v>18</v>
      </c>
      <c r="K475" s="30"/>
      <c r="L475" s="26" t="str">
        <f t="shared" si="7"/>
        <v>x</v>
      </c>
      <c r="M475" s="33"/>
      <c r="N475" s="33"/>
      <c r="O475" s="33"/>
      <c r="P475" s="33"/>
      <c r="S475" s="9"/>
    </row>
    <row r="476" spans="1:19" x14ac:dyDescent="0.25">
      <c r="A476" s="27" t="s">
        <v>356</v>
      </c>
      <c r="B476" s="27" t="s">
        <v>357</v>
      </c>
      <c r="C476" s="26">
        <v>34262</v>
      </c>
      <c r="D476" s="27" t="s">
        <v>793</v>
      </c>
      <c r="E476" s="28">
        <v>55.9</v>
      </c>
      <c r="F476" s="26">
        <v>7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7"/>
        <v/>
      </c>
      <c r="M476" s="33"/>
      <c r="N476" s="33"/>
      <c r="O476" s="33"/>
      <c r="P476" s="33"/>
      <c r="S476" s="9"/>
    </row>
    <row r="477" spans="1:19" x14ac:dyDescent="0.25">
      <c r="A477" s="27" t="s">
        <v>356</v>
      </c>
      <c r="B477" s="27" t="s">
        <v>357</v>
      </c>
      <c r="C477" s="26">
        <v>54355</v>
      </c>
      <c r="D477" s="27" t="s">
        <v>794</v>
      </c>
      <c r="E477" s="28">
        <v>49.9</v>
      </c>
      <c r="F477" s="26">
        <v>6</v>
      </c>
      <c r="G477" s="29">
        <v>0.7</v>
      </c>
      <c r="H477" s="26" t="s">
        <v>18</v>
      </c>
      <c r="I477" s="26"/>
      <c r="J477" s="26" t="s">
        <v>18</v>
      </c>
      <c r="K477" s="30"/>
      <c r="L477" s="26" t="str">
        <f t="shared" si="7"/>
        <v/>
      </c>
      <c r="M477" s="33"/>
      <c r="N477" s="33"/>
      <c r="O477" s="33"/>
      <c r="P477" s="33"/>
      <c r="S477" s="9"/>
    </row>
    <row r="478" spans="1:19" x14ac:dyDescent="0.25">
      <c r="A478" s="27" t="s">
        <v>356</v>
      </c>
      <c r="B478" s="27" t="s">
        <v>357</v>
      </c>
      <c r="C478" s="26">
        <v>54372</v>
      </c>
      <c r="D478" s="27" t="s">
        <v>795</v>
      </c>
      <c r="E478" s="28">
        <v>49.9</v>
      </c>
      <c r="F478" s="26">
        <v>6</v>
      </c>
      <c r="G478" s="29">
        <v>0.7</v>
      </c>
      <c r="H478" s="26" t="s">
        <v>18</v>
      </c>
      <c r="I478" s="26"/>
      <c r="J478" s="26" t="s">
        <v>18</v>
      </c>
      <c r="K478" s="30"/>
      <c r="L478" s="26" t="str">
        <f t="shared" si="7"/>
        <v/>
      </c>
      <c r="M478" s="33"/>
      <c r="N478" s="33"/>
      <c r="O478" s="33"/>
      <c r="P478" s="33"/>
      <c r="S478" s="9"/>
    </row>
    <row r="479" spans="1:19" x14ac:dyDescent="0.25">
      <c r="A479" s="27" t="s">
        <v>356</v>
      </c>
      <c r="B479" s="27" t="s">
        <v>357</v>
      </c>
      <c r="C479" s="26">
        <v>54378</v>
      </c>
      <c r="D479" s="27" t="s">
        <v>796</v>
      </c>
      <c r="E479" s="28">
        <v>49.9</v>
      </c>
      <c r="F479" s="26">
        <v>6</v>
      </c>
      <c r="G479" s="29">
        <v>0.7</v>
      </c>
      <c r="H479" s="26" t="s">
        <v>18</v>
      </c>
      <c r="I479" s="26"/>
      <c r="J479" s="26" t="s">
        <v>18</v>
      </c>
      <c r="K479" s="30"/>
      <c r="L479" s="26" t="str">
        <f t="shared" si="7"/>
        <v/>
      </c>
      <c r="M479" s="33"/>
      <c r="N479" s="33"/>
      <c r="O479" s="33"/>
      <c r="P479" s="33"/>
      <c r="S479" s="9"/>
    </row>
    <row r="480" spans="1:19" x14ac:dyDescent="0.25">
      <c r="A480" s="27" t="s">
        <v>356</v>
      </c>
      <c r="B480" s="27" t="s">
        <v>357</v>
      </c>
      <c r="C480" s="26">
        <v>54382</v>
      </c>
      <c r="D480" s="27" t="s">
        <v>797</v>
      </c>
      <c r="E480" s="28">
        <v>49.9</v>
      </c>
      <c r="F480" s="26">
        <v>6</v>
      </c>
      <c r="G480" s="29">
        <v>0.7</v>
      </c>
      <c r="H480" s="26" t="s">
        <v>18</v>
      </c>
      <c r="I480" s="26"/>
      <c r="J480" s="26" t="s">
        <v>18</v>
      </c>
      <c r="K480" s="30"/>
      <c r="L480" s="26" t="str">
        <f t="shared" si="7"/>
        <v/>
      </c>
      <c r="M480" s="33"/>
      <c r="N480" s="33"/>
      <c r="O480" s="33"/>
      <c r="P480" s="33"/>
      <c r="S480" s="9"/>
    </row>
    <row r="481" spans="1:19" x14ac:dyDescent="0.25">
      <c r="A481" s="27" t="s">
        <v>356</v>
      </c>
      <c r="B481" s="27" t="s">
        <v>357</v>
      </c>
      <c r="C481" s="26">
        <v>54394</v>
      </c>
      <c r="D481" s="27" t="s">
        <v>798</v>
      </c>
      <c r="E481" s="28">
        <v>49.9</v>
      </c>
      <c r="F481" s="26">
        <v>6</v>
      </c>
      <c r="G481" s="29">
        <v>0.7</v>
      </c>
      <c r="H481" s="26" t="s">
        <v>18</v>
      </c>
      <c r="I481" s="26"/>
      <c r="J481" s="26" t="s">
        <v>18</v>
      </c>
      <c r="K481" s="30"/>
      <c r="L481" s="26" t="str">
        <f t="shared" si="7"/>
        <v/>
      </c>
      <c r="M481" s="33"/>
      <c r="N481" s="33"/>
      <c r="O481" s="33"/>
      <c r="P481" s="33"/>
      <c r="S481" s="9"/>
    </row>
    <row r="482" spans="1:19" x14ac:dyDescent="0.25">
      <c r="A482" s="27" t="s">
        <v>356</v>
      </c>
      <c r="B482" s="27" t="s">
        <v>357</v>
      </c>
      <c r="C482" s="26">
        <v>54396</v>
      </c>
      <c r="D482" s="27" t="s">
        <v>799</v>
      </c>
      <c r="E482" s="28">
        <v>49.9</v>
      </c>
      <c r="F482" s="26">
        <v>6</v>
      </c>
      <c r="G482" s="29">
        <v>0.7</v>
      </c>
      <c r="H482" s="26" t="s">
        <v>18</v>
      </c>
      <c r="I482" s="26"/>
      <c r="J482" s="26" t="s">
        <v>18</v>
      </c>
      <c r="K482" s="30"/>
      <c r="L482" s="26" t="str">
        <f t="shared" si="7"/>
        <v/>
      </c>
      <c r="M482" s="33"/>
      <c r="N482" s="33"/>
      <c r="O482" s="33"/>
      <c r="P482" s="33"/>
      <c r="S482" s="9"/>
    </row>
    <row r="483" spans="1:19" x14ac:dyDescent="0.25">
      <c r="A483" s="27" t="s">
        <v>356</v>
      </c>
      <c r="B483" s="27" t="s">
        <v>357</v>
      </c>
      <c r="C483" s="26">
        <v>54403</v>
      </c>
      <c r="D483" s="27" t="s">
        <v>800</v>
      </c>
      <c r="E483" s="28">
        <v>49.9</v>
      </c>
      <c r="F483" s="26">
        <v>6</v>
      </c>
      <c r="G483" s="29">
        <v>0.7</v>
      </c>
      <c r="H483" s="26" t="s">
        <v>18</v>
      </c>
      <c r="I483" s="26"/>
      <c r="J483" s="26" t="s">
        <v>18</v>
      </c>
      <c r="K483" s="30"/>
      <c r="L483" s="26" t="str">
        <f t="shared" si="7"/>
        <v/>
      </c>
      <c r="M483" s="33"/>
      <c r="N483" s="33"/>
      <c r="O483" s="33"/>
      <c r="P483" s="33"/>
      <c r="S483" s="9"/>
    </row>
    <row r="484" spans="1:19" x14ac:dyDescent="0.25">
      <c r="A484" s="27" t="s">
        <v>356</v>
      </c>
      <c r="B484" s="27" t="s">
        <v>357</v>
      </c>
      <c r="C484" s="26">
        <v>54406</v>
      </c>
      <c r="D484" s="27" t="s">
        <v>801</v>
      </c>
      <c r="E484" s="28">
        <v>49.9</v>
      </c>
      <c r="F484" s="26">
        <v>6</v>
      </c>
      <c r="G484" s="29">
        <v>0.7</v>
      </c>
      <c r="H484" s="26" t="s">
        <v>18</v>
      </c>
      <c r="I484" s="26"/>
      <c r="J484" s="26" t="s">
        <v>18</v>
      </c>
      <c r="K484" s="30"/>
      <c r="L484" s="26" t="str">
        <f t="shared" si="7"/>
        <v/>
      </c>
      <c r="M484" s="33"/>
      <c r="N484" s="33"/>
      <c r="O484" s="33"/>
      <c r="P484" s="33"/>
      <c r="S484" s="9"/>
    </row>
    <row r="485" spans="1:19" x14ac:dyDescent="0.25">
      <c r="A485" s="27" t="s">
        <v>356</v>
      </c>
      <c r="B485" s="27" t="s">
        <v>357</v>
      </c>
      <c r="C485" s="26">
        <v>55100</v>
      </c>
      <c r="D485" s="27" t="s">
        <v>802</v>
      </c>
      <c r="E485" s="28">
        <v>51.9</v>
      </c>
      <c r="F485" s="26">
        <v>7</v>
      </c>
      <c r="G485" s="29">
        <v>0.7</v>
      </c>
      <c r="H485" s="26" t="s">
        <v>18</v>
      </c>
      <c r="I485" s="26"/>
      <c r="J485" s="26" t="s">
        <v>18</v>
      </c>
      <c r="K485" s="30"/>
      <c r="L485" s="26" t="str">
        <f t="shared" si="7"/>
        <v/>
      </c>
      <c r="M485" s="33"/>
      <c r="N485" s="33"/>
      <c r="O485" s="33"/>
      <c r="P485" s="33"/>
      <c r="S485" s="9"/>
    </row>
    <row r="486" spans="1:19" x14ac:dyDescent="0.25">
      <c r="A486" s="27" t="s">
        <v>356</v>
      </c>
      <c r="B486" s="27" t="s">
        <v>357</v>
      </c>
      <c r="C486" s="26">
        <v>55102</v>
      </c>
      <c r="D486" s="27" t="s">
        <v>803</v>
      </c>
      <c r="E486" s="28">
        <v>54.9</v>
      </c>
      <c r="F486" s="26">
        <v>7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7"/>
        <v/>
      </c>
      <c r="M486" s="33"/>
      <c r="N486" s="33"/>
      <c r="O486" s="33"/>
      <c r="P486" s="33"/>
      <c r="S486" s="9"/>
    </row>
    <row r="487" spans="1:19" x14ac:dyDescent="0.25">
      <c r="A487" s="27" t="s">
        <v>356</v>
      </c>
      <c r="B487" s="27" t="s">
        <v>357</v>
      </c>
      <c r="C487" s="26">
        <v>55103</v>
      </c>
      <c r="D487" s="27" t="s">
        <v>804</v>
      </c>
      <c r="E487" s="28">
        <v>28.9</v>
      </c>
      <c r="F487" s="26">
        <v>4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7"/>
        <v/>
      </c>
      <c r="M487" s="33"/>
      <c r="N487" s="33"/>
      <c r="O487" s="33"/>
      <c r="P487" s="33"/>
      <c r="S487" s="9"/>
    </row>
    <row r="488" spans="1:19" x14ac:dyDescent="0.25">
      <c r="A488" s="27" t="s">
        <v>356</v>
      </c>
      <c r="B488" s="27" t="s">
        <v>357</v>
      </c>
      <c r="C488" s="26">
        <v>55104</v>
      </c>
      <c r="D488" s="27" t="s">
        <v>805</v>
      </c>
      <c r="E488" s="28">
        <v>46.9</v>
      </c>
      <c r="F488" s="26">
        <v>6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7"/>
        <v/>
      </c>
      <c r="M488" s="33"/>
      <c r="N488" s="33"/>
      <c r="O488" s="33"/>
      <c r="P488" s="33"/>
      <c r="S488" s="9"/>
    </row>
    <row r="489" spans="1:19" x14ac:dyDescent="0.25">
      <c r="A489" s="27" t="s">
        <v>356</v>
      </c>
      <c r="B489" s="27" t="s">
        <v>357</v>
      </c>
      <c r="C489" s="26">
        <v>55105</v>
      </c>
      <c r="D489" s="27" t="s">
        <v>806</v>
      </c>
      <c r="E489" s="28">
        <v>59.9</v>
      </c>
      <c r="F489" s="26">
        <v>8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7"/>
        <v/>
      </c>
      <c r="M489" s="33"/>
      <c r="N489" s="33"/>
      <c r="O489" s="33"/>
      <c r="P489" s="33"/>
      <c r="S489" s="9"/>
    </row>
    <row r="490" spans="1:19" x14ac:dyDescent="0.25">
      <c r="A490" s="27" t="s">
        <v>356</v>
      </c>
      <c r="B490" s="27" t="s">
        <v>357</v>
      </c>
      <c r="C490" s="26">
        <v>55106</v>
      </c>
      <c r="D490" s="27" t="s">
        <v>807</v>
      </c>
      <c r="E490" s="28">
        <v>39.9</v>
      </c>
      <c r="F490" s="26">
        <v>5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7"/>
        <v/>
      </c>
      <c r="M490" s="33"/>
      <c r="N490" s="33"/>
      <c r="O490" s="33"/>
      <c r="P490" s="33"/>
      <c r="S490" s="9"/>
    </row>
    <row r="491" spans="1:19" x14ac:dyDescent="0.25">
      <c r="A491" s="27" t="s">
        <v>356</v>
      </c>
      <c r="B491" s="27" t="s">
        <v>357</v>
      </c>
      <c r="C491" s="26">
        <v>55107</v>
      </c>
      <c r="D491" s="27" t="s">
        <v>808</v>
      </c>
      <c r="E491" s="28">
        <v>24.9</v>
      </c>
      <c r="F491" s="26">
        <v>3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7"/>
        <v/>
      </c>
      <c r="M491" s="33"/>
      <c r="N491" s="33"/>
      <c r="O491" s="33"/>
      <c r="P491" s="33"/>
      <c r="S491" s="9"/>
    </row>
    <row r="492" spans="1:19" x14ac:dyDescent="0.25">
      <c r="A492" s="27" t="s">
        <v>356</v>
      </c>
      <c r="B492" s="27" t="s">
        <v>357</v>
      </c>
      <c r="C492" s="26">
        <v>55108</v>
      </c>
      <c r="D492" s="27" t="s">
        <v>809</v>
      </c>
      <c r="E492" s="28">
        <v>28.9</v>
      </c>
      <c r="F492" s="26">
        <v>4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7"/>
        <v/>
      </c>
      <c r="M492" s="33"/>
      <c r="N492" s="33"/>
      <c r="O492" s="33"/>
      <c r="P492" s="33"/>
      <c r="S492" s="9"/>
    </row>
    <row r="493" spans="1:19" x14ac:dyDescent="0.25">
      <c r="A493" s="27" t="s">
        <v>356</v>
      </c>
      <c r="B493" s="27" t="s">
        <v>357</v>
      </c>
      <c r="C493" s="26">
        <v>58406</v>
      </c>
      <c r="D493" s="27" t="s">
        <v>810</v>
      </c>
      <c r="E493" s="28">
        <v>59.9</v>
      </c>
      <c r="F493" s="26">
        <v>8</v>
      </c>
      <c r="G493" s="29">
        <v>0.7</v>
      </c>
      <c r="H493" s="26" t="s">
        <v>18</v>
      </c>
      <c r="I493" s="26"/>
      <c r="J493" s="26" t="s">
        <v>18</v>
      </c>
      <c r="K493" s="30"/>
      <c r="L493" s="26" t="str">
        <f t="shared" si="7"/>
        <v/>
      </c>
      <c r="M493" s="33"/>
      <c r="N493" s="33"/>
      <c r="O493" s="33"/>
      <c r="P493" s="33"/>
      <c r="S493" s="9"/>
    </row>
    <row r="494" spans="1:19" x14ac:dyDescent="0.25">
      <c r="A494" s="27" t="s">
        <v>356</v>
      </c>
      <c r="B494" s="27" t="s">
        <v>357</v>
      </c>
      <c r="C494" s="26">
        <v>59313</v>
      </c>
      <c r="D494" s="27" t="s">
        <v>811</v>
      </c>
      <c r="E494" s="28">
        <v>65.900000000000006</v>
      </c>
      <c r="F494" s="26">
        <v>8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7"/>
        <v/>
      </c>
      <c r="M494" s="33"/>
      <c r="N494" s="33"/>
      <c r="O494" s="33"/>
      <c r="P494" s="33"/>
      <c r="S494" s="9"/>
    </row>
    <row r="495" spans="1:19" x14ac:dyDescent="0.25">
      <c r="A495" s="27" t="s">
        <v>356</v>
      </c>
      <c r="B495" s="27" t="s">
        <v>357</v>
      </c>
      <c r="C495" s="26">
        <v>83109</v>
      </c>
      <c r="D495" s="27" t="s">
        <v>358</v>
      </c>
      <c r="E495" s="28">
        <v>79.900000000000006</v>
      </c>
      <c r="F495" s="26">
        <v>15</v>
      </c>
      <c r="G495" s="29">
        <v>1</v>
      </c>
      <c r="H495" s="26" t="s">
        <v>18</v>
      </c>
      <c r="I495" s="26"/>
      <c r="J495" s="26" t="s">
        <v>18</v>
      </c>
      <c r="K495" s="30"/>
      <c r="L495" s="26" t="str">
        <f t="shared" si="7"/>
        <v>x</v>
      </c>
      <c r="M495" s="33"/>
      <c r="N495" s="33"/>
      <c r="O495" s="33"/>
      <c r="P495" s="33"/>
      <c r="S495" s="9"/>
    </row>
    <row r="496" spans="1:19" x14ac:dyDescent="0.25">
      <c r="A496" s="27" t="s">
        <v>356</v>
      </c>
      <c r="B496" s="27" t="s">
        <v>357</v>
      </c>
      <c r="C496" s="26">
        <v>69201</v>
      </c>
      <c r="D496" s="27" t="s">
        <v>812</v>
      </c>
      <c r="E496" s="28">
        <v>79.900000000000006</v>
      </c>
      <c r="F496" s="26">
        <v>10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7"/>
        <v/>
      </c>
      <c r="M496" s="33"/>
      <c r="N496" s="33"/>
      <c r="O496" s="33"/>
      <c r="P496" s="33"/>
      <c r="S496" s="9"/>
    </row>
    <row r="497" spans="1:19" x14ac:dyDescent="0.25">
      <c r="A497" s="27" t="s">
        <v>356</v>
      </c>
      <c r="B497" s="27" t="s">
        <v>357</v>
      </c>
      <c r="C497" s="26">
        <v>69202</v>
      </c>
      <c r="D497" s="27" t="s">
        <v>813</v>
      </c>
      <c r="E497" s="28">
        <v>79.900000000000006</v>
      </c>
      <c r="F497" s="26">
        <v>10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7"/>
        <v/>
      </c>
      <c r="M497" s="33"/>
      <c r="N497" s="33"/>
      <c r="O497" s="33"/>
      <c r="P497" s="33"/>
      <c r="S497" s="9"/>
    </row>
    <row r="498" spans="1:19" x14ac:dyDescent="0.25">
      <c r="A498" s="27" t="s">
        <v>356</v>
      </c>
      <c r="B498" s="27" t="s">
        <v>357</v>
      </c>
      <c r="C498" s="26">
        <v>69410</v>
      </c>
      <c r="D498" s="27" t="s">
        <v>521</v>
      </c>
      <c r="E498" s="28">
        <v>19.899999999999999</v>
      </c>
      <c r="F498" s="26">
        <v>2</v>
      </c>
      <c r="G498" s="29">
        <v>0.7</v>
      </c>
      <c r="H498" s="26" t="s">
        <v>18</v>
      </c>
      <c r="I498" s="26"/>
      <c r="J498" s="26" t="s">
        <v>18</v>
      </c>
      <c r="K498" s="30"/>
      <c r="L498" s="26" t="str">
        <f t="shared" si="7"/>
        <v/>
      </c>
      <c r="M498" s="33"/>
      <c r="N498" s="33"/>
      <c r="O498" s="33"/>
      <c r="P498" s="33"/>
      <c r="S498" s="9"/>
    </row>
    <row r="499" spans="1:19" x14ac:dyDescent="0.25">
      <c r="A499" s="27" t="s">
        <v>356</v>
      </c>
      <c r="B499" s="27" t="s">
        <v>357</v>
      </c>
      <c r="C499" s="26">
        <v>69411</v>
      </c>
      <c r="D499" s="27" t="s">
        <v>522</v>
      </c>
      <c r="E499" s="28">
        <v>19.899999999999999</v>
      </c>
      <c r="F499" s="26">
        <v>2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7"/>
        <v/>
      </c>
      <c r="M499" s="33"/>
      <c r="N499" s="33"/>
      <c r="O499" s="33"/>
      <c r="P499" s="33"/>
      <c r="S499" s="9"/>
    </row>
    <row r="500" spans="1:19" x14ac:dyDescent="0.25">
      <c r="A500" s="27" t="s">
        <v>356</v>
      </c>
      <c r="B500" s="27" t="s">
        <v>357</v>
      </c>
      <c r="C500" s="26">
        <v>69412</v>
      </c>
      <c r="D500" s="27" t="s">
        <v>523</v>
      </c>
      <c r="E500" s="28">
        <v>19.899999999999999</v>
      </c>
      <c r="F500" s="26">
        <v>2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7"/>
        <v/>
      </c>
      <c r="M500" s="33"/>
      <c r="N500" s="33"/>
      <c r="O500" s="33"/>
      <c r="P500" s="33"/>
      <c r="S500" s="9"/>
    </row>
    <row r="501" spans="1:19" x14ac:dyDescent="0.25">
      <c r="A501" s="27" t="s">
        <v>356</v>
      </c>
      <c r="B501" s="27" t="s">
        <v>357</v>
      </c>
      <c r="C501" s="26">
        <v>69413</v>
      </c>
      <c r="D501" s="27" t="s">
        <v>524</v>
      </c>
      <c r="E501" s="28">
        <v>19.899999999999999</v>
      </c>
      <c r="F501" s="26">
        <v>2</v>
      </c>
      <c r="G501" s="29">
        <v>0.7</v>
      </c>
      <c r="H501" s="26" t="s">
        <v>18</v>
      </c>
      <c r="I501" s="26"/>
      <c r="J501" s="26" t="s">
        <v>18</v>
      </c>
      <c r="K501" s="30"/>
      <c r="L501" s="26" t="str">
        <f t="shared" si="7"/>
        <v/>
      </c>
      <c r="M501" s="33"/>
      <c r="N501" s="33"/>
      <c r="O501" s="33"/>
      <c r="P501" s="33"/>
      <c r="S501" s="9"/>
    </row>
    <row r="502" spans="1:19" x14ac:dyDescent="0.25">
      <c r="A502" s="27" t="s">
        <v>356</v>
      </c>
      <c r="B502" s="27" t="s">
        <v>357</v>
      </c>
      <c r="C502" s="26">
        <v>69414</v>
      </c>
      <c r="D502" s="27" t="s">
        <v>525</v>
      </c>
      <c r="E502" s="28">
        <v>19.899999999999999</v>
      </c>
      <c r="F502" s="26">
        <v>2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7"/>
        <v/>
      </c>
      <c r="M502" s="33"/>
      <c r="N502" s="33"/>
      <c r="O502" s="33"/>
      <c r="P502" s="33"/>
      <c r="S502" s="9"/>
    </row>
    <row r="503" spans="1:19" x14ac:dyDescent="0.25">
      <c r="A503" s="27" t="s">
        <v>356</v>
      </c>
      <c r="B503" s="27" t="s">
        <v>357</v>
      </c>
      <c r="C503" s="26">
        <v>69415</v>
      </c>
      <c r="D503" s="27" t="s">
        <v>526</v>
      </c>
      <c r="E503" s="28">
        <v>19.899999999999999</v>
      </c>
      <c r="F503" s="26">
        <v>2</v>
      </c>
      <c r="G503" s="29">
        <v>0.7</v>
      </c>
      <c r="H503" s="26" t="s">
        <v>18</v>
      </c>
      <c r="I503" s="26"/>
      <c r="J503" s="26" t="s">
        <v>18</v>
      </c>
      <c r="K503" s="30"/>
      <c r="L503" s="26" t="str">
        <f t="shared" si="7"/>
        <v/>
      </c>
      <c r="M503" s="33"/>
      <c r="N503" s="33"/>
      <c r="O503" s="33"/>
      <c r="P503" s="33"/>
      <c r="S503" s="9"/>
    </row>
    <row r="504" spans="1:19" x14ac:dyDescent="0.25">
      <c r="A504" s="27" t="s">
        <v>356</v>
      </c>
      <c r="B504" s="27" t="s">
        <v>357</v>
      </c>
      <c r="C504" s="26">
        <v>69416</v>
      </c>
      <c r="D504" s="27" t="s">
        <v>527</v>
      </c>
      <c r="E504" s="28">
        <v>19.899999999999999</v>
      </c>
      <c r="F504" s="26">
        <v>2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7"/>
        <v/>
      </c>
      <c r="M504" s="33"/>
      <c r="N504" s="33"/>
      <c r="O504" s="33"/>
      <c r="P504" s="33"/>
      <c r="S504" s="9"/>
    </row>
    <row r="505" spans="1:19" x14ac:dyDescent="0.25">
      <c r="A505" s="27" t="s">
        <v>356</v>
      </c>
      <c r="B505" s="27" t="s">
        <v>357</v>
      </c>
      <c r="C505" s="26">
        <v>69417</v>
      </c>
      <c r="D505" s="27" t="s">
        <v>528</v>
      </c>
      <c r="E505" s="28">
        <v>19.899999999999999</v>
      </c>
      <c r="F505" s="26">
        <v>2</v>
      </c>
      <c r="G505" s="29">
        <v>0.7</v>
      </c>
      <c r="H505" s="26" t="s">
        <v>18</v>
      </c>
      <c r="I505" s="26"/>
      <c r="J505" s="26" t="s">
        <v>18</v>
      </c>
      <c r="K505" s="30"/>
      <c r="L505" s="26" t="str">
        <f t="shared" si="7"/>
        <v/>
      </c>
      <c r="M505" s="33"/>
      <c r="N505" s="33"/>
      <c r="O505" s="33"/>
      <c r="P505" s="33"/>
      <c r="S505" s="9"/>
    </row>
    <row r="506" spans="1:19" x14ac:dyDescent="0.25">
      <c r="A506" s="27" t="s">
        <v>356</v>
      </c>
      <c r="B506" s="27" t="s">
        <v>357</v>
      </c>
      <c r="C506" s="26">
        <v>69418</v>
      </c>
      <c r="D506" s="27" t="s">
        <v>529</v>
      </c>
      <c r="E506" s="28">
        <v>19.899999999999999</v>
      </c>
      <c r="F506" s="26">
        <v>2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7"/>
        <v/>
      </c>
      <c r="M506" s="33"/>
      <c r="N506" s="33"/>
      <c r="O506" s="33"/>
      <c r="P506" s="33"/>
      <c r="S506" s="9"/>
    </row>
    <row r="507" spans="1:19" x14ac:dyDescent="0.25">
      <c r="A507" s="27" t="s">
        <v>356</v>
      </c>
      <c r="B507" s="27" t="s">
        <v>357</v>
      </c>
      <c r="C507" s="26">
        <v>69420</v>
      </c>
      <c r="D507" s="27" t="s">
        <v>530</v>
      </c>
      <c r="E507" s="28">
        <v>19.899999999999999</v>
      </c>
      <c r="F507" s="26">
        <v>2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7"/>
        <v/>
      </c>
      <c r="M507" s="33"/>
      <c r="N507" s="33"/>
      <c r="O507" s="33"/>
      <c r="P507" s="33"/>
      <c r="S507" s="9"/>
    </row>
    <row r="508" spans="1:19" x14ac:dyDescent="0.25">
      <c r="A508" s="27" t="s">
        <v>356</v>
      </c>
      <c r="B508" s="27" t="s">
        <v>357</v>
      </c>
      <c r="C508" s="26">
        <v>69421</v>
      </c>
      <c r="D508" s="27" t="s">
        <v>531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7"/>
        <v/>
      </c>
      <c r="M508" s="33"/>
      <c r="N508" s="33"/>
      <c r="O508" s="33"/>
      <c r="P508" s="33"/>
      <c r="S508" s="9"/>
    </row>
    <row r="509" spans="1:19" x14ac:dyDescent="0.25">
      <c r="A509" s="27" t="s">
        <v>356</v>
      </c>
      <c r="B509" s="27" t="s">
        <v>357</v>
      </c>
      <c r="C509" s="26">
        <v>69422</v>
      </c>
      <c r="D509" s="27" t="s">
        <v>532</v>
      </c>
      <c r="E509" s="28">
        <v>19.899999999999999</v>
      </c>
      <c r="F509" s="26">
        <v>2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7"/>
        <v/>
      </c>
      <c r="M509" s="33"/>
      <c r="N509" s="33"/>
      <c r="O509" s="33"/>
      <c r="P509" s="33"/>
      <c r="S509" s="9"/>
    </row>
    <row r="510" spans="1:19" x14ac:dyDescent="0.25">
      <c r="A510" s="27" t="s">
        <v>356</v>
      </c>
      <c r="B510" s="27" t="s">
        <v>357</v>
      </c>
      <c r="C510" s="26">
        <v>69423</v>
      </c>
      <c r="D510" s="27" t="s">
        <v>533</v>
      </c>
      <c r="E510" s="28">
        <v>19.899999999999999</v>
      </c>
      <c r="F510" s="26">
        <v>2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7"/>
        <v/>
      </c>
      <c r="M510" s="33"/>
      <c r="N510" s="33"/>
      <c r="O510" s="33"/>
      <c r="P510" s="33"/>
      <c r="S510" s="9"/>
    </row>
    <row r="511" spans="1:19" x14ac:dyDescent="0.25">
      <c r="A511" s="27" t="s">
        <v>356</v>
      </c>
      <c r="B511" s="27" t="s">
        <v>357</v>
      </c>
      <c r="C511" s="26">
        <v>92520</v>
      </c>
      <c r="D511" s="27" t="s">
        <v>814</v>
      </c>
      <c r="E511" s="28">
        <v>46.9</v>
      </c>
      <c r="F511" s="26">
        <v>6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si="7"/>
        <v/>
      </c>
      <c r="M511" s="33"/>
      <c r="N511" s="33"/>
      <c r="O511" s="33"/>
      <c r="P511" s="33"/>
      <c r="S511" s="9"/>
    </row>
    <row r="512" spans="1:19" x14ac:dyDescent="0.25">
      <c r="A512" s="27" t="s">
        <v>356</v>
      </c>
      <c r="B512" s="27" t="s">
        <v>357</v>
      </c>
      <c r="C512" s="26">
        <v>92526</v>
      </c>
      <c r="D512" s="27" t="s">
        <v>815</v>
      </c>
      <c r="E512" s="28">
        <v>46.9</v>
      </c>
      <c r="F512" s="26">
        <v>6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si="7"/>
        <v/>
      </c>
      <c r="M512" s="33"/>
      <c r="N512" s="33"/>
      <c r="O512" s="33"/>
      <c r="P512" s="33"/>
      <c r="S512" s="9"/>
    </row>
    <row r="513" spans="1:19" x14ac:dyDescent="0.25">
      <c r="A513" s="27" t="s">
        <v>356</v>
      </c>
      <c r="B513" s="27" t="s">
        <v>357</v>
      </c>
      <c r="C513" s="26">
        <v>92536</v>
      </c>
      <c r="D513" s="27" t="s">
        <v>816</v>
      </c>
      <c r="E513" s="28">
        <v>46.9</v>
      </c>
      <c r="F513" s="26">
        <v>6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7"/>
        <v/>
      </c>
      <c r="M513" s="33"/>
      <c r="N513" s="33"/>
      <c r="O513" s="33"/>
      <c r="P513" s="33"/>
      <c r="S513" s="9"/>
    </row>
    <row r="514" spans="1:19" x14ac:dyDescent="0.25">
      <c r="A514" s="27" t="s">
        <v>356</v>
      </c>
      <c r="B514" s="27" t="s">
        <v>357</v>
      </c>
      <c r="C514" s="26">
        <v>92556</v>
      </c>
      <c r="D514" s="27" t="s">
        <v>817</v>
      </c>
      <c r="E514" s="28">
        <v>44.9</v>
      </c>
      <c r="F514" s="26">
        <v>6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ref="L514:L577" si="8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  <c r="M514" s="33"/>
      <c r="N514" s="33"/>
      <c r="O514" s="33"/>
      <c r="P514" s="33"/>
      <c r="S514" s="9"/>
    </row>
    <row r="515" spans="1:19" x14ac:dyDescent="0.25">
      <c r="A515" s="27" t="s">
        <v>356</v>
      </c>
      <c r="B515" s="27" t="s">
        <v>357</v>
      </c>
      <c r="C515" s="26">
        <v>92569</v>
      </c>
      <c r="D515" s="27" t="s">
        <v>818</v>
      </c>
      <c r="E515" s="28">
        <v>99.9</v>
      </c>
      <c r="F515" s="26">
        <v>13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8"/>
        <v/>
      </c>
      <c r="M515" s="33"/>
      <c r="N515" s="33"/>
      <c r="O515" s="33"/>
      <c r="P515" s="33"/>
      <c r="S515" s="9"/>
    </row>
    <row r="516" spans="1:19" x14ac:dyDescent="0.25">
      <c r="A516" s="27" t="s">
        <v>356</v>
      </c>
      <c r="B516" s="27" t="s">
        <v>357</v>
      </c>
      <c r="C516" s="26">
        <v>92591</v>
      </c>
      <c r="D516" s="27" t="s">
        <v>819</v>
      </c>
      <c r="E516" s="28">
        <v>44.9</v>
      </c>
      <c r="F516" s="26">
        <v>6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8"/>
        <v/>
      </c>
      <c r="M516" s="33"/>
      <c r="N516" s="33"/>
      <c r="O516" s="33"/>
      <c r="P516" s="33"/>
      <c r="S516" s="9"/>
    </row>
    <row r="517" spans="1:19" x14ac:dyDescent="0.25">
      <c r="A517" s="27" t="s">
        <v>356</v>
      </c>
      <c r="B517" s="27" t="s">
        <v>357</v>
      </c>
      <c r="C517" s="26">
        <v>92593</v>
      </c>
      <c r="D517" s="27" t="s">
        <v>820</v>
      </c>
      <c r="E517" s="28">
        <v>99.9</v>
      </c>
      <c r="F517" s="26">
        <v>13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8"/>
        <v/>
      </c>
      <c r="M517" s="33"/>
      <c r="N517" s="33"/>
      <c r="O517" s="33"/>
      <c r="P517" s="33"/>
      <c r="S517" s="9"/>
    </row>
    <row r="518" spans="1:19" x14ac:dyDescent="0.25">
      <c r="A518" s="27" t="s">
        <v>356</v>
      </c>
      <c r="B518" s="27" t="s">
        <v>357</v>
      </c>
      <c r="C518" s="26">
        <v>92595</v>
      </c>
      <c r="D518" s="27" t="s">
        <v>821</v>
      </c>
      <c r="E518" s="28">
        <v>44.9</v>
      </c>
      <c r="F518" s="26">
        <v>6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8"/>
        <v/>
      </c>
      <c r="M518" s="33"/>
      <c r="N518" s="33"/>
      <c r="O518" s="33"/>
      <c r="P518" s="33"/>
      <c r="S518" s="9"/>
    </row>
    <row r="519" spans="1:19" x14ac:dyDescent="0.25">
      <c r="A519" s="27" t="s">
        <v>356</v>
      </c>
      <c r="B519" s="27" t="s">
        <v>357</v>
      </c>
      <c r="C519" s="26">
        <v>92598</v>
      </c>
      <c r="D519" s="27" t="s">
        <v>822</v>
      </c>
      <c r="E519" s="28">
        <v>44.9</v>
      </c>
      <c r="F519" s="26">
        <v>6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8"/>
        <v/>
      </c>
      <c r="M519" s="33"/>
      <c r="N519" s="33"/>
      <c r="O519" s="33"/>
      <c r="P519" s="33"/>
      <c r="S519" s="9"/>
    </row>
    <row r="520" spans="1:19" x14ac:dyDescent="0.25">
      <c r="A520" s="27" t="s">
        <v>356</v>
      </c>
      <c r="B520" s="27" t="s">
        <v>357</v>
      </c>
      <c r="C520" s="26">
        <v>92602</v>
      </c>
      <c r="D520" s="27" t="s">
        <v>823</v>
      </c>
      <c r="E520" s="28">
        <v>44.9</v>
      </c>
      <c r="F520" s="26">
        <v>6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8"/>
        <v/>
      </c>
      <c r="M520" s="33"/>
      <c r="N520" s="33"/>
      <c r="O520" s="33"/>
      <c r="P520" s="33"/>
      <c r="S520" s="9"/>
    </row>
    <row r="521" spans="1:19" x14ac:dyDescent="0.25">
      <c r="A521" s="27" t="s">
        <v>356</v>
      </c>
      <c r="B521" s="27" t="s">
        <v>357</v>
      </c>
      <c r="C521" s="26">
        <v>92606</v>
      </c>
      <c r="D521" s="27" t="s">
        <v>824</v>
      </c>
      <c r="E521" s="28">
        <v>99.9</v>
      </c>
      <c r="F521" s="26">
        <v>13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8"/>
        <v/>
      </c>
      <c r="M521" s="33"/>
      <c r="N521" s="33"/>
      <c r="O521" s="33"/>
      <c r="P521" s="33"/>
      <c r="S521" s="9"/>
    </row>
    <row r="522" spans="1:19" x14ac:dyDescent="0.25">
      <c r="A522" s="27" t="s">
        <v>356</v>
      </c>
      <c r="B522" s="27" t="s">
        <v>357</v>
      </c>
      <c r="C522" s="26">
        <v>92608</v>
      </c>
      <c r="D522" s="27" t="s">
        <v>825</v>
      </c>
      <c r="E522" s="28">
        <v>44.9</v>
      </c>
      <c r="F522" s="26">
        <v>6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8"/>
        <v/>
      </c>
      <c r="M522" s="33"/>
      <c r="N522" s="33"/>
      <c r="O522" s="33"/>
      <c r="P522" s="33"/>
      <c r="S522" s="9"/>
    </row>
    <row r="523" spans="1:19" x14ac:dyDescent="0.25">
      <c r="A523" s="27" t="s">
        <v>356</v>
      </c>
      <c r="B523" s="27" t="s">
        <v>357</v>
      </c>
      <c r="C523" s="26">
        <v>70720</v>
      </c>
      <c r="D523" s="27" t="s">
        <v>826</v>
      </c>
      <c r="E523" s="28">
        <v>47.9</v>
      </c>
      <c r="F523" s="26">
        <v>6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8"/>
        <v/>
      </c>
      <c r="M523" s="33"/>
      <c r="N523" s="33"/>
      <c r="O523" s="33"/>
      <c r="P523" s="33"/>
      <c r="S523" s="9"/>
    </row>
    <row r="524" spans="1:19" x14ac:dyDescent="0.25">
      <c r="A524" s="27" t="s">
        <v>356</v>
      </c>
      <c r="B524" s="27" t="s">
        <v>357</v>
      </c>
      <c r="C524" s="26">
        <v>70948</v>
      </c>
      <c r="D524" s="27" t="s">
        <v>827</v>
      </c>
      <c r="E524" s="28">
        <v>65.900000000000006</v>
      </c>
      <c r="F524" s="26">
        <v>8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8"/>
        <v/>
      </c>
      <c r="M524" s="33"/>
      <c r="N524" s="33"/>
      <c r="O524" s="33"/>
      <c r="P524" s="33"/>
      <c r="S524" s="9"/>
    </row>
    <row r="525" spans="1:19" x14ac:dyDescent="0.25">
      <c r="A525" s="27" t="s">
        <v>356</v>
      </c>
      <c r="B525" s="27" t="s">
        <v>357</v>
      </c>
      <c r="C525" s="26">
        <v>70967</v>
      </c>
      <c r="D525" s="27" t="s">
        <v>828</v>
      </c>
      <c r="E525" s="28">
        <v>65.900000000000006</v>
      </c>
      <c r="F525" s="26">
        <v>8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8"/>
        <v/>
      </c>
      <c r="M525" s="33"/>
      <c r="N525" s="33"/>
      <c r="O525" s="33"/>
      <c r="P525" s="33"/>
      <c r="S525" s="9"/>
    </row>
    <row r="526" spans="1:19" x14ac:dyDescent="0.25">
      <c r="A526" s="27" t="s">
        <v>356</v>
      </c>
      <c r="B526" s="27" t="s">
        <v>357</v>
      </c>
      <c r="C526" s="26">
        <v>70972</v>
      </c>
      <c r="D526" s="27" t="s">
        <v>829</v>
      </c>
      <c r="E526" s="28">
        <v>65.900000000000006</v>
      </c>
      <c r="F526" s="26">
        <v>8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8"/>
        <v/>
      </c>
      <c r="M526" s="33"/>
      <c r="N526" s="33"/>
      <c r="O526" s="33"/>
      <c r="P526" s="33"/>
      <c r="S526" s="9"/>
    </row>
    <row r="527" spans="1:19" x14ac:dyDescent="0.25">
      <c r="A527" s="27" t="s">
        <v>356</v>
      </c>
      <c r="B527" s="27" t="s">
        <v>357</v>
      </c>
      <c r="C527" s="26">
        <v>70975</v>
      </c>
      <c r="D527" s="27" t="s">
        <v>830</v>
      </c>
      <c r="E527" s="28">
        <v>65.900000000000006</v>
      </c>
      <c r="F527" s="26">
        <v>8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8"/>
        <v/>
      </c>
      <c r="M527" s="33"/>
      <c r="N527" s="33"/>
      <c r="O527" s="33"/>
      <c r="P527" s="33"/>
      <c r="S527" s="9"/>
    </row>
    <row r="528" spans="1:19" x14ac:dyDescent="0.25">
      <c r="A528" s="27" t="s">
        <v>356</v>
      </c>
      <c r="B528" s="27" t="s">
        <v>357</v>
      </c>
      <c r="C528" s="26">
        <v>71663</v>
      </c>
      <c r="D528" s="27" t="s">
        <v>831</v>
      </c>
      <c r="E528" s="28">
        <v>39.9</v>
      </c>
      <c r="F528" s="26">
        <v>5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8"/>
        <v/>
      </c>
      <c r="M528" s="33"/>
      <c r="N528" s="33"/>
      <c r="O528" s="33"/>
      <c r="P528" s="33"/>
      <c r="S528" s="9"/>
    </row>
    <row r="529" spans="1:19" x14ac:dyDescent="0.25">
      <c r="A529" s="27" t="s">
        <v>356</v>
      </c>
      <c r="B529" s="27" t="s">
        <v>357</v>
      </c>
      <c r="C529" s="26">
        <v>92522</v>
      </c>
      <c r="D529" s="27" t="s">
        <v>832</v>
      </c>
      <c r="E529" s="28">
        <v>46.9</v>
      </c>
      <c r="F529" s="26">
        <v>6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8"/>
        <v/>
      </c>
      <c r="M529" s="33"/>
      <c r="N529" s="33"/>
      <c r="O529" s="33"/>
      <c r="P529" s="33"/>
      <c r="S529" s="9"/>
    </row>
    <row r="530" spans="1:19" x14ac:dyDescent="0.25">
      <c r="A530" s="27" t="s">
        <v>356</v>
      </c>
      <c r="B530" s="27" t="s">
        <v>357</v>
      </c>
      <c r="C530" s="26">
        <v>92529</v>
      </c>
      <c r="D530" s="27" t="s">
        <v>833</v>
      </c>
      <c r="E530" s="28">
        <v>46.9</v>
      </c>
      <c r="F530" s="26">
        <v>6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8"/>
        <v/>
      </c>
      <c r="M530" s="33"/>
      <c r="N530" s="33"/>
      <c r="O530" s="33"/>
      <c r="P530" s="33"/>
      <c r="S530" s="9"/>
    </row>
    <row r="531" spans="1:19" x14ac:dyDescent="0.25">
      <c r="A531" s="27" t="s">
        <v>356</v>
      </c>
      <c r="B531" s="27" t="s">
        <v>357</v>
      </c>
      <c r="C531" s="26">
        <v>92530</v>
      </c>
      <c r="D531" s="27" t="s">
        <v>834</v>
      </c>
      <c r="E531" s="28">
        <v>46.9</v>
      </c>
      <c r="F531" s="26">
        <v>6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8"/>
        <v/>
      </c>
      <c r="M531" s="33"/>
      <c r="N531" s="33"/>
      <c r="O531" s="33"/>
      <c r="P531" s="33"/>
      <c r="S531" s="9"/>
    </row>
    <row r="532" spans="1:19" x14ac:dyDescent="0.25">
      <c r="A532" s="27" t="s">
        <v>356</v>
      </c>
      <c r="B532" s="27" t="s">
        <v>357</v>
      </c>
      <c r="C532" s="26">
        <v>92539</v>
      </c>
      <c r="D532" s="27" t="s">
        <v>835</v>
      </c>
      <c r="E532" s="28">
        <v>89.9</v>
      </c>
      <c r="F532" s="26">
        <v>12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8"/>
        <v/>
      </c>
      <c r="M532" s="33"/>
      <c r="N532" s="33"/>
      <c r="O532" s="33"/>
      <c r="P532" s="33"/>
      <c r="S532" s="9"/>
    </row>
    <row r="533" spans="1:19" x14ac:dyDescent="0.25">
      <c r="A533" s="27" t="s">
        <v>356</v>
      </c>
      <c r="B533" s="27" t="s">
        <v>357</v>
      </c>
      <c r="C533" s="26">
        <v>92541</v>
      </c>
      <c r="D533" s="27" t="s">
        <v>836</v>
      </c>
      <c r="E533" s="28">
        <v>89.9</v>
      </c>
      <c r="F533" s="26">
        <v>12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8"/>
        <v/>
      </c>
      <c r="M533" s="33"/>
      <c r="N533" s="33"/>
      <c r="O533" s="33"/>
      <c r="P533" s="33"/>
      <c r="S533" s="9"/>
    </row>
    <row r="534" spans="1:19" x14ac:dyDescent="0.25">
      <c r="A534" s="27" t="s">
        <v>356</v>
      </c>
      <c r="B534" s="27" t="s">
        <v>357</v>
      </c>
      <c r="C534" s="26">
        <v>92558</v>
      </c>
      <c r="D534" s="27" t="s">
        <v>837</v>
      </c>
      <c r="E534" s="28">
        <v>89.9</v>
      </c>
      <c r="F534" s="26">
        <v>12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8"/>
        <v/>
      </c>
      <c r="M534" s="33"/>
      <c r="N534" s="33"/>
      <c r="O534" s="33"/>
      <c r="P534" s="33"/>
      <c r="S534" s="9"/>
    </row>
    <row r="535" spans="1:19" x14ac:dyDescent="0.25">
      <c r="A535" s="27" t="s">
        <v>356</v>
      </c>
      <c r="B535" s="27" t="s">
        <v>357</v>
      </c>
      <c r="C535" s="26">
        <v>92564</v>
      </c>
      <c r="D535" s="27" t="s">
        <v>838</v>
      </c>
      <c r="E535" s="28">
        <v>89.9</v>
      </c>
      <c r="F535" s="26">
        <v>12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8"/>
        <v/>
      </c>
      <c r="M535" s="33"/>
      <c r="N535" s="33"/>
      <c r="O535" s="33"/>
      <c r="P535" s="33"/>
      <c r="S535" s="9"/>
    </row>
    <row r="536" spans="1:19" x14ac:dyDescent="0.25">
      <c r="A536" s="27" t="s">
        <v>356</v>
      </c>
      <c r="B536" s="27" t="s">
        <v>357</v>
      </c>
      <c r="C536" s="26">
        <v>92574</v>
      </c>
      <c r="D536" s="27" t="s">
        <v>839</v>
      </c>
      <c r="E536" s="28">
        <v>99.9</v>
      </c>
      <c r="F536" s="26">
        <v>13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8"/>
        <v/>
      </c>
      <c r="M536" s="33"/>
      <c r="N536" s="33"/>
      <c r="O536" s="33"/>
      <c r="P536" s="33"/>
      <c r="S536" s="9"/>
    </row>
    <row r="537" spans="1:19" x14ac:dyDescent="0.25">
      <c r="A537" s="27" t="s">
        <v>356</v>
      </c>
      <c r="B537" s="27" t="s">
        <v>357</v>
      </c>
      <c r="C537" s="26">
        <v>92578</v>
      </c>
      <c r="D537" s="27" t="s">
        <v>840</v>
      </c>
      <c r="E537" s="28">
        <v>89.9</v>
      </c>
      <c r="F537" s="26">
        <v>12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8"/>
        <v/>
      </c>
      <c r="M537" s="33"/>
      <c r="N537" s="33"/>
      <c r="O537" s="33"/>
      <c r="P537" s="33"/>
      <c r="S537" s="9"/>
    </row>
    <row r="538" spans="1:19" x14ac:dyDescent="0.25">
      <c r="A538" s="27" t="s">
        <v>356</v>
      </c>
      <c r="B538" s="27" t="s">
        <v>357</v>
      </c>
      <c r="C538" s="26">
        <v>92579</v>
      </c>
      <c r="D538" s="27" t="s">
        <v>841</v>
      </c>
      <c r="E538" s="28">
        <v>89.9</v>
      </c>
      <c r="F538" s="26">
        <v>12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8"/>
        <v/>
      </c>
      <c r="M538" s="33"/>
      <c r="N538" s="33"/>
      <c r="O538" s="33"/>
      <c r="P538" s="33"/>
      <c r="S538" s="9"/>
    </row>
    <row r="539" spans="1:19" x14ac:dyDescent="0.25">
      <c r="A539" s="27" t="s">
        <v>356</v>
      </c>
      <c r="B539" s="27" t="s">
        <v>357</v>
      </c>
      <c r="C539" s="26">
        <v>92580</v>
      </c>
      <c r="D539" s="27" t="s">
        <v>842</v>
      </c>
      <c r="E539" s="28">
        <v>89.9</v>
      </c>
      <c r="F539" s="26">
        <v>12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8"/>
        <v/>
      </c>
      <c r="M539" s="33"/>
      <c r="N539" s="33"/>
      <c r="O539" s="33"/>
      <c r="P539" s="33"/>
      <c r="S539" s="9"/>
    </row>
    <row r="540" spans="1:19" x14ac:dyDescent="0.25">
      <c r="A540" s="27" t="s">
        <v>356</v>
      </c>
      <c r="B540" s="27" t="s">
        <v>357</v>
      </c>
      <c r="C540" s="26">
        <v>92581</v>
      </c>
      <c r="D540" s="27" t="s">
        <v>843</v>
      </c>
      <c r="E540" s="28">
        <v>89.9</v>
      </c>
      <c r="F540" s="26">
        <v>12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8"/>
        <v/>
      </c>
      <c r="M540" s="33"/>
      <c r="N540" s="33"/>
      <c r="O540" s="33"/>
      <c r="P540" s="33"/>
      <c r="S540" s="9"/>
    </row>
    <row r="541" spans="1:19" x14ac:dyDescent="0.25">
      <c r="A541" s="27" t="s">
        <v>356</v>
      </c>
      <c r="B541" s="27" t="s">
        <v>357</v>
      </c>
      <c r="C541" s="26">
        <v>92584</v>
      </c>
      <c r="D541" s="27" t="s">
        <v>844</v>
      </c>
      <c r="E541" s="28">
        <v>44.9</v>
      </c>
      <c r="F541" s="26">
        <v>6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8"/>
        <v/>
      </c>
      <c r="M541" s="33"/>
      <c r="N541" s="33"/>
      <c r="O541" s="33"/>
      <c r="P541" s="33"/>
      <c r="S541" s="9"/>
    </row>
    <row r="542" spans="1:19" x14ac:dyDescent="0.25">
      <c r="A542" s="27" t="s">
        <v>356</v>
      </c>
      <c r="B542" s="27" t="s">
        <v>357</v>
      </c>
      <c r="C542" s="26">
        <v>92594</v>
      </c>
      <c r="D542" s="27" t="s">
        <v>845</v>
      </c>
      <c r="E542" s="28">
        <v>99.9</v>
      </c>
      <c r="F542" s="26">
        <v>13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8"/>
        <v/>
      </c>
      <c r="M542" s="33"/>
      <c r="N542" s="33"/>
      <c r="O542" s="33"/>
      <c r="P542" s="33"/>
      <c r="S542" s="9"/>
    </row>
    <row r="543" spans="1:19" x14ac:dyDescent="0.25">
      <c r="A543" s="27" t="s">
        <v>356</v>
      </c>
      <c r="B543" s="27" t="s">
        <v>357</v>
      </c>
      <c r="C543" s="26">
        <v>92600</v>
      </c>
      <c r="D543" s="27" t="s">
        <v>846</v>
      </c>
      <c r="E543" s="28">
        <v>99.9</v>
      </c>
      <c r="F543" s="26">
        <v>13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8"/>
        <v/>
      </c>
      <c r="M543" s="33"/>
      <c r="N543" s="33"/>
      <c r="O543" s="33"/>
      <c r="P543" s="33"/>
      <c r="S543" s="9"/>
    </row>
    <row r="544" spans="1:19" x14ac:dyDescent="0.25">
      <c r="A544" s="27" t="s">
        <v>356</v>
      </c>
      <c r="B544" s="27" t="s">
        <v>357</v>
      </c>
      <c r="C544" s="26">
        <v>92601</v>
      </c>
      <c r="D544" s="27" t="s">
        <v>847</v>
      </c>
      <c r="E544" s="28">
        <v>99.9</v>
      </c>
      <c r="F544" s="26">
        <v>13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8"/>
        <v/>
      </c>
      <c r="M544" s="33"/>
      <c r="N544" s="33"/>
      <c r="O544" s="33"/>
      <c r="P544" s="33"/>
      <c r="S544" s="9"/>
    </row>
    <row r="545" spans="1:19" x14ac:dyDescent="0.25">
      <c r="A545" s="27" t="s">
        <v>356</v>
      </c>
      <c r="B545" s="27" t="s">
        <v>357</v>
      </c>
      <c r="C545" s="26">
        <v>92605</v>
      </c>
      <c r="D545" s="27" t="s">
        <v>848</v>
      </c>
      <c r="E545" s="28">
        <v>99.9</v>
      </c>
      <c r="F545" s="26">
        <v>13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8"/>
        <v/>
      </c>
      <c r="M545" s="33"/>
      <c r="N545" s="33"/>
      <c r="O545" s="33"/>
      <c r="P545" s="33"/>
      <c r="S545" s="9"/>
    </row>
    <row r="546" spans="1:19" x14ac:dyDescent="0.25">
      <c r="A546" s="27" t="s">
        <v>356</v>
      </c>
      <c r="B546" s="27" t="s">
        <v>357</v>
      </c>
      <c r="C546" s="26">
        <v>93506</v>
      </c>
      <c r="D546" s="27" t="s">
        <v>849</v>
      </c>
      <c r="E546" s="28">
        <v>46.9</v>
      </c>
      <c r="F546" s="26">
        <v>6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8"/>
        <v/>
      </c>
      <c r="M546" s="33"/>
      <c r="N546" s="33"/>
      <c r="O546" s="33"/>
      <c r="P546" s="33"/>
      <c r="S546" s="9"/>
    </row>
    <row r="547" spans="1:19" x14ac:dyDescent="0.25">
      <c r="A547" s="27" t="s">
        <v>356</v>
      </c>
      <c r="B547" s="27" t="s">
        <v>357</v>
      </c>
      <c r="C547" s="26">
        <v>70721</v>
      </c>
      <c r="D547" s="27" t="s">
        <v>850</v>
      </c>
      <c r="E547" s="28">
        <v>47.9</v>
      </c>
      <c r="F547" s="26">
        <v>6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8"/>
        <v/>
      </c>
      <c r="M547" s="33"/>
      <c r="N547" s="33"/>
      <c r="O547" s="33"/>
      <c r="P547" s="33"/>
      <c r="S547" s="9"/>
    </row>
    <row r="548" spans="1:19" x14ac:dyDescent="0.25">
      <c r="A548" s="27" t="s">
        <v>356</v>
      </c>
      <c r="B548" s="27" t="s">
        <v>357</v>
      </c>
      <c r="C548" s="26">
        <v>70722</v>
      </c>
      <c r="D548" s="27" t="s">
        <v>851</v>
      </c>
      <c r="E548" s="28">
        <v>135.9</v>
      </c>
      <c r="F548" s="26">
        <v>17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8"/>
        <v/>
      </c>
      <c r="M548" s="33"/>
      <c r="N548" s="33"/>
      <c r="O548" s="33"/>
      <c r="P548" s="33"/>
      <c r="S548" s="9"/>
    </row>
    <row r="549" spans="1:19" x14ac:dyDescent="0.25">
      <c r="A549" s="27" t="s">
        <v>356</v>
      </c>
      <c r="B549" s="27" t="s">
        <v>357</v>
      </c>
      <c r="C549" s="26">
        <v>70969</v>
      </c>
      <c r="D549" s="27" t="s">
        <v>852</v>
      </c>
      <c r="E549" s="28">
        <v>65.900000000000006</v>
      </c>
      <c r="F549" s="26">
        <v>8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8"/>
        <v/>
      </c>
      <c r="M549" s="33"/>
      <c r="N549" s="33"/>
      <c r="O549" s="33"/>
      <c r="P549" s="33"/>
      <c r="S549" s="9"/>
    </row>
    <row r="550" spans="1:19" x14ac:dyDescent="0.25">
      <c r="A550" s="27" t="s">
        <v>356</v>
      </c>
      <c r="B550" s="27" t="s">
        <v>357</v>
      </c>
      <c r="C550" s="26">
        <v>70970</v>
      </c>
      <c r="D550" s="27" t="s">
        <v>853</v>
      </c>
      <c r="E550" s="28">
        <v>65.900000000000006</v>
      </c>
      <c r="F550" s="26">
        <v>8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8"/>
        <v/>
      </c>
      <c r="M550" s="33"/>
      <c r="N550" s="33"/>
      <c r="O550" s="33"/>
      <c r="P550" s="33"/>
      <c r="S550" s="9"/>
    </row>
    <row r="551" spans="1:19" x14ac:dyDescent="0.25">
      <c r="A551" s="27" t="s">
        <v>356</v>
      </c>
      <c r="B551" s="27" t="s">
        <v>357</v>
      </c>
      <c r="C551" s="26">
        <v>70973</v>
      </c>
      <c r="D551" s="27" t="s">
        <v>854</v>
      </c>
      <c r="E551" s="28">
        <v>65.900000000000006</v>
      </c>
      <c r="F551" s="26">
        <v>8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8"/>
        <v/>
      </c>
      <c r="M551" s="33"/>
      <c r="N551" s="33"/>
      <c r="O551" s="33"/>
      <c r="P551" s="33"/>
      <c r="S551" s="9"/>
    </row>
    <row r="552" spans="1:19" x14ac:dyDescent="0.25">
      <c r="A552" s="27" t="s">
        <v>356</v>
      </c>
      <c r="B552" s="27" t="s">
        <v>357</v>
      </c>
      <c r="C552" s="26">
        <v>70977</v>
      </c>
      <c r="D552" s="27" t="s">
        <v>855</v>
      </c>
      <c r="E552" s="28">
        <v>65.900000000000006</v>
      </c>
      <c r="F552" s="26">
        <v>8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8"/>
        <v/>
      </c>
      <c r="M552" s="33"/>
      <c r="N552" s="33"/>
      <c r="O552" s="33"/>
      <c r="P552" s="33"/>
      <c r="S552" s="9"/>
    </row>
    <row r="553" spans="1:19" x14ac:dyDescent="0.25">
      <c r="A553" s="27" t="s">
        <v>356</v>
      </c>
      <c r="B553" s="27" t="s">
        <v>357</v>
      </c>
      <c r="C553" s="26">
        <v>72020</v>
      </c>
      <c r="D553" s="27" t="s">
        <v>856</v>
      </c>
      <c r="E553" s="28">
        <v>44.9</v>
      </c>
      <c r="F553" s="26">
        <v>6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8"/>
        <v/>
      </c>
      <c r="M553" s="33"/>
      <c r="N553" s="33"/>
      <c r="O553" s="33"/>
      <c r="P553" s="33"/>
      <c r="S553" s="9"/>
    </row>
    <row r="554" spans="1:19" x14ac:dyDescent="0.25">
      <c r="A554" s="27" t="s">
        <v>356</v>
      </c>
      <c r="B554" s="27" t="s">
        <v>357</v>
      </c>
      <c r="C554" s="26">
        <v>72978</v>
      </c>
      <c r="D554" s="27" t="s">
        <v>857</v>
      </c>
      <c r="E554" s="28">
        <v>26.9</v>
      </c>
      <c r="F554" s="26">
        <v>3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8"/>
        <v/>
      </c>
      <c r="M554" s="33"/>
      <c r="N554" s="33"/>
      <c r="O554" s="33"/>
      <c r="P554" s="33"/>
      <c r="S554" s="9"/>
    </row>
    <row r="555" spans="1:19" x14ac:dyDescent="0.25">
      <c r="A555" s="27" t="s">
        <v>356</v>
      </c>
      <c r="B555" s="27" t="s">
        <v>357</v>
      </c>
      <c r="C555" s="26">
        <v>64312</v>
      </c>
      <c r="D555" s="27" t="s">
        <v>858</v>
      </c>
      <c r="E555" s="28">
        <v>46.9</v>
      </c>
      <c r="F555" s="26">
        <v>6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8"/>
        <v/>
      </c>
      <c r="M555" s="33"/>
      <c r="N555" s="33"/>
      <c r="O555" s="33"/>
      <c r="P555" s="33"/>
      <c r="S555" s="9"/>
    </row>
    <row r="556" spans="1:19" x14ac:dyDescent="0.25">
      <c r="A556" s="27" t="s">
        <v>356</v>
      </c>
      <c r="B556" s="27" t="s">
        <v>357</v>
      </c>
      <c r="C556" s="26">
        <v>64314</v>
      </c>
      <c r="D556" s="27" t="s">
        <v>859</v>
      </c>
      <c r="E556" s="28">
        <v>46.9</v>
      </c>
      <c r="F556" s="26">
        <v>6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8"/>
        <v/>
      </c>
      <c r="M556" s="33"/>
      <c r="N556" s="33"/>
      <c r="O556" s="33"/>
      <c r="P556" s="33"/>
      <c r="S556" s="9"/>
    </row>
    <row r="557" spans="1:19" x14ac:dyDescent="0.25">
      <c r="A557" s="27" t="s">
        <v>356</v>
      </c>
      <c r="B557" s="27" t="s">
        <v>357</v>
      </c>
      <c r="C557" s="26">
        <v>64315</v>
      </c>
      <c r="D557" s="27" t="s">
        <v>860</v>
      </c>
      <c r="E557" s="28">
        <v>46.9</v>
      </c>
      <c r="F557" s="26">
        <v>6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8"/>
        <v/>
      </c>
      <c r="M557" s="33"/>
      <c r="N557" s="33"/>
      <c r="O557" s="33"/>
      <c r="P557" s="33"/>
      <c r="S557" s="9"/>
    </row>
    <row r="558" spans="1:19" x14ac:dyDescent="0.25">
      <c r="A558" s="27" t="s">
        <v>356</v>
      </c>
      <c r="B558" s="27" t="s">
        <v>357</v>
      </c>
      <c r="C558" s="26">
        <v>64316</v>
      </c>
      <c r="D558" s="27" t="s">
        <v>861</v>
      </c>
      <c r="E558" s="28">
        <v>46.9</v>
      </c>
      <c r="F558" s="26">
        <v>6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8"/>
        <v/>
      </c>
      <c r="M558" s="33"/>
      <c r="N558" s="33"/>
      <c r="O558" s="33"/>
      <c r="P558" s="33"/>
      <c r="S558" s="9"/>
    </row>
    <row r="559" spans="1:19" x14ac:dyDescent="0.25">
      <c r="A559" s="27" t="s">
        <v>356</v>
      </c>
      <c r="B559" s="27" t="s">
        <v>357</v>
      </c>
      <c r="C559" s="26">
        <v>92576</v>
      </c>
      <c r="D559" s="27" t="s">
        <v>862</v>
      </c>
      <c r="E559" s="28">
        <v>44.9</v>
      </c>
      <c r="F559" s="26">
        <v>6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8"/>
        <v/>
      </c>
      <c r="M559" s="33"/>
      <c r="N559" s="33"/>
      <c r="O559" s="33"/>
      <c r="P559" s="33"/>
      <c r="S559" s="9"/>
    </row>
    <row r="560" spans="1:19" x14ac:dyDescent="0.25">
      <c r="A560" s="27" t="s">
        <v>356</v>
      </c>
      <c r="B560" s="27" t="s">
        <v>357</v>
      </c>
      <c r="C560" s="26">
        <v>64319</v>
      </c>
      <c r="D560" s="27" t="s">
        <v>863</v>
      </c>
      <c r="E560" s="28">
        <v>46.9</v>
      </c>
      <c r="F560" s="26">
        <v>6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8"/>
        <v/>
      </c>
      <c r="M560" s="33"/>
      <c r="N560" s="33"/>
      <c r="O560" s="33"/>
      <c r="P560" s="33"/>
      <c r="S560" s="9"/>
    </row>
    <row r="561" spans="1:19" x14ac:dyDescent="0.25">
      <c r="A561" s="27" t="s">
        <v>356</v>
      </c>
      <c r="B561" s="27" t="s">
        <v>357</v>
      </c>
      <c r="C561" s="26">
        <v>64320</v>
      </c>
      <c r="D561" s="27" t="s">
        <v>864</v>
      </c>
      <c r="E561" s="28">
        <v>46.9</v>
      </c>
      <c r="F561" s="26">
        <v>6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8"/>
        <v/>
      </c>
      <c r="M561" s="33"/>
      <c r="N561" s="33"/>
      <c r="O561" s="33"/>
      <c r="P561" s="33"/>
      <c r="S561" s="9"/>
    </row>
    <row r="562" spans="1:19" x14ac:dyDescent="0.25">
      <c r="A562" s="27" t="s">
        <v>356</v>
      </c>
      <c r="B562" s="27" t="s">
        <v>357</v>
      </c>
      <c r="C562" s="26">
        <v>93607</v>
      </c>
      <c r="D562" s="27" t="s">
        <v>697</v>
      </c>
      <c r="E562" s="28">
        <v>242.71</v>
      </c>
      <c r="F562" s="26">
        <v>31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8"/>
        <v/>
      </c>
      <c r="M562" s="33"/>
      <c r="N562" s="33"/>
      <c r="O562" s="33"/>
      <c r="P562" s="33"/>
      <c r="S562" s="9"/>
    </row>
    <row r="563" spans="1:19" x14ac:dyDescent="0.25">
      <c r="A563" s="27" t="s">
        <v>356</v>
      </c>
      <c r="B563" s="27" t="s">
        <v>357</v>
      </c>
      <c r="C563" s="26">
        <v>93608</v>
      </c>
      <c r="D563" s="27" t="s">
        <v>698</v>
      </c>
      <c r="E563" s="28">
        <v>114.14</v>
      </c>
      <c r="F563" s="26">
        <v>15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8"/>
        <v/>
      </c>
      <c r="M563" s="33"/>
      <c r="N563" s="33"/>
      <c r="O563" s="33"/>
      <c r="P563" s="33"/>
      <c r="S563" s="9"/>
    </row>
    <row r="564" spans="1:19" x14ac:dyDescent="0.25">
      <c r="A564" s="27" t="s">
        <v>356</v>
      </c>
      <c r="B564" s="27" t="s">
        <v>357</v>
      </c>
      <c r="C564" s="26">
        <v>93609</v>
      </c>
      <c r="D564" s="27" t="s">
        <v>699</v>
      </c>
      <c r="E564" s="28">
        <v>128.43</v>
      </c>
      <c r="F564" s="26">
        <v>16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8"/>
        <v/>
      </c>
      <c r="M564" s="33"/>
      <c r="N564" s="33"/>
      <c r="O564" s="33"/>
      <c r="P564" s="33"/>
      <c r="S564" s="9"/>
    </row>
    <row r="565" spans="1:19" x14ac:dyDescent="0.25">
      <c r="A565" s="27" t="s">
        <v>356</v>
      </c>
      <c r="B565" s="27" t="s">
        <v>357</v>
      </c>
      <c r="C565" s="26">
        <v>93610</v>
      </c>
      <c r="D565" s="27" t="s">
        <v>700</v>
      </c>
      <c r="E565" s="28">
        <v>114.14</v>
      </c>
      <c r="F565" s="26">
        <v>15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8"/>
        <v/>
      </c>
      <c r="M565" s="33"/>
      <c r="N565" s="33"/>
      <c r="O565" s="33"/>
      <c r="P565" s="33"/>
      <c r="S565" s="9"/>
    </row>
    <row r="566" spans="1:19" x14ac:dyDescent="0.25">
      <c r="A566" s="27" t="s">
        <v>356</v>
      </c>
      <c r="B566" s="27" t="s">
        <v>357</v>
      </c>
      <c r="C566" s="26">
        <v>93611</v>
      </c>
      <c r="D566" s="27" t="s">
        <v>701</v>
      </c>
      <c r="E566" s="28">
        <v>169.9</v>
      </c>
      <c r="F566" s="26">
        <v>22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8"/>
        <v/>
      </c>
      <c r="M566" s="33"/>
      <c r="N566" s="33"/>
      <c r="O566" s="33"/>
      <c r="P566" s="33"/>
      <c r="S566" s="9"/>
    </row>
    <row r="567" spans="1:19" x14ac:dyDescent="0.25">
      <c r="A567" s="27" t="s">
        <v>356</v>
      </c>
      <c r="B567" s="27" t="s">
        <v>357</v>
      </c>
      <c r="C567" s="26">
        <v>27293</v>
      </c>
      <c r="D567" s="27" t="s">
        <v>865</v>
      </c>
      <c r="E567" s="28">
        <v>45.9</v>
      </c>
      <c r="F567" s="26">
        <v>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8"/>
        <v/>
      </c>
      <c r="M567" s="33"/>
      <c r="N567" s="33"/>
      <c r="O567" s="33"/>
      <c r="P567" s="33"/>
      <c r="S567" s="9"/>
    </row>
    <row r="568" spans="1:19" x14ac:dyDescent="0.25">
      <c r="A568" s="27" t="s">
        <v>356</v>
      </c>
      <c r="B568" s="27" t="s">
        <v>357</v>
      </c>
      <c r="C568" s="26">
        <v>27295</v>
      </c>
      <c r="D568" s="27" t="s">
        <v>866</v>
      </c>
      <c r="E568" s="28">
        <v>45.9</v>
      </c>
      <c r="F568" s="26">
        <v>6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8"/>
        <v/>
      </c>
      <c r="M568" s="33"/>
      <c r="N568" s="33"/>
      <c r="O568" s="33"/>
      <c r="P568" s="33"/>
      <c r="S568" s="9"/>
    </row>
    <row r="569" spans="1:19" x14ac:dyDescent="0.25">
      <c r="A569" s="27" t="s">
        <v>356</v>
      </c>
      <c r="B569" s="27" t="s">
        <v>357</v>
      </c>
      <c r="C569" s="26">
        <v>27788</v>
      </c>
      <c r="D569" s="27" t="s">
        <v>867</v>
      </c>
      <c r="E569" s="28">
        <v>45.9</v>
      </c>
      <c r="F569" s="26">
        <v>6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8"/>
        <v/>
      </c>
      <c r="M569" s="33"/>
      <c r="N569" s="33"/>
      <c r="O569" s="33"/>
      <c r="P569" s="33"/>
      <c r="S569" s="9"/>
    </row>
    <row r="570" spans="1:19" x14ac:dyDescent="0.25">
      <c r="A570" s="27" t="s">
        <v>356</v>
      </c>
      <c r="B570" s="27" t="s">
        <v>357</v>
      </c>
      <c r="C570" s="26">
        <v>69203</v>
      </c>
      <c r="D570" s="27" t="s">
        <v>672</v>
      </c>
      <c r="E570" s="28">
        <v>59.9</v>
      </c>
      <c r="F570" s="26">
        <v>8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8"/>
        <v/>
      </c>
      <c r="M570" s="33"/>
      <c r="N570" s="33"/>
      <c r="O570" s="33"/>
      <c r="P570" s="33"/>
      <c r="S570" s="9"/>
    </row>
    <row r="571" spans="1:19" x14ac:dyDescent="0.25">
      <c r="A571" s="27" t="s">
        <v>356</v>
      </c>
      <c r="B571" s="27" t="s">
        <v>357</v>
      </c>
      <c r="C571" s="26">
        <v>69204</v>
      </c>
      <c r="D571" s="27" t="s">
        <v>673</v>
      </c>
      <c r="E571" s="28">
        <v>59.9</v>
      </c>
      <c r="F571" s="26">
        <v>8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8"/>
        <v/>
      </c>
      <c r="M571" s="33"/>
      <c r="N571" s="33"/>
      <c r="O571" s="33"/>
      <c r="P571" s="33"/>
      <c r="S571" s="9"/>
    </row>
    <row r="572" spans="1:19" x14ac:dyDescent="0.25">
      <c r="A572" s="27" t="s">
        <v>356</v>
      </c>
      <c r="B572" s="27" t="s">
        <v>357</v>
      </c>
      <c r="C572" s="26">
        <v>92549</v>
      </c>
      <c r="D572" s="27" t="s">
        <v>702</v>
      </c>
      <c r="E572" s="28">
        <v>39.9</v>
      </c>
      <c r="F572" s="26">
        <v>5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8"/>
        <v/>
      </c>
      <c r="M572" s="33"/>
      <c r="N572" s="33"/>
      <c r="O572" s="33"/>
      <c r="P572" s="33"/>
      <c r="S572" s="9"/>
    </row>
    <row r="573" spans="1:19" x14ac:dyDescent="0.25">
      <c r="A573" s="27" t="s">
        <v>356</v>
      </c>
      <c r="B573" s="27" t="s">
        <v>357</v>
      </c>
      <c r="C573" s="26">
        <v>92550</v>
      </c>
      <c r="D573" s="27" t="s">
        <v>868</v>
      </c>
      <c r="E573" s="28">
        <v>39.9</v>
      </c>
      <c r="F573" s="26">
        <v>5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8"/>
        <v/>
      </c>
      <c r="M573" s="33"/>
      <c r="N573" s="33"/>
      <c r="O573" s="33"/>
      <c r="P573" s="33"/>
      <c r="S573" s="9"/>
    </row>
    <row r="574" spans="1:19" x14ac:dyDescent="0.25">
      <c r="A574" s="27" t="s">
        <v>356</v>
      </c>
      <c r="B574" s="27" t="s">
        <v>357</v>
      </c>
      <c r="C574" s="26">
        <v>92551</v>
      </c>
      <c r="D574" s="27" t="s">
        <v>869</v>
      </c>
      <c r="E574" s="28">
        <v>49.9</v>
      </c>
      <c r="F574" s="26">
        <v>6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8"/>
        <v/>
      </c>
      <c r="M574" s="33"/>
      <c r="N574" s="33"/>
      <c r="O574" s="33"/>
      <c r="P574" s="33"/>
      <c r="S574" s="9"/>
    </row>
    <row r="575" spans="1:19" x14ac:dyDescent="0.25">
      <c r="A575" s="27" t="s">
        <v>356</v>
      </c>
      <c r="B575" s="27" t="s">
        <v>357</v>
      </c>
      <c r="C575" s="26">
        <v>92566</v>
      </c>
      <c r="D575" s="27" t="s">
        <v>870</v>
      </c>
      <c r="E575" s="28">
        <v>39.9</v>
      </c>
      <c r="F575" s="26">
        <v>5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si="8"/>
        <v/>
      </c>
      <c r="M575" s="33"/>
      <c r="N575" s="33"/>
      <c r="O575" s="33"/>
      <c r="P575" s="33"/>
      <c r="S575" s="9"/>
    </row>
    <row r="576" spans="1:19" x14ac:dyDescent="0.25">
      <c r="A576" s="27" t="s">
        <v>356</v>
      </c>
      <c r="B576" s="27" t="s">
        <v>357</v>
      </c>
      <c r="C576" s="26">
        <v>92567</v>
      </c>
      <c r="D576" s="27" t="s">
        <v>871</v>
      </c>
      <c r="E576" s="28">
        <v>49.9</v>
      </c>
      <c r="F576" s="26">
        <v>6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si="8"/>
        <v/>
      </c>
      <c r="M576" s="33"/>
      <c r="N576" s="33"/>
      <c r="O576" s="33"/>
      <c r="P576" s="33"/>
      <c r="S576" s="9"/>
    </row>
    <row r="577" spans="1:19" x14ac:dyDescent="0.25">
      <c r="A577" s="27" t="s">
        <v>356</v>
      </c>
      <c r="B577" s="27" t="s">
        <v>357</v>
      </c>
      <c r="C577" s="26">
        <v>92573</v>
      </c>
      <c r="D577" s="27" t="s">
        <v>872</v>
      </c>
      <c r="E577" s="28">
        <v>49.9</v>
      </c>
      <c r="F577" s="26">
        <v>6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8"/>
        <v/>
      </c>
      <c r="M577" s="33"/>
      <c r="N577" s="33"/>
      <c r="O577" s="33"/>
      <c r="P577" s="33"/>
      <c r="S577" s="9"/>
    </row>
    <row r="578" spans="1:19" x14ac:dyDescent="0.25">
      <c r="A578" s="27" t="s">
        <v>356</v>
      </c>
      <c r="B578" s="27" t="s">
        <v>357</v>
      </c>
      <c r="C578" s="26">
        <v>92603</v>
      </c>
      <c r="D578" s="27" t="s">
        <v>873</v>
      </c>
      <c r="E578" s="28">
        <v>39.9</v>
      </c>
      <c r="F578" s="26">
        <v>5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ref="L578:L641" si="9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  <c r="M578" s="33"/>
      <c r="N578" s="33"/>
      <c r="O578" s="33"/>
      <c r="P578" s="33"/>
      <c r="S578" s="9"/>
    </row>
    <row r="579" spans="1:19" x14ac:dyDescent="0.25">
      <c r="A579" s="27" t="s">
        <v>356</v>
      </c>
      <c r="B579" s="27" t="s">
        <v>357</v>
      </c>
      <c r="C579" s="26">
        <v>92604</v>
      </c>
      <c r="D579" s="27" t="s">
        <v>874</v>
      </c>
      <c r="E579" s="28">
        <v>39.9</v>
      </c>
      <c r="F579" s="26">
        <v>5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9"/>
        <v/>
      </c>
      <c r="M579" s="33"/>
      <c r="N579" s="33"/>
      <c r="O579" s="33"/>
      <c r="P579" s="33"/>
      <c r="S579" s="9"/>
    </row>
    <row r="580" spans="1:19" x14ac:dyDescent="0.25">
      <c r="A580" s="27" t="s">
        <v>356</v>
      </c>
      <c r="B580" s="27" t="s">
        <v>357</v>
      </c>
      <c r="C580" s="26">
        <v>93504</v>
      </c>
      <c r="D580" s="27" t="s">
        <v>875</v>
      </c>
      <c r="E580" s="28">
        <v>46.9</v>
      </c>
      <c r="F580" s="26">
        <v>6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9"/>
        <v/>
      </c>
      <c r="M580" s="33"/>
      <c r="N580" s="33"/>
      <c r="O580" s="33"/>
      <c r="P580" s="33"/>
      <c r="S580" s="9"/>
    </row>
    <row r="581" spans="1:19" x14ac:dyDescent="0.25">
      <c r="A581" s="27" t="s">
        <v>356</v>
      </c>
      <c r="B581" s="27" t="s">
        <v>357</v>
      </c>
      <c r="C581" s="26">
        <v>82155</v>
      </c>
      <c r="D581" s="27" t="s">
        <v>876</v>
      </c>
      <c r="E581" s="28">
        <v>114.9</v>
      </c>
      <c r="F581" s="26">
        <v>15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9"/>
        <v/>
      </c>
      <c r="M581" s="33"/>
      <c r="N581" s="33"/>
      <c r="O581" s="33"/>
      <c r="P581" s="33"/>
      <c r="S581" s="9"/>
    </row>
    <row r="582" spans="1:19" x14ac:dyDescent="0.25">
      <c r="A582" s="27" t="s">
        <v>356</v>
      </c>
      <c r="B582" s="27" t="s">
        <v>357</v>
      </c>
      <c r="C582" s="26">
        <v>82156</v>
      </c>
      <c r="D582" s="27" t="s">
        <v>877</v>
      </c>
      <c r="E582" s="28">
        <v>114.9</v>
      </c>
      <c r="F582" s="26">
        <v>15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9"/>
        <v/>
      </c>
      <c r="M582" s="33"/>
      <c r="N582" s="33"/>
      <c r="O582" s="33"/>
      <c r="P582" s="33"/>
      <c r="S582" s="9"/>
    </row>
    <row r="583" spans="1:19" x14ac:dyDescent="0.25">
      <c r="A583" s="27" t="s">
        <v>356</v>
      </c>
      <c r="B583" s="27" t="s">
        <v>357</v>
      </c>
      <c r="C583" s="26">
        <v>82159</v>
      </c>
      <c r="D583" s="27" t="s">
        <v>703</v>
      </c>
      <c r="E583" s="28">
        <v>114.9</v>
      </c>
      <c r="F583" s="26">
        <v>15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9"/>
        <v/>
      </c>
      <c r="M583" s="33"/>
      <c r="N583" s="33"/>
      <c r="O583" s="33"/>
      <c r="P583" s="33"/>
      <c r="S583" s="9"/>
    </row>
    <row r="584" spans="1:19" x14ac:dyDescent="0.25">
      <c r="A584" s="27" t="s">
        <v>356</v>
      </c>
      <c r="B584" s="27" t="s">
        <v>357</v>
      </c>
      <c r="C584" s="26">
        <v>82161</v>
      </c>
      <c r="D584" s="27" t="s">
        <v>878</v>
      </c>
      <c r="E584" s="28">
        <v>114.9</v>
      </c>
      <c r="F584" s="26">
        <v>15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9"/>
        <v/>
      </c>
      <c r="M584" s="33"/>
      <c r="N584" s="33"/>
      <c r="O584" s="33"/>
      <c r="P584" s="33"/>
      <c r="S584" s="9"/>
    </row>
    <row r="585" spans="1:19" x14ac:dyDescent="0.25">
      <c r="A585" s="27" t="s">
        <v>356</v>
      </c>
      <c r="B585" s="27" t="s">
        <v>357</v>
      </c>
      <c r="C585" s="26">
        <v>82162</v>
      </c>
      <c r="D585" s="27" t="s">
        <v>879</v>
      </c>
      <c r="E585" s="28">
        <v>114.9</v>
      </c>
      <c r="F585" s="26">
        <v>15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9"/>
        <v/>
      </c>
      <c r="M585" s="33"/>
      <c r="N585" s="33"/>
      <c r="O585" s="33"/>
      <c r="P585" s="33"/>
      <c r="S585" s="9"/>
    </row>
    <row r="586" spans="1:19" x14ac:dyDescent="0.25">
      <c r="A586" s="27" t="s">
        <v>356</v>
      </c>
      <c r="B586" s="27" t="s">
        <v>357</v>
      </c>
      <c r="C586" s="26">
        <v>82163</v>
      </c>
      <c r="D586" s="27" t="s">
        <v>880</v>
      </c>
      <c r="E586" s="28">
        <v>114.9</v>
      </c>
      <c r="F586" s="26">
        <v>15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9"/>
        <v/>
      </c>
      <c r="M586" s="33"/>
      <c r="N586" s="33"/>
      <c r="O586" s="33"/>
      <c r="P586" s="33"/>
      <c r="S586" s="9"/>
    </row>
    <row r="587" spans="1:19" x14ac:dyDescent="0.25">
      <c r="A587" s="27" t="s">
        <v>356</v>
      </c>
      <c r="B587" s="27" t="s">
        <v>357</v>
      </c>
      <c r="C587" s="26">
        <v>82164</v>
      </c>
      <c r="D587" s="27" t="s">
        <v>704</v>
      </c>
      <c r="E587" s="28">
        <v>114.9</v>
      </c>
      <c r="F587" s="26">
        <v>15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9"/>
        <v/>
      </c>
      <c r="M587" s="33"/>
      <c r="N587" s="33"/>
      <c r="O587" s="33"/>
      <c r="P587" s="33"/>
      <c r="S587" s="9"/>
    </row>
    <row r="588" spans="1:19" x14ac:dyDescent="0.25">
      <c r="A588" s="27" t="s">
        <v>356</v>
      </c>
      <c r="B588" s="27" t="s">
        <v>357</v>
      </c>
      <c r="C588" s="26">
        <v>82166</v>
      </c>
      <c r="D588" s="27" t="s">
        <v>881</v>
      </c>
      <c r="E588" s="28">
        <v>114.9</v>
      </c>
      <c r="F588" s="26">
        <v>15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9"/>
        <v/>
      </c>
      <c r="M588" s="33"/>
      <c r="N588" s="33"/>
      <c r="O588" s="33"/>
      <c r="P588" s="33"/>
      <c r="S588" s="9"/>
    </row>
    <row r="589" spans="1:19" x14ac:dyDescent="0.25">
      <c r="A589" s="27" t="s">
        <v>356</v>
      </c>
      <c r="B589" s="27" t="s">
        <v>357</v>
      </c>
      <c r="C589" s="26">
        <v>70723</v>
      </c>
      <c r="D589" s="27" t="s">
        <v>882</v>
      </c>
      <c r="E589" s="28">
        <v>135.9</v>
      </c>
      <c r="F589" s="26">
        <v>17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9"/>
        <v/>
      </c>
      <c r="M589" s="33"/>
      <c r="N589" s="33"/>
      <c r="O589" s="33"/>
      <c r="P589" s="33"/>
      <c r="S589" s="9"/>
    </row>
    <row r="590" spans="1:19" x14ac:dyDescent="0.25">
      <c r="A590" s="27" t="s">
        <v>356</v>
      </c>
      <c r="B590" s="27" t="s">
        <v>357</v>
      </c>
      <c r="C590" s="26">
        <v>24304</v>
      </c>
      <c r="D590" s="27" t="s">
        <v>883</v>
      </c>
      <c r="E590" s="28">
        <v>49.9</v>
      </c>
      <c r="F590" s="26">
        <v>6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9"/>
        <v/>
      </c>
      <c r="M590" s="33"/>
      <c r="N590" s="33"/>
      <c r="O590" s="33"/>
      <c r="P590" s="33"/>
      <c r="S590" s="9"/>
    </row>
    <row r="591" spans="1:19" x14ac:dyDescent="0.25">
      <c r="A591" s="27" t="s">
        <v>356</v>
      </c>
      <c r="B591" s="27" t="s">
        <v>357</v>
      </c>
      <c r="C591" s="26">
        <v>27371</v>
      </c>
      <c r="D591" s="27" t="s">
        <v>884</v>
      </c>
      <c r="E591" s="28">
        <v>47.9</v>
      </c>
      <c r="F591" s="26">
        <v>6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9"/>
        <v/>
      </c>
      <c r="M591" s="33"/>
      <c r="N591" s="33"/>
      <c r="O591" s="33"/>
      <c r="P591" s="33"/>
      <c r="S591" s="9"/>
    </row>
    <row r="592" spans="1:19" x14ac:dyDescent="0.25">
      <c r="A592" s="27" t="s">
        <v>356</v>
      </c>
      <c r="B592" s="27" t="s">
        <v>357</v>
      </c>
      <c r="C592" s="26">
        <v>27703</v>
      </c>
      <c r="D592" s="27" t="s">
        <v>885</v>
      </c>
      <c r="E592" s="28">
        <v>47.9</v>
      </c>
      <c r="F592" s="26">
        <v>6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9"/>
        <v/>
      </c>
      <c r="M592" s="33"/>
      <c r="N592" s="33"/>
      <c r="O592" s="33"/>
      <c r="P592" s="33"/>
      <c r="S592" s="9"/>
    </row>
    <row r="593" spans="1:19" x14ac:dyDescent="0.25">
      <c r="A593" s="27" t="s">
        <v>356</v>
      </c>
      <c r="B593" s="27" t="s">
        <v>357</v>
      </c>
      <c r="C593" s="26">
        <v>94520</v>
      </c>
      <c r="D593" s="27" t="s">
        <v>717</v>
      </c>
      <c r="E593" s="28">
        <v>299.86</v>
      </c>
      <c r="F593" s="26">
        <v>39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9"/>
        <v/>
      </c>
      <c r="M593" s="33"/>
      <c r="N593" s="33"/>
      <c r="O593" s="33"/>
      <c r="P593" s="33"/>
      <c r="S593" s="9"/>
    </row>
    <row r="594" spans="1:19" x14ac:dyDescent="0.25">
      <c r="A594" s="27" t="s">
        <v>356</v>
      </c>
      <c r="B594" s="27" t="s">
        <v>357</v>
      </c>
      <c r="C594" s="26">
        <v>69205</v>
      </c>
      <c r="D594" s="27" t="s">
        <v>718</v>
      </c>
      <c r="E594" s="28">
        <v>59.9</v>
      </c>
      <c r="F594" s="26">
        <v>8</v>
      </c>
      <c r="G594" s="29">
        <v>0.7</v>
      </c>
      <c r="H594" s="26" t="s">
        <v>18</v>
      </c>
      <c r="I594" s="26"/>
      <c r="J594" s="26" t="s">
        <v>18</v>
      </c>
      <c r="K594" s="30"/>
      <c r="L594" s="26" t="str">
        <f t="shared" si="9"/>
        <v/>
      </c>
      <c r="M594" s="33"/>
      <c r="N594" s="33"/>
      <c r="O594" s="33"/>
      <c r="P594" s="33"/>
      <c r="S594" s="9"/>
    </row>
    <row r="595" spans="1:19" x14ac:dyDescent="0.25">
      <c r="A595" s="27" t="s">
        <v>356</v>
      </c>
      <c r="B595" s="27" t="s">
        <v>357</v>
      </c>
      <c r="C595" s="26">
        <v>69206</v>
      </c>
      <c r="D595" s="27" t="s">
        <v>719</v>
      </c>
      <c r="E595" s="28">
        <v>59.9</v>
      </c>
      <c r="F595" s="26">
        <v>8</v>
      </c>
      <c r="G595" s="29">
        <v>0.7</v>
      </c>
      <c r="H595" s="26" t="s">
        <v>18</v>
      </c>
      <c r="I595" s="26"/>
      <c r="J595" s="26" t="s">
        <v>18</v>
      </c>
      <c r="K595" s="30"/>
      <c r="L595" s="26" t="str">
        <f t="shared" si="9"/>
        <v/>
      </c>
      <c r="M595" s="33"/>
      <c r="N595" s="33"/>
      <c r="O595" s="33"/>
      <c r="P595" s="33"/>
      <c r="S595" s="9"/>
    </row>
    <row r="596" spans="1:19" x14ac:dyDescent="0.25">
      <c r="A596" s="27" t="s">
        <v>356</v>
      </c>
      <c r="B596" s="27" t="s">
        <v>357</v>
      </c>
      <c r="C596" s="26">
        <v>74809</v>
      </c>
      <c r="D596" s="27" t="s">
        <v>886</v>
      </c>
      <c r="E596" s="28">
        <v>19.899999999999999</v>
      </c>
      <c r="F596" s="26">
        <v>2</v>
      </c>
      <c r="G596" s="29">
        <v>0.7</v>
      </c>
      <c r="H596" s="26" t="s">
        <v>18</v>
      </c>
      <c r="I596" s="26" t="s">
        <v>189</v>
      </c>
      <c r="J596" s="26" t="s">
        <v>18</v>
      </c>
      <c r="K596" s="30"/>
      <c r="L596" s="26" t="str">
        <f t="shared" si="9"/>
        <v>x</v>
      </c>
      <c r="M596" s="33"/>
      <c r="N596" s="33"/>
      <c r="O596" s="33"/>
      <c r="P596" s="33"/>
      <c r="S596" s="9"/>
    </row>
    <row r="597" spans="1:19" x14ac:dyDescent="0.25">
      <c r="A597" s="27" t="s">
        <v>356</v>
      </c>
      <c r="B597" s="27" t="s">
        <v>357</v>
      </c>
      <c r="C597" s="26">
        <v>74810</v>
      </c>
      <c r="D597" s="27" t="s">
        <v>887</v>
      </c>
      <c r="E597" s="28">
        <v>19.899999999999999</v>
      </c>
      <c r="F597" s="26">
        <v>2</v>
      </c>
      <c r="G597" s="29">
        <v>0.7</v>
      </c>
      <c r="H597" s="26" t="s">
        <v>18</v>
      </c>
      <c r="I597" s="26" t="s">
        <v>189</v>
      </c>
      <c r="J597" s="26" t="s">
        <v>18</v>
      </c>
      <c r="K597" s="30"/>
      <c r="L597" s="26" t="str">
        <f t="shared" si="9"/>
        <v>x</v>
      </c>
      <c r="M597" s="33"/>
      <c r="N597" s="33"/>
      <c r="O597" s="33"/>
      <c r="P597" s="33"/>
      <c r="S597" s="9"/>
    </row>
    <row r="598" spans="1:19" x14ac:dyDescent="0.25">
      <c r="A598" s="27" t="s">
        <v>356</v>
      </c>
      <c r="B598" s="27" t="s">
        <v>357</v>
      </c>
      <c r="C598" s="26">
        <v>74811</v>
      </c>
      <c r="D598" s="27" t="s">
        <v>888</v>
      </c>
      <c r="E598" s="28">
        <v>19.899999999999999</v>
      </c>
      <c r="F598" s="26">
        <v>2</v>
      </c>
      <c r="G598" s="29">
        <v>0.7</v>
      </c>
      <c r="H598" s="26" t="s">
        <v>18</v>
      </c>
      <c r="I598" s="26" t="s">
        <v>189</v>
      </c>
      <c r="J598" s="26" t="s">
        <v>18</v>
      </c>
      <c r="K598" s="30"/>
      <c r="L598" s="26" t="str">
        <f t="shared" si="9"/>
        <v>x</v>
      </c>
      <c r="M598" s="33"/>
      <c r="N598" s="33"/>
      <c r="O598" s="33"/>
      <c r="P598" s="33"/>
      <c r="S598" s="9"/>
    </row>
    <row r="599" spans="1:19" x14ac:dyDescent="0.25">
      <c r="A599" s="27" t="s">
        <v>356</v>
      </c>
      <c r="B599" s="27" t="s">
        <v>357</v>
      </c>
      <c r="C599" s="26">
        <v>74812</v>
      </c>
      <c r="D599" s="27" t="s">
        <v>889</v>
      </c>
      <c r="E599" s="28">
        <v>19.899999999999999</v>
      </c>
      <c r="F599" s="26">
        <v>2</v>
      </c>
      <c r="G599" s="29">
        <v>0.7</v>
      </c>
      <c r="H599" s="26" t="s">
        <v>18</v>
      </c>
      <c r="I599" s="26" t="s">
        <v>189</v>
      </c>
      <c r="J599" s="26" t="s">
        <v>18</v>
      </c>
      <c r="K599" s="30"/>
      <c r="L599" s="26" t="str">
        <f t="shared" si="9"/>
        <v>x</v>
      </c>
      <c r="M599" s="33"/>
      <c r="N599" s="33"/>
      <c r="O599" s="33"/>
      <c r="P599" s="33"/>
      <c r="S599" s="9"/>
    </row>
    <row r="600" spans="1:19" x14ac:dyDescent="0.25">
      <c r="A600" s="27" t="s">
        <v>356</v>
      </c>
      <c r="B600" s="27" t="s">
        <v>357</v>
      </c>
      <c r="C600" s="26">
        <v>76641</v>
      </c>
      <c r="D600" s="27" t="s">
        <v>890</v>
      </c>
      <c r="E600" s="28">
        <v>49.9</v>
      </c>
      <c r="F600" s="26">
        <v>6</v>
      </c>
      <c r="G600" s="29">
        <v>0.7</v>
      </c>
      <c r="H600" s="26" t="s">
        <v>18</v>
      </c>
      <c r="I600" s="26" t="s">
        <v>189</v>
      </c>
      <c r="J600" s="26" t="s">
        <v>18</v>
      </c>
      <c r="K600" s="30"/>
      <c r="L600" s="26" t="str">
        <f t="shared" si="9"/>
        <v>x</v>
      </c>
      <c r="M600" s="33"/>
      <c r="N600" s="33"/>
      <c r="O600" s="33"/>
      <c r="P600" s="33"/>
      <c r="S600" s="9"/>
    </row>
    <row r="601" spans="1:19" x14ac:dyDescent="0.25">
      <c r="A601" s="27" t="s">
        <v>356</v>
      </c>
      <c r="B601" s="27" t="s">
        <v>357</v>
      </c>
      <c r="C601" s="26">
        <v>76642</v>
      </c>
      <c r="D601" s="27" t="s">
        <v>891</v>
      </c>
      <c r="E601" s="28">
        <v>46.9</v>
      </c>
      <c r="F601" s="26">
        <v>6</v>
      </c>
      <c r="G601" s="29">
        <v>0.7</v>
      </c>
      <c r="H601" s="26" t="s">
        <v>18</v>
      </c>
      <c r="I601" s="26" t="s">
        <v>189</v>
      </c>
      <c r="J601" s="26" t="s">
        <v>18</v>
      </c>
      <c r="K601" s="30"/>
      <c r="L601" s="26" t="str">
        <f t="shared" si="9"/>
        <v>x</v>
      </c>
      <c r="M601" s="33"/>
      <c r="N601" s="33"/>
      <c r="O601" s="33"/>
      <c r="P601" s="33"/>
      <c r="S601" s="9"/>
    </row>
    <row r="602" spans="1:19" x14ac:dyDescent="0.25">
      <c r="A602" s="27" t="s">
        <v>356</v>
      </c>
      <c r="B602" s="27" t="s">
        <v>357</v>
      </c>
      <c r="C602" s="26">
        <v>76643</v>
      </c>
      <c r="D602" s="27" t="s">
        <v>892</v>
      </c>
      <c r="E602" s="28">
        <v>46.9</v>
      </c>
      <c r="F602" s="26">
        <v>6</v>
      </c>
      <c r="G602" s="29">
        <v>0.7</v>
      </c>
      <c r="H602" s="26" t="s">
        <v>18</v>
      </c>
      <c r="I602" s="26" t="s">
        <v>189</v>
      </c>
      <c r="J602" s="26" t="s">
        <v>18</v>
      </c>
      <c r="K602" s="30"/>
      <c r="L602" s="26" t="str">
        <f t="shared" si="9"/>
        <v>x</v>
      </c>
      <c r="M602" s="33"/>
      <c r="N602" s="33"/>
      <c r="O602" s="33"/>
      <c r="P602" s="33"/>
      <c r="S602" s="9"/>
    </row>
    <row r="603" spans="1:19" x14ac:dyDescent="0.25">
      <c r="A603" s="48" t="s">
        <v>356</v>
      </c>
      <c r="B603" s="48" t="s">
        <v>357</v>
      </c>
      <c r="C603" s="49">
        <v>70953</v>
      </c>
      <c r="D603" s="48" t="s">
        <v>922</v>
      </c>
      <c r="E603" s="50">
        <v>68.900000000000006</v>
      </c>
      <c r="F603" s="49">
        <v>9</v>
      </c>
      <c r="G603" s="51">
        <v>0.7</v>
      </c>
      <c r="H603" s="49" t="s">
        <v>18</v>
      </c>
      <c r="I603" s="49" t="s">
        <v>19</v>
      </c>
      <c r="J603" s="49" t="s">
        <v>18</v>
      </c>
      <c r="K603" s="52" t="s">
        <v>947</v>
      </c>
      <c r="L603" s="49" t="str">
        <f t="shared" si="9"/>
        <v>x</v>
      </c>
      <c r="M603" s="33"/>
      <c r="N603" s="33"/>
      <c r="O603" s="33"/>
      <c r="P603" s="33"/>
      <c r="S603" s="9"/>
    </row>
    <row r="604" spans="1:19" x14ac:dyDescent="0.25">
      <c r="A604" s="48" t="s">
        <v>356</v>
      </c>
      <c r="B604" s="48" t="s">
        <v>357</v>
      </c>
      <c r="C604" s="49">
        <v>70955</v>
      </c>
      <c r="D604" s="48" t="s">
        <v>923</v>
      </c>
      <c r="E604" s="50">
        <v>68.900000000000006</v>
      </c>
      <c r="F604" s="49">
        <v>9</v>
      </c>
      <c r="G604" s="51">
        <v>0.7</v>
      </c>
      <c r="H604" s="49" t="s">
        <v>18</v>
      </c>
      <c r="I604" s="49" t="s">
        <v>19</v>
      </c>
      <c r="J604" s="49" t="s">
        <v>18</v>
      </c>
      <c r="K604" s="52" t="s">
        <v>947</v>
      </c>
      <c r="L604" s="49" t="str">
        <f t="shared" si="9"/>
        <v>x</v>
      </c>
      <c r="M604" s="33"/>
      <c r="N604" s="33"/>
      <c r="O604" s="33"/>
      <c r="P604" s="33"/>
      <c r="S604" s="9"/>
    </row>
    <row r="605" spans="1:19" x14ac:dyDescent="0.25">
      <c r="A605" s="48" t="s">
        <v>356</v>
      </c>
      <c r="B605" s="48" t="s">
        <v>357</v>
      </c>
      <c r="C605" s="49">
        <v>70959</v>
      </c>
      <c r="D605" s="48" t="s">
        <v>924</v>
      </c>
      <c r="E605" s="50">
        <v>68.900000000000006</v>
      </c>
      <c r="F605" s="49">
        <v>9</v>
      </c>
      <c r="G605" s="51">
        <v>0.7</v>
      </c>
      <c r="H605" s="49" t="s">
        <v>18</v>
      </c>
      <c r="I605" s="49" t="s">
        <v>19</v>
      </c>
      <c r="J605" s="49" t="s">
        <v>18</v>
      </c>
      <c r="K605" s="52" t="s">
        <v>947</v>
      </c>
      <c r="L605" s="49" t="str">
        <f t="shared" si="9"/>
        <v>x</v>
      </c>
      <c r="M605" s="33"/>
      <c r="N605" s="33"/>
      <c r="O605" s="33"/>
      <c r="P605" s="33"/>
      <c r="S605" s="9"/>
    </row>
    <row r="606" spans="1:19" x14ac:dyDescent="0.25">
      <c r="A606" s="48" t="s">
        <v>356</v>
      </c>
      <c r="B606" s="48" t="s">
        <v>357</v>
      </c>
      <c r="C606" s="49">
        <v>70960</v>
      </c>
      <c r="D606" s="48" t="s">
        <v>925</v>
      </c>
      <c r="E606" s="50">
        <v>68.900000000000006</v>
      </c>
      <c r="F606" s="49">
        <v>9</v>
      </c>
      <c r="G606" s="51">
        <v>0.7</v>
      </c>
      <c r="H606" s="49" t="s">
        <v>18</v>
      </c>
      <c r="I606" s="49" t="s">
        <v>19</v>
      </c>
      <c r="J606" s="49" t="s">
        <v>18</v>
      </c>
      <c r="K606" s="52" t="s">
        <v>947</v>
      </c>
      <c r="L606" s="49" t="str">
        <f t="shared" si="9"/>
        <v>x</v>
      </c>
      <c r="M606" s="33"/>
      <c r="N606" s="33"/>
      <c r="O606" s="33"/>
      <c r="P606" s="33"/>
      <c r="S606" s="9"/>
    </row>
    <row r="607" spans="1:19" x14ac:dyDescent="0.25">
      <c r="A607" s="27" t="s">
        <v>356</v>
      </c>
      <c r="B607" s="27" t="s">
        <v>24</v>
      </c>
      <c r="C607" s="26">
        <v>2446</v>
      </c>
      <c r="D607" s="27" t="s">
        <v>660</v>
      </c>
      <c r="E607" s="28">
        <v>209</v>
      </c>
      <c r="F607" s="26">
        <v>27</v>
      </c>
      <c r="G607" s="29">
        <v>0.7</v>
      </c>
      <c r="H607" s="26" t="s">
        <v>18</v>
      </c>
      <c r="I607" s="26"/>
      <c r="J607" s="26" t="s">
        <v>18</v>
      </c>
      <c r="K607" s="30"/>
      <c r="L607" s="26" t="str">
        <f t="shared" si="9"/>
        <v/>
      </c>
      <c r="M607" s="33"/>
      <c r="N607" s="33"/>
      <c r="O607" s="33"/>
      <c r="P607" s="33"/>
      <c r="S607" s="9"/>
    </row>
    <row r="608" spans="1:19" x14ac:dyDescent="0.25">
      <c r="A608" s="27" t="s">
        <v>356</v>
      </c>
      <c r="B608" s="27" t="s">
        <v>24</v>
      </c>
      <c r="C608" s="26">
        <v>2458</v>
      </c>
      <c r="D608" s="27" t="s">
        <v>705</v>
      </c>
      <c r="E608" s="28">
        <v>209</v>
      </c>
      <c r="F608" s="26">
        <v>27</v>
      </c>
      <c r="G608" s="29">
        <v>0.7</v>
      </c>
      <c r="H608" s="26" t="s">
        <v>18</v>
      </c>
      <c r="I608" s="26"/>
      <c r="J608" s="26" t="s">
        <v>18</v>
      </c>
      <c r="K608" s="30"/>
      <c r="L608" s="26" t="str">
        <f t="shared" si="9"/>
        <v/>
      </c>
      <c r="M608" s="33"/>
      <c r="N608" s="33"/>
      <c r="O608" s="33"/>
      <c r="P608" s="33"/>
      <c r="S608" s="9"/>
    </row>
    <row r="609" spans="1:19" x14ac:dyDescent="0.25">
      <c r="A609" s="27" t="s">
        <v>359</v>
      </c>
      <c r="B609" s="27" t="s">
        <v>24</v>
      </c>
      <c r="C609" s="26">
        <v>89073</v>
      </c>
      <c r="D609" s="27" t="s">
        <v>360</v>
      </c>
      <c r="E609" s="28">
        <v>99.9</v>
      </c>
      <c r="F609" s="26">
        <v>13</v>
      </c>
      <c r="G609" s="29">
        <v>0.7</v>
      </c>
      <c r="H609" s="26" t="s">
        <v>18</v>
      </c>
      <c r="I609" s="26"/>
      <c r="J609" s="26" t="s">
        <v>18</v>
      </c>
      <c r="K609" s="30"/>
      <c r="L609" s="26" t="str">
        <f t="shared" si="9"/>
        <v/>
      </c>
      <c r="M609" s="33"/>
      <c r="N609" s="33"/>
      <c r="O609" s="33"/>
      <c r="P609" s="33"/>
      <c r="S609" s="9"/>
    </row>
    <row r="610" spans="1:19" x14ac:dyDescent="0.25">
      <c r="A610" s="27" t="s">
        <v>359</v>
      </c>
      <c r="B610" s="27" t="s">
        <v>24</v>
      </c>
      <c r="C610" s="26">
        <v>42364</v>
      </c>
      <c r="D610" s="27" t="s">
        <v>361</v>
      </c>
      <c r="E610" s="28">
        <v>99.9</v>
      </c>
      <c r="F610" s="26">
        <v>13</v>
      </c>
      <c r="G610" s="29">
        <v>0.7</v>
      </c>
      <c r="H610" s="26" t="s">
        <v>18</v>
      </c>
      <c r="I610" s="26"/>
      <c r="J610" s="26" t="s">
        <v>18</v>
      </c>
      <c r="K610" s="30"/>
      <c r="L610" s="26" t="str">
        <f t="shared" si="9"/>
        <v/>
      </c>
      <c r="M610" s="33"/>
      <c r="N610" s="33"/>
      <c r="O610" s="33"/>
      <c r="P610" s="33"/>
      <c r="S610" s="9"/>
    </row>
    <row r="611" spans="1:19" x14ac:dyDescent="0.25">
      <c r="A611" s="27" t="s">
        <v>362</v>
      </c>
      <c r="B611" s="27" t="s">
        <v>80</v>
      </c>
      <c r="C611" s="26">
        <v>24017</v>
      </c>
      <c r="D611" s="27" t="s">
        <v>755</v>
      </c>
      <c r="E611" s="28">
        <v>12.7</v>
      </c>
      <c r="F611" s="26">
        <v>2</v>
      </c>
      <c r="G611" s="29">
        <v>0.7</v>
      </c>
      <c r="H611" s="26" t="s">
        <v>18</v>
      </c>
      <c r="I611" s="26"/>
      <c r="J611" s="26" t="s">
        <v>18</v>
      </c>
      <c r="K611" s="30"/>
      <c r="L611" s="26" t="str">
        <f t="shared" si="9"/>
        <v/>
      </c>
      <c r="M611" s="33"/>
      <c r="N611" s="33"/>
      <c r="O611" s="33"/>
      <c r="P611" s="33"/>
      <c r="S611" s="9"/>
    </row>
    <row r="612" spans="1:19" x14ac:dyDescent="0.25">
      <c r="A612" s="27" t="s">
        <v>362</v>
      </c>
      <c r="B612" s="27" t="s">
        <v>80</v>
      </c>
      <c r="C612" s="26">
        <v>24028</v>
      </c>
      <c r="D612" s="27" t="s">
        <v>758</v>
      </c>
      <c r="E612" s="28">
        <v>12.7</v>
      </c>
      <c r="F612" s="26">
        <v>2</v>
      </c>
      <c r="G612" s="29">
        <v>0.7</v>
      </c>
      <c r="H612" s="26" t="s">
        <v>18</v>
      </c>
      <c r="I612" s="26"/>
      <c r="J612" s="26" t="s">
        <v>18</v>
      </c>
      <c r="K612" s="30"/>
      <c r="L612" s="26" t="str">
        <f t="shared" si="9"/>
        <v/>
      </c>
      <c r="M612" s="33"/>
      <c r="N612" s="33"/>
      <c r="O612" s="33"/>
      <c r="P612" s="33"/>
      <c r="S612" s="9"/>
    </row>
    <row r="613" spans="1:19" x14ac:dyDescent="0.25">
      <c r="A613" s="27" t="s">
        <v>362</v>
      </c>
      <c r="B613" s="27" t="s">
        <v>80</v>
      </c>
      <c r="C613" s="26">
        <v>24041</v>
      </c>
      <c r="D613" s="27" t="s">
        <v>759</v>
      </c>
      <c r="E613" s="28">
        <v>11</v>
      </c>
      <c r="F613" s="26">
        <v>1</v>
      </c>
      <c r="G613" s="29">
        <v>0.7</v>
      </c>
      <c r="H613" s="26" t="s">
        <v>18</v>
      </c>
      <c r="I613" s="26"/>
      <c r="J613" s="26" t="s">
        <v>18</v>
      </c>
      <c r="K613" s="30"/>
      <c r="L613" s="26" t="str">
        <f t="shared" si="9"/>
        <v/>
      </c>
      <c r="M613" s="33"/>
      <c r="N613" s="33"/>
      <c r="O613" s="33"/>
      <c r="P613" s="33"/>
      <c r="S613" s="9"/>
    </row>
    <row r="614" spans="1:19" x14ac:dyDescent="0.25">
      <c r="A614" s="27" t="s">
        <v>362</v>
      </c>
      <c r="B614" s="27" t="s">
        <v>80</v>
      </c>
      <c r="C614" s="26">
        <v>24099</v>
      </c>
      <c r="D614" s="27" t="s">
        <v>760</v>
      </c>
      <c r="E614" s="28">
        <v>11</v>
      </c>
      <c r="F614" s="26">
        <v>1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9"/>
        <v/>
      </c>
      <c r="M614" s="33"/>
      <c r="N614" s="33"/>
      <c r="O614" s="33"/>
      <c r="P614" s="33"/>
      <c r="S614" s="9"/>
    </row>
    <row r="615" spans="1:19" x14ac:dyDescent="0.25">
      <c r="A615" s="27" t="s">
        <v>362</v>
      </c>
      <c r="B615" s="27" t="s">
        <v>80</v>
      </c>
      <c r="C615" s="26">
        <v>24101</v>
      </c>
      <c r="D615" s="27" t="s">
        <v>761</v>
      </c>
      <c r="E615" s="28">
        <v>11</v>
      </c>
      <c r="F615" s="26">
        <v>1</v>
      </c>
      <c r="G615" s="29">
        <v>0.7</v>
      </c>
      <c r="H615" s="26" t="s">
        <v>18</v>
      </c>
      <c r="I615" s="26"/>
      <c r="J615" s="26" t="s">
        <v>18</v>
      </c>
      <c r="K615" s="30"/>
      <c r="L615" s="26" t="str">
        <f t="shared" si="9"/>
        <v/>
      </c>
      <c r="M615" s="33"/>
      <c r="N615" s="33"/>
      <c r="O615" s="33"/>
      <c r="P615" s="33"/>
      <c r="S615" s="9"/>
    </row>
    <row r="616" spans="1:19" x14ac:dyDescent="0.25">
      <c r="A616" s="27" t="s">
        <v>362</v>
      </c>
      <c r="B616" s="27" t="s">
        <v>80</v>
      </c>
      <c r="C616" s="26">
        <v>24119</v>
      </c>
      <c r="D616" s="27" t="s">
        <v>762</v>
      </c>
      <c r="E616" s="28">
        <v>11</v>
      </c>
      <c r="F616" s="26">
        <v>1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9"/>
        <v/>
      </c>
      <c r="M616" s="33"/>
      <c r="N616" s="33"/>
      <c r="O616" s="33"/>
      <c r="P616" s="33"/>
      <c r="S616" s="9"/>
    </row>
    <row r="617" spans="1:19" x14ac:dyDescent="0.25">
      <c r="A617" s="27" t="s">
        <v>362</v>
      </c>
      <c r="B617" s="27" t="s">
        <v>80</v>
      </c>
      <c r="C617" s="26">
        <v>24132</v>
      </c>
      <c r="D617" s="27" t="s">
        <v>763</v>
      </c>
      <c r="E617" s="28">
        <v>13.8</v>
      </c>
      <c r="F617" s="26">
        <v>2</v>
      </c>
      <c r="G617" s="29">
        <v>0.7</v>
      </c>
      <c r="H617" s="26" t="s">
        <v>18</v>
      </c>
      <c r="I617" s="26"/>
      <c r="J617" s="26" t="s">
        <v>18</v>
      </c>
      <c r="K617" s="30"/>
      <c r="L617" s="26" t="str">
        <f t="shared" si="9"/>
        <v/>
      </c>
      <c r="M617" s="33"/>
      <c r="N617" s="33"/>
      <c r="O617" s="33"/>
      <c r="P617" s="33"/>
      <c r="S617" s="9"/>
    </row>
    <row r="618" spans="1:19" x14ac:dyDescent="0.25">
      <c r="A618" s="27" t="s">
        <v>362</v>
      </c>
      <c r="B618" s="27" t="s">
        <v>80</v>
      </c>
      <c r="C618" s="26">
        <v>24133</v>
      </c>
      <c r="D618" s="27" t="s">
        <v>764</v>
      </c>
      <c r="E618" s="28">
        <v>13.8</v>
      </c>
      <c r="F618" s="26">
        <v>2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9"/>
        <v/>
      </c>
      <c r="M618" s="33"/>
      <c r="N618" s="33"/>
      <c r="O618" s="33"/>
      <c r="P618" s="33"/>
      <c r="S618" s="9"/>
    </row>
    <row r="619" spans="1:19" x14ac:dyDescent="0.25">
      <c r="A619" s="27" t="s">
        <v>362</v>
      </c>
      <c r="B619" s="27" t="s">
        <v>80</v>
      </c>
      <c r="C619" s="26">
        <v>24135</v>
      </c>
      <c r="D619" s="27" t="s">
        <v>765</v>
      </c>
      <c r="E619" s="28">
        <v>18.7</v>
      </c>
      <c r="F619" s="26">
        <v>2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9"/>
        <v/>
      </c>
      <c r="M619" s="33"/>
      <c r="N619" s="33"/>
      <c r="O619" s="33"/>
      <c r="P619" s="33"/>
      <c r="S619" s="9"/>
    </row>
    <row r="620" spans="1:19" x14ac:dyDescent="0.25">
      <c r="A620" s="27" t="s">
        <v>362</v>
      </c>
      <c r="B620" s="27" t="s">
        <v>80</v>
      </c>
      <c r="C620" s="26">
        <v>24140</v>
      </c>
      <c r="D620" s="27" t="s">
        <v>766</v>
      </c>
      <c r="E620" s="28">
        <v>13.8</v>
      </c>
      <c r="F620" s="26">
        <v>2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9"/>
        <v/>
      </c>
      <c r="M620" s="33"/>
      <c r="N620" s="33"/>
      <c r="O620" s="33"/>
      <c r="P620" s="33"/>
      <c r="S620" s="9"/>
    </row>
    <row r="621" spans="1:19" x14ac:dyDescent="0.25">
      <c r="A621" s="27" t="s">
        <v>362</v>
      </c>
      <c r="B621" s="27" t="s">
        <v>80</v>
      </c>
      <c r="C621" s="26">
        <v>24141</v>
      </c>
      <c r="D621" s="27" t="s">
        <v>767</v>
      </c>
      <c r="E621" s="28">
        <v>18.7</v>
      </c>
      <c r="F621" s="26">
        <v>2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9"/>
        <v/>
      </c>
      <c r="M621" s="33"/>
      <c r="N621" s="33"/>
      <c r="O621" s="33"/>
      <c r="P621" s="33"/>
      <c r="S621" s="9"/>
    </row>
    <row r="622" spans="1:19" x14ac:dyDescent="0.25">
      <c r="A622" s="27" t="s">
        <v>362</v>
      </c>
      <c r="B622" s="27" t="s">
        <v>80</v>
      </c>
      <c r="C622" s="26">
        <v>24142</v>
      </c>
      <c r="D622" s="27" t="s">
        <v>768</v>
      </c>
      <c r="E622" s="28">
        <v>13.8</v>
      </c>
      <c r="F622" s="26">
        <v>2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9"/>
        <v/>
      </c>
      <c r="M622" s="33"/>
      <c r="N622" s="33"/>
      <c r="O622" s="33"/>
      <c r="P622" s="33"/>
      <c r="S622" s="9"/>
    </row>
    <row r="623" spans="1:19" x14ac:dyDescent="0.25">
      <c r="A623" s="27" t="s">
        <v>362</v>
      </c>
      <c r="B623" s="27" t="s">
        <v>80</v>
      </c>
      <c r="C623" s="26">
        <v>24143</v>
      </c>
      <c r="D623" s="27" t="s">
        <v>769</v>
      </c>
      <c r="E623" s="28">
        <v>18.7</v>
      </c>
      <c r="F623" s="26">
        <v>2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9"/>
        <v/>
      </c>
      <c r="M623" s="33"/>
      <c r="N623" s="33"/>
      <c r="O623" s="33"/>
      <c r="P623" s="33"/>
      <c r="S623" s="9"/>
    </row>
    <row r="624" spans="1:19" x14ac:dyDescent="0.25">
      <c r="A624" s="27" t="s">
        <v>362</v>
      </c>
      <c r="B624" s="27" t="s">
        <v>80</v>
      </c>
      <c r="C624" s="26">
        <v>24150</v>
      </c>
      <c r="D624" s="27" t="s">
        <v>770</v>
      </c>
      <c r="E624" s="28">
        <v>12.7</v>
      </c>
      <c r="F624" s="26">
        <v>2</v>
      </c>
      <c r="G624" s="29">
        <v>0.7</v>
      </c>
      <c r="H624" s="26" t="s">
        <v>18</v>
      </c>
      <c r="I624" s="26"/>
      <c r="J624" s="26" t="s">
        <v>18</v>
      </c>
      <c r="K624" s="30"/>
      <c r="L624" s="26" t="str">
        <f t="shared" si="9"/>
        <v/>
      </c>
      <c r="M624" s="33"/>
      <c r="N624" s="33"/>
      <c r="O624" s="33"/>
      <c r="P624" s="33"/>
      <c r="S624" s="9"/>
    </row>
    <row r="625" spans="1:19" x14ac:dyDescent="0.25">
      <c r="A625" s="27" t="s">
        <v>362</v>
      </c>
      <c r="B625" s="27" t="s">
        <v>80</v>
      </c>
      <c r="C625" s="26">
        <v>24152</v>
      </c>
      <c r="D625" s="27" t="s">
        <v>771</v>
      </c>
      <c r="E625" s="28">
        <v>12.7</v>
      </c>
      <c r="F625" s="26">
        <v>2</v>
      </c>
      <c r="G625" s="29">
        <v>0.7</v>
      </c>
      <c r="H625" s="26" t="s">
        <v>18</v>
      </c>
      <c r="I625" s="26"/>
      <c r="J625" s="26" t="s">
        <v>18</v>
      </c>
      <c r="K625" s="30"/>
      <c r="L625" s="26" t="str">
        <f t="shared" si="9"/>
        <v/>
      </c>
      <c r="M625" s="33"/>
      <c r="N625" s="33"/>
      <c r="O625" s="33"/>
      <c r="P625" s="33"/>
      <c r="S625" s="9"/>
    </row>
    <row r="626" spans="1:19" x14ac:dyDescent="0.25">
      <c r="A626" s="48" t="s">
        <v>362</v>
      </c>
      <c r="B626" s="48" t="s">
        <v>95</v>
      </c>
      <c r="C626" s="49">
        <v>24144</v>
      </c>
      <c r="D626" s="48" t="s">
        <v>926</v>
      </c>
      <c r="E626" s="50">
        <v>15.8</v>
      </c>
      <c r="F626" s="49">
        <v>2</v>
      </c>
      <c r="G626" s="51">
        <v>0.7</v>
      </c>
      <c r="H626" s="49" t="s">
        <v>18</v>
      </c>
      <c r="I626" s="49" t="s">
        <v>19</v>
      </c>
      <c r="J626" s="49" t="s">
        <v>18</v>
      </c>
      <c r="K626" s="52" t="s">
        <v>947</v>
      </c>
      <c r="L626" s="49" t="str">
        <f t="shared" si="9"/>
        <v>x</v>
      </c>
      <c r="M626" s="33"/>
      <c r="N626" s="33"/>
      <c r="O626" s="33"/>
      <c r="P626" s="33"/>
      <c r="S626" s="9"/>
    </row>
    <row r="627" spans="1:19" x14ac:dyDescent="0.25">
      <c r="A627" s="48" t="s">
        <v>362</v>
      </c>
      <c r="B627" s="48" t="s">
        <v>95</v>
      </c>
      <c r="C627" s="49">
        <v>24151</v>
      </c>
      <c r="D627" s="48" t="s">
        <v>927</v>
      </c>
      <c r="E627" s="50">
        <v>15.8</v>
      </c>
      <c r="F627" s="49">
        <v>2</v>
      </c>
      <c r="G627" s="51">
        <v>0.7</v>
      </c>
      <c r="H627" s="49" t="s">
        <v>18</v>
      </c>
      <c r="I627" s="49" t="s">
        <v>19</v>
      </c>
      <c r="J627" s="49" t="s">
        <v>18</v>
      </c>
      <c r="K627" s="52" t="s">
        <v>947</v>
      </c>
      <c r="L627" s="49" t="str">
        <f t="shared" si="9"/>
        <v>x</v>
      </c>
      <c r="M627" s="33"/>
      <c r="N627" s="33"/>
      <c r="O627" s="33"/>
      <c r="P627" s="33"/>
      <c r="S627" s="9"/>
    </row>
    <row r="628" spans="1:19" x14ac:dyDescent="0.25">
      <c r="A628" s="48" t="s">
        <v>362</v>
      </c>
      <c r="B628" s="48" t="s">
        <v>95</v>
      </c>
      <c r="C628" s="49">
        <v>73034</v>
      </c>
      <c r="D628" s="48" t="s">
        <v>928</v>
      </c>
      <c r="E628" s="50">
        <v>15.8</v>
      </c>
      <c r="F628" s="49">
        <v>2</v>
      </c>
      <c r="G628" s="51">
        <v>0.7</v>
      </c>
      <c r="H628" s="49" t="s">
        <v>18</v>
      </c>
      <c r="I628" s="49" t="s">
        <v>19</v>
      </c>
      <c r="J628" s="49" t="s">
        <v>18</v>
      </c>
      <c r="K628" s="52" t="s">
        <v>947</v>
      </c>
      <c r="L628" s="49" t="str">
        <f t="shared" si="9"/>
        <v>x</v>
      </c>
      <c r="M628" s="33"/>
      <c r="N628" s="33"/>
      <c r="O628" s="33"/>
      <c r="P628" s="33"/>
      <c r="S628" s="9"/>
    </row>
    <row r="629" spans="1:19" x14ac:dyDescent="0.25">
      <c r="A629" s="27" t="s">
        <v>362</v>
      </c>
      <c r="B629" s="27" t="s">
        <v>136</v>
      </c>
      <c r="C629" s="26">
        <v>24134</v>
      </c>
      <c r="D629" s="27" t="s">
        <v>893</v>
      </c>
      <c r="E629" s="28">
        <v>10.8</v>
      </c>
      <c r="F629" s="26">
        <v>1</v>
      </c>
      <c r="G629" s="29">
        <v>0.7</v>
      </c>
      <c r="H629" s="26" t="s">
        <v>18</v>
      </c>
      <c r="I629" s="26" t="s">
        <v>189</v>
      </c>
      <c r="J629" s="26" t="s">
        <v>18</v>
      </c>
      <c r="K629" s="30"/>
      <c r="L629" s="26" t="str">
        <f t="shared" si="9"/>
        <v>x</v>
      </c>
      <c r="M629" s="33"/>
      <c r="N629" s="33"/>
      <c r="O629" s="33"/>
      <c r="P629" s="33"/>
      <c r="S629" s="9"/>
    </row>
    <row r="630" spans="1:19" x14ac:dyDescent="0.25">
      <c r="A630" s="27" t="s">
        <v>363</v>
      </c>
      <c r="B630" s="27" t="s">
        <v>357</v>
      </c>
      <c r="C630" s="26">
        <v>65830</v>
      </c>
      <c r="D630" s="27" t="s">
        <v>364</v>
      </c>
      <c r="E630" s="28">
        <v>26.9</v>
      </c>
      <c r="F630" s="26">
        <v>3</v>
      </c>
      <c r="G630" s="29">
        <v>0.7</v>
      </c>
      <c r="H630" s="26" t="s">
        <v>18</v>
      </c>
      <c r="I630" s="26"/>
      <c r="J630" s="26" t="s">
        <v>18</v>
      </c>
      <c r="K630" s="30"/>
      <c r="L630" s="26" t="str">
        <f t="shared" si="9"/>
        <v/>
      </c>
      <c r="M630" s="33"/>
      <c r="N630" s="33"/>
      <c r="O630" s="33"/>
      <c r="P630" s="33"/>
      <c r="S630" s="9"/>
    </row>
    <row r="631" spans="1:19" x14ac:dyDescent="0.25">
      <c r="A631" s="27" t="s">
        <v>363</v>
      </c>
      <c r="B631" s="27" t="s">
        <v>357</v>
      </c>
      <c r="C631" s="26">
        <v>67647</v>
      </c>
      <c r="D631" s="27" t="s">
        <v>365</v>
      </c>
      <c r="E631" s="28">
        <v>22.9</v>
      </c>
      <c r="F631" s="26">
        <v>3</v>
      </c>
      <c r="G631" s="29">
        <v>0.7</v>
      </c>
      <c r="H631" s="26" t="s">
        <v>18</v>
      </c>
      <c r="I631" s="26"/>
      <c r="J631" s="26" t="s">
        <v>18</v>
      </c>
      <c r="K631" s="30"/>
      <c r="L631" s="26" t="str">
        <f t="shared" si="9"/>
        <v/>
      </c>
      <c r="M631" s="33"/>
      <c r="N631" s="33"/>
      <c r="O631" s="33"/>
      <c r="P631" s="33"/>
      <c r="S631" s="9"/>
    </row>
    <row r="632" spans="1:19" x14ac:dyDescent="0.25">
      <c r="A632" s="27" t="s">
        <v>363</v>
      </c>
      <c r="B632" s="27" t="s">
        <v>357</v>
      </c>
      <c r="C632" s="26">
        <v>67661</v>
      </c>
      <c r="D632" s="27" t="s">
        <v>366</v>
      </c>
      <c r="E632" s="28">
        <v>13.9</v>
      </c>
      <c r="F632" s="26">
        <v>2</v>
      </c>
      <c r="G632" s="29">
        <v>0.7</v>
      </c>
      <c r="H632" s="26" t="s">
        <v>18</v>
      </c>
      <c r="I632" s="26"/>
      <c r="J632" s="26" t="s">
        <v>18</v>
      </c>
      <c r="K632" s="30"/>
      <c r="L632" s="26" t="str">
        <f t="shared" si="9"/>
        <v/>
      </c>
      <c r="M632" s="33"/>
      <c r="N632" s="33"/>
      <c r="O632" s="33"/>
      <c r="P632" s="33"/>
      <c r="S632" s="9"/>
    </row>
    <row r="633" spans="1:19" x14ac:dyDescent="0.25">
      <c r="A633" s="27" t="s">
        <v>363</v>
      </c>
      <c r="B633" s="27" t="s">
        <v>357</v>
      </c>
      <c r="C633" s="26">
        <v>67666</v>
      </c>
      <c r="D633" s="27" t="s">
        <v>367</v>
      </c>
      <c r="E633" s="28">
        <v>20.9</v>
      </c>
      <c r="F633" s="26">
        <v>3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9"/>
        <v/>
      </c>
      <c r="M633" s="33"/>
      <c r="N633" s="33"/>
      <c r="O633" s="33"/>
      <c r="P633" s="33"/>
      <c r="S633" s="9"/>
    </row>
    <row r="634" spans="1:19" x14ac:dyDescent="0.25">
      <c r="A634" s="27" t="s">
        <v>363</v>
      </c>
      <c r="B634" s="27" t="s">
        <v>357</v>
      </c>
      <c r="C634" s="26">
        <v>67678</v>
      </c>
      <c r="D634" s="27" t="s">
        <v>368</v>
      </c>
      <c r="E634" s="28">
        <v>33.9</v>
      </c>
      <c r="F634" s="26">
        <v>4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9"/>
        <v/>
      </c>
      <c r="M634" s="33"/>
      <c r="N634" s="33"/>
      <c r="O634" s="33"/>
      <c r="P634" s="33"/>
      <c r="S634" s="9"/>
    </row>
    <row r="635" spans="1:19" x14ac:dyDescent="0.25">
      <c r="A635" s="27" t="s">
        <v>363</v>
      </c>
      <c r="B635" s="27" t="s">
        <v>357</v>
      </c>
      <c r="C635" s="26">
        <v>77992</v>
      </c>
      <c r="D635" s="27" t="s">
        <v>369</v>
      </c>
      <c r="E635" s="28">
        <v>15.9</v>
      </c>
      <c r="F635" s="26">
        <v>2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9"/>
        <v/>
      </c>
      <c r="M635" s="33"/>
      <c r="N635" s="33"/>
      <c r="O635" s="33"/>
      <c r="P635" s="33"/>
      <c r="S635" s="9"/>
    </row>
    <row r="636" spans="1:19" x14ac:dyDescent="0.25">
      <c r="A636" s="27" t="s">
        <v>363</v>
      </c>
      <c r="B636" s="27" t="s">
        <v>357</v>
      </c>
      <c r="C636" s="26">
        <v>77989</v>
      </c>
      <c r="D636" s="27" t="s">
        <v>370</v>
      </c>
      <c r="E636" s="28">
        <v>15.9</v>
      </c>
      <c r="F636" s="26">
        <v>2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9"/>
        <v/>
      </c>
      <c r="M636" s="33"/>
      <c r="N636" s="33"/>
      <c r="O636" s="33"/>
      <c r="P636" s="33"/>
      <c r="S636" s="9"/>
    </row>
    <row r="637" spans="1:19" x14ac:dyDescent="0.25">
      <c r="A637" s="27" t="s">
        <v>363</v>
      </c>
      <c r="B637" s="27" t="s">
        <v>357</v>
      </c>
      <c r="C637" s="26">
        <v>80632</v>
      </c>
      <c r="D637" s="27" t="s">
        <v>371</v>
      </c>
      <c r="E637" s="28">
        <v>19.899999999999999</v>
      </c>
      <c r="F637" s="26">
        <v>2</v>
      </c>
      <c r="G637" s="29">
        <v>0.7</v>
      </c>
      <c r="H637" s="26" t="s">
        <v>18</v>
      </c>
      <c r="I637" s="26"/>
      <c r="J637" s="26" t="s">
        <v>18</v>
      </c>
      <c r="K637" s="30"/>
      <c r="L637" s="26" t="str">
        <f t="shared" si="9"/>
        <v/>
      </c>
      <c r="M637" s="33"/>
      <c r="N637" s="33"/>
      <c r="O637" s="33"/>
      <c r="P637" s="33"/>
      <c r="S637" s="9"/>
    </row>
    <row r="638" spans="1:19" x14ac:dyDescent="0.25">
      <c r="A638" s="27" t="s">
        <v>363</v>
      </c>
      <c r="B638" s="27" t="s">
        <v>357</v>
      </c>
      <c r="C638" s="26">
        <v>80643</v>
      </c>
      <c r="D638" s="27" t="s">
        <v>372</v>
      </c>
      <c r="E638" s="28">
        <v>19.899999999999999</v>
      </c>
      <c r="F638" s="26">
        <v>2</v>
      </c>
      <c r="G638" s="29">
        <v>0.7</v>
      </c>
      <c r="H638" s="26" t="s">
        <v>18</v>
      </c>
      <c r="I638" s="26"/>
      <c r="J638" s="26" t="s">
        <v>18</v>
      </c>
      <c r="K638" s="30"/>
      <c r="L638" s="26" t="str">
        <f t="shared" si="9"/>
        <v/>
      </c>
      <c r="M638" s="33"/>
      <c r="N638" s="33"/>
      <c r="O638" s="33"/>
      <c r="P638" s="33"/>
      <c r="S638" s="9"/>
    </row>
    <row r="639" spans="1:19" x14ac:dyDescent="0.25">
      <c r="A639" s="27" t="s">
        <v>363</v>
      </c>
      <c r="B639" s="27" t="s">
        <v>357</v>
      </c>
      <c r="C639" s="26">
        <v>82603</v>
      </c>
      <c r="D639" s="27" t="s">
        <v>373</v>
      </c>
      <c r="E639" s="28">
        <v>22.9</v>
      </c>
      <c r="F639" s="26">
        <v>3</v>
      </c>
      <c r="G639" s="29">
        <v>0.7</v>
      </c>
      <c r="H639" s="26" t="s">
        <v>18</v>
      </c>
      <c r="I639" s="26"/>
      <c r="J639" s="26" t="s">
        <v>18</v>
      </c>
      <c r="K639" s="30"/>
      <c r="L639" s="26" t="str">
        <f t="shared" si="9"/>
        <v/>
      </c>
      <c r="M639" s="33"/>
      <c r="N639" s="33"/>
      <c r="O639" s="33"/>
      <c r="P639" s="33"/>
      <c r="S639" s="9"/>
    </row>
    <row r="640" spans="1:19" x14ac:dyDescent="0.25">
      <c r="A640" s="27" t="s">
        <v>363</v>
      </c>
      <c r="B640" s="27" t="s">
        <v>357</v>
      </c>
      <c r="C640" s="26">
        <v>82609</v>
      </c>
      <c r="D640" s="27" t="s">
        <v>374</v>
      </c>
      <c r="E640" s="28">
        <v>22.9</v>
      </c>
      <c r="F640" s="26">
        <v>3</v>
      </c>
      <c r="G640" s="29">
        <v>0.7</v>
      </c>
      <c r="H640" s="26" t="s">
        <v>18</v>
      </c>
      <c r="I640" s="26"/>
      <c r="J640" s="26" t="s">
        <v>18</v>
      </c>
      <c r="K640" s="30"/>
      <c r="L640" s="26" t="str">
        <f t="shared" si="9"/>
        <v/>
      </c>
      <c r="M640" s="33"/>
      <c r="N640" s="33"/>
      <c r="O640" s="33"/>
      <c r="P640" s="33"/>
      <c r="S640" s="9"/>
    </row>
    <row r="641" spans="1:19" x14ac:dyDescent="0.25">
      <c r="A641" s="27" t="s">
        <v>363</v>
      </c>
      <c r="B641" s="27" t="s">
        <v>357</v>
      </c>
      <c r="C641" s="26">
        <v>83414</v>
      </c>
      <c r="D641" s="27" t="s">
        <v>375</v>
      </c>
      <c r="E641" s="28">
        <v>22.9</v>
      </c>
      <c r="F641" s="26">
        <v>3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9"/>
        <v/>
      </c>
      <c r="M641" s="33"/>
      <c r="N641" s="33"/>
      <c r="O641" s="33"/>
      <c r="P641" s="33"/>
      <c r="S641" s="9"/>
    </row>
    <row r="642" spans="1:19" x14ac:dyDescent="0.25">
      <c r="A642" s="27" t="s">
        <v>363</v>
      </c>
      <c r="B642" s="27" t="s">
        <v>357</v>
      </c>
      <c r="C642" s="26">
        <v>83415</v>
      </c>
      <c r="D642" s="27" t="s">
        <v>376</v>
      </c>
      <c r="E642" s="28">
        <v>22.9</v>
      </c>
      <c r="F642" s="26">
        <v>3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ref="L642:L705" si="1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  <c r="M642" s="33"/>
      <c r="N642" s="33"/>
      <c r="O642" s="33"/>
      <c r="P642" s="33"/>
      <c r="S642" s="9"/>
    </row>
    <row r="643" spans="1:19" x14ac:dyDescent="0.25">
      <c r="A643" s="27" t="s">
        <v>363</v>
      </c>
      <c r="B643" s="27" t="s">
        <v>357</v>
      </c>
      <c r="C643" s="26">
        <v>80637</v>
      </c>
      <c r="D643" s="27" t="s">
        <v>377</v>
      </c>
      <c r="E643" s="28">
        <v>19.899999999999999</v>
      </c>
      <c r="F643" s="26">
        <v>2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10"/>
        <v/>
      </c>
      <c r="M643" s="33"/>
      <c r="N643" s="33"/>
      <c r="O643" s="33"/>
      <c r="P643" s="33"/>
      <c r="S643" s="9"/>
    </row>
    <row r="644" spans="1:19" x14ac:dyDescent="0.25">
      <c r="A644" s="27" t="s">
        <v>363</v>
      </c>
      <c r="B644" s="27" t="s">
        <v>357</v>
      </c>
      <c r="C644" s="26">
        <v>69180</v>
      </c>
      <c r="D644" s="27" t="s">
        <v>378</v>
      </c>
      <c r="E644" s="28">
        <v>27.9</v>
      </c>
      <c r="F644" s="26">
        <v>4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10"/>
        <v/>
      </c>
      <c r="M644" s="33"/>
      <c r="N644" s="33"/>
      <c r="O644" s="33"/>
      <c r="P644" s="33"/>
      <c r="S644" s="9"/>
    </row>
    <row r="645" spans="1:19" x14ac:dyDescent="0.25">
      <c r="A645" s="27" t="s">
        <v>363</v>
      </c>
      <c r="B645" s="27" t="s">
        <v>357</v>
      </c>
      <c r="C645" s="26">
        <v>69182</v>
      </c>
      <c r="D645" s="27" t="s">
        <v>379</v>
      </c>
      <c r="E645" s="28">
        <v>27.9</v>
      </c>
      <c r="F645" s="26">
        <v>4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10"/>
        <v/>
      </c>
      <c r="M645" s="33"/>
      <c r="N645" s="33"/>
      <c r="O645" s="33"/>
      <c r="P645" s="33"/>
      <c r="S645" s="9"/>
    </row>
    <row r="646" spans="1:19" x14ac:dyDescent="0.25">
      <c r="A646" s="27" t="s">
        <v>363</v>
      </c>
      <c r="B646" s="27" t="s">
        <v>357</v>
      </c>
      <c r="C646" s="26">
        <v>69184</v>
      </c>
      <c r="D646" s="27" t="s">
        <v>380</v>
      </c>
      <c r="E646" s="28">
        <v>27.9</v>
      </c>
      <c r="F646" s="26">
        <v>4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10"/>
        <v/>
      </c>
      <c r="M646" s="33"/>
      <c r="N646" s="33"/>
      <c r="O646" s="33"/>
      <c r="P646" s="33"/>
      <c r="S646" s="9"/>
    </row>
    <row r="647" spans="1:19" x14ac:dyDescent="0.25">
      <c r="A647" s="27" t="s">
        <v>363</v>
      </c>
      <c r="B647" s="27" t="s">
        <v>357</v>
      </c>
      <c r="C647" s="26">
        <v>69185</v>
      </c>
      <c r="D647" s="27" t="s">
        <v>381</v>
      </c>
      <c r="E647" s="28">
        <v>27.9</v>
      </c>
      <c r="F647" s="26">
        <v>4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10"/>
        <v/>
      </c>
      <c r="M647" s="33"/>
      <c r="N647" s="33"/>
      <c r="O647" s="33"/>
      <c r="P647" s="33"/>
      <c r="S647" s="9"/>
    </row>
    <row r="648" spans="1:19" x14ac:dyDescent="0.25">
      <c r="A648" s="27" t="s">
        <v>363</v>
      </c>
      <c r="B648" s="27" t="s">
        <v>357</v>
      </c>
      <c r="C648" s="26">
        <v>86642</v>
      </c>
      <c r="D648" s="27" t="s">
        <v>382</v>
      </c>
      <c r="E648" s="28">
        <v>20.9</v>
      </c>
      <c r="F648" s="26">
        <v>3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10"/>
        <v/>
      </c>
      <c r="M648" s="33"/>
      <c r="N648" s="33"/>
      <c r="O648" s="33"/>
      <c r="P648" s="33"/>
      <c r="S648" s="9"/>
    </row>
    <row r="649" spans="1:19" x14ac:dyDescent="0.25">
      <c r="A649" s="27" t="s">
        <v>363</v>
      </c>
      <c r="B649" s="27" t="s">
        <v>357</v>
      </c>
      <c r="C649" s="26">
        <v>87472</v>
      </c>
      <c r="D649" s="27" t="s">
        <v>383</v>
      </c>
      <c r="E649" s="28">
        <v>19.899999999999999</v>
      </c>
      <c r="F649" s="26">
        <v>2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10"/>
        <v/>
      </c>
      <c r="M649" s="33"/>
      <c r="N649" s="33"/>
      <c r="O649" s="33"/>
      <c r="P649" s="33"/>
      <c r="S649" s="9"/>
    </row>
    <row r="650" spans="1:19" x14ac:dyDescent="0.25">
      <c r="A650" s="27" t="s">
        <v>363</v>
      </c>
      <c r="B650" s="27" t="s">
        <v>357</v>
      </c>
      <c r="C650" s="26">
        <v>93024</v>
      </c>
      <c r="D650" s="27" t="s">
        <v>384</v>
      </c>
      <c r="E650" s="28">
        <v>15.9</v>
      </c>
      <c r="F650" s="26">
        <v>2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10"/>
        <v/>
      </c>
      <c r="M650" s="33"/>
      <c r="N650" s="33"/>
      <c r="O650" s="33"/>
      <c r="P650" s="33"/>
      <c r="S650" s="9"/>
    </row>
    <row r="651" spans="1:19" x14ac:dyDescent="0.25">
      <c r="A651" s="27" t="s">
        <v>363</v>
      </c>
      <c r="B651" s="27" t="s">
        <v>357</v>
      </c>
      <c r="C651" s="26">
        <v>93029</v>
      </c>
      <c r="D651" s="27" t="s">
        <v>385</v>
      </c>
      <c r="E651" s="28">
        <v>15.9</v>
      </c>
      <c r="F651" s="26">
        <v>2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10"/>
        <v/>
      </c>
      <c r="M651" s="33"/>
      <c r="N651" s="33"/>
      <c r="O651" s="33"/>
      <c r="P651" s="33"/>
      <c r="S651" s="9"/>
    </row>
    <row r="652" spans="1:19" x14ac:dyDescent="0.25">
      <c r="A652" s="27" t="s">
        <v>363</v>
      </c>
      <c r="B652" s="27" t="s">
        <v>357</v>
      </c>
      <c r="C652" s="26">
        <v>85003</v>
      </c>
      <c r="D652" s="27" t="s">
        <v>386</v>
      </c>
      <c r="E652" s="28">
        <v>27.9</v>
      </c>
      <c r="F652" s="26">
        <v>4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10"/>
        <v/>
      </c>
      <c r="M652" s="33"/>
      <c r="N652" s="33"/>
      <c r="O652" s="33"/>
      <c r="P652" s="33"/>
      <c r="S652" s="9"/>
    </row>
    <row r="653" spans="1:19" x14ac:dyDescent="0.25">
      <c r="A653" s="27" t="s">
        <v>363</v>
      </c>
      <c r="B653" s="27" t="s">
        <v>357</v>
      </c>
      <c r="C653" s="26">
        <v>90175</v>
      </c>
      <c r="D653" s="27" t="s">
        <v>387</v>
      </c>
      <c r="E653" s="28">
        <v>25.9</v>
      </c>
      <c r="F653" s="26">
        <v>3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10"/>
        <v/>
      </c>
      <c r="M653" s="33"/>
      <c r="N653" s="33"/>
      <c r="O653" s="33"/>
      <c r="P653" s="33"/>
      <c r="S653" s="9"/>
    </row>
    <row r="654" spans="1:19" x14ac:dyDescent="0.25">
      <c r="A654" s="27" t="s">
        <v>363</v>
      </c>
      <c r="B654" s="27" t="s">
        <v>357</v>
      </c>
      <c r="C654" s="26">
        <v>90905</v>
      </c>
      <c r="D654" s="27" t="s">
        <v>388</v>
      </c>
      <c r="E654" s="28">
        <v>15.9</v>
      </c>
      <c r="F654" s="26">
        <v>2</v>
      </c>
      <c r="G654" s="29">
        <v>0.7</v>
      </c>
      <c r="H654" s="26" t="s">
        <v>18</v>
      </c>
      <c r="I654" s="26"/>
      <c r="J654" s="26" t="s">
        <v>18</v>
      </c>
      <c r="K654" s="30"/>
      <c r="L654" s="26" t="str">
        <f t="shared" si="10"/>
        <v/>
      </c>
      <c r="M654" s="33"/>
      <c r="N654" s="33"/>
      <c r="O654" s="33"/>
      <c r="P654" s="33"/>
      <c r="S654" s="9"/>
    </row>
    <row r="655" spans="1:19" x14ac:dyDescent="0.25">
      <c r="A655" s="27" t="s">
        <v>363</v>
      </c>
      <c r="B655" s="27" t="s">
        <v>357</v>
      </c>
      <c r="C655" s="26">
        <v>69344</v>
      </c>
      <c r="D655" s="27" t="s">
        <v>389</v>
      </c>
      <c r="E655" s="28">
        <v>19.899999999999999</v>
      </c>
      <c r="F655" s="26">
        <v>2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10"/>
        <v/>
      </c>
      <c r="M655" s="33"/>
      <c r="N655" s="33"/>
      <c r="O655" s="33"/>
      <c r="P655" s="33"/>
      <c r="S655" s="9"/>
    </row>
    <row r="656" spans="1:19" x14ac:dyDescent="0.25">
      <c r="A656" s="27" t="s">
        <v>363</v>
      </c>
      <c r="B656" s="27" t="s">
        <v>357</v>
      </c>
      <c r="C656" s="26">
        <v>69350</v>
      </c>
      <c r="D656" s="27" t="s">
        <v>390</v>
      </c>
      <c r="E656" s="28">
        <v>19.899999999999999</v>
      </c>
      <c r="F656" s="26">
        <v>2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10"/>
        <v/>
      </c>
      <c r="M656" s="33"/>
      <c r="N656" s="33"/>
      <c r="O656" s="33"/>
      <c r="P656" s="33"/>
      <c r="S656" s="9"/>
    </row>
    <row r="657" spans="1:19" x14ac:dyDescent="0.25">
      <c r="A657" s="27" t="s">
        <v>363</v>
      </c>
      <c r="B657" s="27" t="s">
        <v>357</v>
      </c>
      <c r="C657" s="26">
        <v>90176</v>
      </c>
      <c r="D657" s="27" t="s">
        <v>391</v>
      </c>
      <c r="E657" s="28">
        <v>25.9</v>
      </c>
      <c r="F657" s="26">
        <v>3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10"/>
        <v/>
      </c>
      <c r="M657" s="33"/>
      <c r="N657" s="33"/>
      <c r="O657" s="33"/>
      <c r="P657" s="33"/>
      <c r="S657" s="9"/>
    </row>
    <row r="658" spans="1:19" x14ac:dyDescent="0.25">
      <c r="A658" s="27" t="s">
        <v>363</v>
      </c>
      <c r="B658" s="27" t="s">
        <v>357</v>
      </c>
      <c r="C658" s="26">
        <v>90190</v>
      </c>
      <c r="D658" s="27" t="s">
        <v>392</v>
      </c>
      <c r="E658" s="28">
        <v>29.9</v>
      </c>
      <c r="F658" s="26">
        <v>4</v>
      </c>
      <c r="G658" s="29">
        <v>0.7</v>
      </c>
      <c r="H658" s="26" t="s">
        <v>18</v>
      </c>
      <c r="I658" s="26"/>
      <c r="J658" s="26" t="s">
        <v>18</v>
      </c>
      <c r="K658" s="30"/>
      <c r="L658" s="26" t="str">
        <f t="shared" si="10"/>
        <v/>
      </c>
      <c r="M658" s="33"/>
      <c r="N658" s="33"/>
      <c r="O658" s="33"/>
      <c r="P658" s="33"/>
      <c r="S658" s="9"/>
    </row>
    <row r="659" spans="1:19" x14ac:dyDescent="0.25">
      <c r="A659" s="27" t="s">
        <v>363</v>
      </c>
      <c r="B659" s="27" t="s">
        <v>357</v>
      </c>
      <c r="C659" s="26">
        <v>90192</v>
      </c>
      <c r="D659" s="27" t="s">
        <v>393</v>
      </c>
      <c r="E659" s="28">
        <v>29.9</v>
      </c>
      <c r="F659" s="26">
        <v>4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10"/>
        <v/>
      </c>
      <c r="M659" s="33"/>
      <c r="N659" s="33"/>
      <c r="O659" s="33"/>
      <c r="P659" s="33"/>
      <c r="S659" s="9"/>
    </row>
    <row r="660" spans="1:19" x14ac:dyDescent="0.25">
      <c r="A660" s="27" t="s">
        <v>363</v>
      </c>
      <c r="B660" s="27" t="s">
        <v>357</v>
      </c>
      <c r="C660" s="26">
        <v>90194</v>
      </c>
      <c r="D660" s="27" t="s">
        <v>394</v>
      </c>
      <c r="E660" s="28">
        <v>29.9</v>
      </c>
      <c r="F660" s="26">
        <v>4</v>
      </c>
      <c r="G660" s="29">
        <v>0.7</v>
      </c>
      <c r="H660" s="26" t="s">
        <v>18</v>
      </c>
      <c r="I660" s="26"/>
      <c r="J660" s="26" t="s">
        <v>18</v>
      </c>
      <c r="K660" s="30"/>
      <c r="L660" s="26" t="str">
        <f t="shared" si="10"/>
        <v/>
      </c>
      <c r="M660" s="33"/>
      <c r="N660" s="33"/>
      <c r="O660" s="33"/>
      <c r="P660" s="33"/>
      <c r="S660" s="9"/>
    </row>
    <row r="661" spans="1:19" x14ac:dyDescent="0.25">
      <c r="A661" s="27" t="s">
        <v>363</v>
      </c>
      <c r="B661" s="27" t="s">
        <v>357</v>
      </c>
      <c r="C661" s="26">
        <v>90196</v>
      </c>
      <c r="D661" s="27" t="s">
        <v>395</v>
      </c>
      <c r="E661" s="28">
        <v>29.9</v>
      </c>
      <c r="F661" s="26">
        <v>4</v>
      </c>
      <c r="G661" s="29">
        <v>0.7</v>
      </c>
      <c r="H661" s="26" t="s">
        <v>18</v>
      </c>
      <c r="I661" s="26"/>
      <c r="J661" s="26" t="s">
        <v>18</v>
      </c>
      <c r="K661" s="30"/>
      <c r="L661" s="26" t="str">
        <f t="shared" si="10"/>
        <v/>
      </c>
      <c r="M661" s="33"/>
      <c r="N661" s="33"/>
      <c r="O661" s="33"/>
      <c r="P661" s="33"/>
      <c r="S661" s="9"/>
    </row>
    <row r="662" spans="1:19" x14ac:dyDescent="0.25">
      <c r="A662" s="27" t="s">
        <v>363</v>
      </c>
      <c r="B662" s="27" t="s">
        <v>357</v>
      </c>
      <c r="C662" s="26">
        <v>90493</v>
      </c>
      <c r="D662" s="27" t="s">
        <v>661</v>
      </c>
      <c r="E662" s="28">
        <v>25.9</v>
      </c>
      <c r="F662" s="26">
        <v>3</v>
      </c>
      <c r="G662" s="29">
        <v>0.7</v>
      </c>
      <c r="H662" s="26" t="s">
        <v>18</v>
      </c>
      <c r="I662" s="26"/>
      <c r="J662" s="26" t="s">
        <v>18</v>
      </c>
      <c r="K662" s="30"/>
      <c r="L662" s="26" t="str">
        <f t="shared" si="10"/>
        <v/>
      </c>
      <c r="M662" s="33"/>
      <c r="N662" s="33"/>
      <c r="O662" s="33"/>
      <c r="P662" s="33"/>
      <c r="S662" s="9"/>
    </row>
    <row r="663" spans="1:19" x14ac:dyDescent="0.25">
      <c r="A663" s="27" t="s">
        <v>363</v>
      </c>
      <c r="B663" s="27" t="s">
        <v>357</v>
      </c>
      <c r="C663" s="26">
        <v>69345</v>
      </c>
      <c r="D663" s="27" t="s">
        <v>396</v>
      </c>
      <c r="E663" s="28">
        <v>19.899999999999999</v>
      </c>
      <c r="F663" s="26">
        <v>2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10"/>
        <v/>
      </c>
      <c r="M663" s="33"/>
      <c r="N663" s="33"/>
      <c r="O663" s="33"/>
      <c r="P663" s="33"/>
      <c r="S663" s="9"/>
    </row>
    <row r="664" spans="1:19" x14ac:dyDescent="0.25">
      <c r="A664" s="27" t="s">
        <v>363</v>
      </c>
      <c r="B664" s="27" t="s">
        <v>357</v>
      </c>
      <c r="C664" s="26">
        <v>69346</v>
      </c>
      <c r="D664" s="27" t="s">
        <v>397</v>
      </c>
      <c r="E664" s="28">
        <v>19.899999999999999</v>
      </c>
      <c r="F664" s="26">
        <v>2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10"/>
        <v/>
      </c>
      <c r="M664" s="33"/>
      <c r="N664" s="33"/>
      <c r="O664" s="33"/>
      <c r="P664" s="33"/>
      <c r="S664" s="9"/>
    </row>
    <row r="665" spans="1:19" x14ac:dyDescent="0.25">
      <c r="A665" s="27" t="s">
        <v>363</v>
      </c>
      <c r="B665" s="27" t="s">
        <v>357</v>
      </c>
      <c r="C665" s="26">
        <v>87468</v>
      </c>
      <c r="D665" s="27" t="s">
        <v>398</v>
      </c>
      <c r="E665" s="28">
        <v>15.9</v>
      </c>
      <c r="F665" s="26">
        <v>2</v>
      </c>
      <c r="G665" s="29">
        <v>0.7</v>
      </c>
      <c r="H665" s="26" t="s">
        <v>18</v>
      </c>
      <c r="I665" s="26"/>
      <c r="J665" s="26" t="s">
        <v>18</v>
      </c>
      <c r="K665" s="30"/>
      <c r="L665" s="26" t="str">
        <f t="shared" si="10"/>
        <v/>
      </c>
      <c r="M665" s="33"/>
      <c r="N665" s="33"/>
      <c r="O665" s="33"/>
      <c r="P665" s="33"/>
      <c r="S665" s="9"/>
    </row>
    <row r="666" spans="1:19" x14ac:dyDescent="0.25">
      <c r="A666" s="27" t="s">
        <v>363</v>
      </c>
      <c r="B666" s="27" t="s">
        <v>357</v>
      </c>
      <c r="C666" s="26">
        <v>87469</v>
      </c>
      <c r="D666" s="27" t="s">
        <v>399</v>
      </c>
      <c r="E666" s="28">
        <v>15.9</v>
      </c>
      <c r="F666" s="26">
        <v>2</v>
      </c>
      <c r="G666" s="29">
        <v>0.7</v>
      </c>
      <c r="H666" s="26" t="s">
        <v>18</v>
      </c>
      <c r="I666" s="26"/>
      <c r="J666" s="26" t="s">
        <v>18</v>
      </c>
      <c r="K666" s="30"/>
      <c r="L666" s="26" t="str">
        <f t="shared" si="10"/>
        <v/>
      </c>
      <c r="M666" s="33"/>
      <c r="N666" s="33"/>
      <c r="O666" s="33"/>
      <c r="P666" s="33"/>
      <c r="S666" s="9"/>
    </row>
    <row r="667" spans="1:19" x14ac:dyDescent="0.25">
      <c r="A667" s="27" t="s">
        <v>363</v>
      </c>
      <c r="B667" s="27" t="s">
        <v>357</v>
      </c>
      <c r="C667" s="26">
        <v>93026</v>
      </c>
      <c r="D667" s="27" t="s">
        <v>400</v>
      </c>
      <c r="E667" s="28">
        <v>15.9</v>
      </c>
      <c r="F667" s="26">
        <v>2</v>
      </c>
      <c r="G667" s="29">
        <v>0.7</v>
      </c>
      <c r="H667" s="26" t="s">
        <v>18</v>
      </c>
      <c r="I667" s="26"/>
      <c r="J667" s="26" t="s">
        <v>18</v>
      </c>
      <c r="K667" s="30"/>
      <c r="L667" s="26" t="str">
        <f t="shared" si="10"/>
        <v/>
      </c>
      <c r="M667" s="33"/>
      <c r="N667" s="33"/>
      <c r="O667" s="33"/>
      <c r="P667" s="33"/>
      <c r="S667" s="9"/>
    </row>
    <row r="668" spans="1:19" x14ac:dyDescent="0.25">
      <c r="A668" s="27" t="s">
        <v>363</v>
      </c>
      <c r="B668" s="27" t="s">
        <v>357</v>
      </c>
      <c r="C668" s="26">
        <v>93028</v>
      </c>
      <c r="D668" s="27" t="s">
        <v>401</v>
      </c>
      <c r="E668" s="28">
        <v>15.9</v>
      </c>
      <c r="F668" s="26">
        <v>2</v>
      </c>
      <c r="G668" s="29">
        <v>0.7</v>
      </c>
      <c r="H668" s="26" t="s">
        <v>18</v>
      </c>
      <c r="I668" s="26"/>
      <c r="J668" s="26" t="s">
        <v>18</v>
      </c>
      <c r="K668" s="30"/>
      <c r="L668" s="26" t="str">
        <f t="shared" si="10"/>
        <v/>
      </c>
      <c r="M668" s="33"/>
      <c r="N668" s="33"/>
      <c r="O668" s="33"/>
      <c r="P668" s="33"/>
      <c r="S668" s="9"/>
    </row>
    <row r="669" spans="1:19" x14ac:dyDescent="0.25">
      <c r="A669" s="27" t="s">
        <v>363</v>
      </c>
      <c r="B669" s="27" t="s">
        <v>357</v>
      </c>
      <c r="C669" s="26">
        <v>67645</v>
      </c>
      <c r="D669" s="27" t="s">
        <v>402</v>
      </c>
      <c r="E669" s="28">
        <v>15.9</v>
      </c>
      <c r="F669" s="26">
        <v>2</v>
      </c>
      <c r="G669" s="29">
        <v>0.7</v>
      </c>
      <c r="H669" s="26" t="s">
        <v>18</v>
      </c>
      <c r="I669" s="26"/>
      <c r="J669" s="26" t="s">
        <v>18</v>
      </c>
      <c r="K669" s="30"/>
      <c r="L669" s="26" t="str">
        <f t="shared" si="10"/>
        <v/>
      </c>
      <c r="M669" s="33"/>
      <c r="N669" s="33"/>
      <c r="O669" s="33"/>
      <c r="P669" s="33"/>
      <c r="S669" s="9"/>
    </row>
    <row r="670" spans="1:19" x14ac:dyDescent="0.25">
      <c r="A670" s="27" t="s">
        <v>363</v>
      </c>
      <c r="B670" s="27" t="s">
        <v>357</v>
      </c>
      <c r="C670" s="26">
        <v>87473</v>
      </c>
      <c r="D670" s="27" t="s">
        <v>610</v>
      </c>
      <c r="E670" s="28">
        <v>19.899999999999999</v>
      </c>
      <c r="F670" s="26">
        <v>2</v>
      </c>
      <c r="G670" s="29">
        <v>0.7</v>
      </c>
      <c r="H670" s="26" t="s">
        <v>18</v>
      </c>
      <c r="I670" s="26"/>
      <c r="J670" s="26" t="s">
        <v>18</v>
      </c>
      <c r="K670" s="30"/>
      <c r="L670" s="26" t="str">
        <f t="shared" si="10"/>
        <v/>
      </c>
      <c r="M670" s="33"/>
      <c r="N670" s="33"/>
      <c r="O670" s="33"/>
      <c r="P670" s="33"/>
      <c r="S670" s="9"/>
    </row>
    <row r="671" spans="1:19" x14ac:dyDescent="0.25">
      <c r="A671" s="27" t="s">
        <v>363</v>
      </c>
      <c r="B671" s="27" t="s">
        <v>357</v>
      </c>
      <c r="C671" s="26">
        <v>87474</v>
      </c>
      <c r="D671" s="27" t="s">
        <v>611</v>
      </c>
      <c r="E671" s="28">
        <v>19.899999999999999</v>
      </c>
      <c r="F671" s="26">
        <v>2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10"/>
        <v/>
      </c>
      <c r="M671" s="33"/>
      <c r="N671" s="33"/>
      <c r="O671" s="33"/>
      <c r="P671" s="33"/>
      <c r="S671" s="9"/>
    </row>
    <row r="672" spans="1:19" x14ac:dyDescent="0.25">
      <c r="A672" s="27" t="s">
        <v>363</v>
      </c>
      <c r="B672" s="27" t="s">
        <v>357</v>
      </c>
      <c r="C672" s="26">
        <v>91087</v>
      </c>
      <c r="D672" s="27" t="s">
        <v>674</v>
      </c>
      <c r="E672" s="28">
        <v>14.9</v>
      </c>
      <c r="F672" s="26">
        <v>2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10"/>
        <v/>
      </c>
      <c r="M672" s="33"/>
      <c r="N672" s="33"/>
      <c r="O672" s="33"/>
      <c r="P672" s="33"/>
      <c r="S672" s="9"/>
    </row>
    <row r="673" spans="1:19" x14ac:dyDescent="0.25">
      <c r="A673" s="27" t="s">
        <v>363</v>
      </c>
      <c r="B673" s="27" t="s">
        <v>357</v>
      </c>
      <c r="C673" s="26">
        <v>91088</v>
      </c>
      <c r="D673" s="27" t="s">
        <v>675</v>
      </c>
      <c r="E673" s="28">
        <v>14.9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10"/>
        <v/>
      </c>
      <c r="M673" s="33"/>
      <c r="N673" s="33"/>
      <c r="O673" s="33"/>
      <c r="P673" s="33"/>
      <c r="S673" s="9"/>
    </row>
    <row r="674" spans="1:19" x14ac:dyDescent="0.25">
      <c r="A674" s="27" t="s">
        <v>363</v>
      </c>
      <c r="B674" s="27" t="s">
        <v>357</v>
      </c>
      <c r="C674" s="26">
        <v>91089</v>
      </c>
      <c r="D674" s="27" t="s">
        <v>676</v>
      </c>
      <c r="E674" s="28">
        <v>14.9</v>
      </c>
      <c r="F674" s="26">
        <v>2</v>
      </c>
      <c r="G674" s="29">
        <v>0.7</v>
      </c>
      <c r="H674" s="26" t="s">
        <v>18</v>
      </c>
      <c r="I674" s="26"/>
      <c r="J674" s="26" t="s">
        <v>18</v>
      </c>
      <c r="K674" s="30"/>
      <c r="L674" s="26" t="str">
        <f t="shared" si="10"/>
        <v/>
      </c>
      <c r="M674" s="33"/>
      <c r="N674" s="33"/>
      <c r="O674" s="33"/>
      <c r="P674" s="33"/>
      <c r="S674" s="9"/>
    </row>
    <row r="675" spans="1:19" x14ac:dyDescent="0.25">
      <c r="A675" s="27" t="s">
        <v>363</v>
      </c>
      <c r="B675" s="27" t="s">
        <v>357</v>
      </c>
      <c r="C675" s="26">
        <v>91090</v>
      </c>
      <c r="D675" s="27" t="s">
        <v>677</v>
      </c>
      <c r="E675" s="28">
        <v>14.9</v>
      </c>
      <c r="F675" s="26">
        <v>2</v>
      </c>
      <c r="G675" s="29">
        <v>0.7</v>
      </c>
      <c r="H675" s="26" t="s">
        <v>18</v>
      </c>
      <c r="I675" s="26"/>
      <c r="J675" s="26" t="s">
        <v>18</v>
      </c>
      <c r="K675" s="30"/>
      <c r="L675" s="26" t="str">
        <f t="shared" si="10"/>
        <v/>
      </c>
      <c r="M675" s="33"/>
      <c r="N675" s="33"/>
      <c r="O675" s="33"/>
      <c r="P675" s="33"/>
      <c r="S675" s="9"/>
    </row>
    <row r="676" spans="1:19" x14ac:dyDescent="0.25">
      <c r="A676" s="27" t="s">
        <v>363</v>
      </c>
      <c r="B676" s="27" t="s">
        <v>357</v>
      </c>
      <c r="C676" s="26">
        <v>91091</v>
      </c>
      <c r="D676" s="27" t="s">
        <v>678</v>
      </c>
      <c r="E676" s="28">
        <v>14.9</v>
      </c>
      <c r="F676" s="26">
        <v>2</v>
      </c>
      <c r="G676" s="29">
        <v>0.7</v>
      </c>
      <c r="H676" s="26" t="s">
        <v>18</v>
      </c>
      <c r="I676" s="26"/>
      <c r="J676" s="26" t="s">
        <v>18</v>
      </c>
      <c r="K676" s="30"/>
      <c r="L676" s="26" t="str">
        <f t="shared" si="10"/>
        <v/>
      </c>
      <c r="M676" s="33"/>
      <c r="N676" s="33"/>
      <c r="O676" s="33"/>
      <c r="P676" s="33"/>
      <c r="S676" s="9"/>
    </row>
    <row r="677" spans="1:19" x14ac:dyDescent="0.25">
      <c r="A677" s="27" t="s">
        <v>363</v>
      </c>
      <c r="B677" s="27" t="s">
        <v>357</v>
      </c>
      <c r="C677" s="26">
        <v>91093</v>
      </c>
      <c r="D677" s="27" t="s">
        <v>679</v>
      </c>
      <c r="E677" s="28">
        <v>14.9</v>
      </c>
      <c r="F677" s="26">
        <v>2</v>
      </c>
      <c r="G677" s="29">
        <v>0.7</v>
      </c>
      <c r="H677" s="26" t="s">
        <v>18</v>
      </c>
      <c r="I677" s="26"/>
      <c r="J677" s="26" t="s">
        <v>18</v>
      </c>
      <c r="K677" s="30"/>
      <c r="L677" s="26" t="str">
        <f t="shared" si="10"/>
        <v/>
      </c>
      <c r="M677" s="33"/>
      <c r="N677" s="33"/>
      <c r="O677" s="33"/>
      <c r="P677" s="33"/>
      <c r="S677" s="9"/>
    </row>
    <row r="678" spans="1:19" x14ac:dyDescent="0.25">
      <c r="A678" s="27" t="s">
        <v>363</v>
      </c>
      <c r="B678" s="27" t="s">
        <v>357</v>
      </c>
      <c r="C678" s="26">
        <v>91095</v>
      </c>
      <c r="D678" s="27" t="s">
        <v>680</v>
      </c>
      <c r="E678" s="28">
        <v>14.9</v>
      </c>
      <c r="F678" s="26">
        <v>2</v>
      </c>
      <c r="G678" s="29">
        <v>0.7</v>
      </c>
      <c r="H678" s="26" t="s">
        <v>18</v>
      </c>
      <c r="I678" s="26"/>
      <c r="J678" s="26" t="s">
        <v>18</v>
      </c>
      <c r="K678" s="30"/>
      <c r="L678" s="26" t="str">
        <f t="shared" si="10"/>
        <v/>
      </c>
      <c r="M678" s="33"/>
      <c r="N678" s="33"/>
      <c r="O678" s="33"/>
      <c r="P678" s="33"/>
      <c r="S678" s="9"/>
    </row>
    <row r="679" spans="1:19" x14ac:dyDescent="0.25">
      <c r="A679" s="27" t="s">
        <v>363</v>
      </c>
      <c r="B679" s="27" t="s">
        <v>357</v>
      </c>
      <c r="C679" s="26">
        <v>91844</v>
      </c>
      <c r="D679" s="27" t="s">
        <v>681</v>
      </c>
      <c r="E679" s="28">
        <v>14.9</v>
      </c>
      <c r="F679" s="26">
        <v>2</v>
      </c>
      <c r="G679" s="29">
        <v>0.7</v>
      </c>
      <c r="H679" s="26" t="s">
        <v>18</v>
      </c>
      <c r="I679" s="26"/>
      <c r="J679" s="26" t="s">
        <v>18</v>
      </c>
      <c r="K679" s="30"/>
      <c r="L679" s="26" t="str">
        <f t="shared" si="10"/>
        <v/>
      </c>
      <c r="M679" s="33"/>
      <c r="N679" s="33"/>
      <c r="O679" s="33"/>
      <c r="P679" s="33"/>
      <c r="S679" s="9"/>
    </row>
    <row r="680" spans="1:19" x14ac:dyDescent="0.25">
      <c r="A680" s="27" t="s">
        <v>363</v>
      </c>
      <c r="B680" s="27" t="s">
        <v>357</v>
      </c>
      <c r="C680" s="26">
        <v>91845</v>
      </c>
      <c r="D680" s="27" t="s">
        <v>682</v>
      </c>
      <c r="E680" s="28">
        <v>14.9</v>
      </c>
      <c r="F680" s="26">
        <v>2</v>
      </c>
      <c r="G680" s="29">
        <v>0.7</v>
      </c>
      <c r="H680" s="26" t="s">
        <v>18</v>
      </c>
      <c r="I680" s="26"/>
      <c r="J680" s="26" t="s">
        <v>18</v>
      </c>
      <c r="K680" s="30"/>
      <c r="L680" s="26" t="str">
        <f t="shared" si="10"/>
        <v/>
      </c>
      <c r="M680" s="33"/>
      <c r="N680" s="33"/>
      <c r="O680" s="33"/>
      <c r="P680" s="33"/>
      <c r="S680" s="9"/>
    </row>
    <row r="681" spans="1:19" x14ac:dyDescent="0.25">
      <c r="A681" s="27" t="s">
        <v>363</v>
      </c>
      <c r="B681" s="27" t="s">
        <v>357</v>
      </c>
      <c r="C681" s="26">
        <v>91848</v>
      </c>
      <c r="D681" s="27" t="s">
        <v>683</v>
      </c>
      <c r="E681" s="28">
        <v>14.9</v>
      </c>
      <c r="F681" s="26">
        <v>2</v>
      </c>
      <c r="G681" s="29">
        <v>0.7</v>
      </c>
      <c r="H681" s="26" t="s">
        <v>18</v>
      </c>
      <c r="I681" s="26"/>
      <c r="J681" s="26" t="s">
        <v>18</v>
      </c>
      <c r="K681" s="30"/>
      <c r="L681" s="26" t="str">
        <f t="shared" si="10"/>
        <v/>
      </c>
      <c r="M681" s="33"/>
      <c r="N681" s="33"/>
      <c r="O681" s="33"/>
      <c r="P681" s="33"/>
      <c r="S681" s="9"/>
    </row>
    <row r="682" spans="1:19" x14ac:dyDescent="0.25">
      <c r="A682" s="27" t="s">
        <v>363</v>
      </c>
      <c r="B682" s="27" t="s">
        <v>357</v>
      </c>
      <c r="C682" s="26">
        <v>3698</v>
      </c>
      <c r="D682" s="27" t="s">
        <v>722</v>
      </c>
      <c r="E682" s="28">
        <v>14.9</v>
      </c>
      <c r="F682" s="26">
        <v>2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10"/>
        <v/>
      </c>
      <c r="M682" s="33"/>
      <c r="N682" s="33"/>
      <c r="O682" s="33"/>
      <c r="P682" s="33"/>
      <c r="S682" s="9"/>
    </row>
    <row r="683" spans="1:19" x14ac:dyDescent="0.25">
      <c r="A683" s="27" t="s">
        <v>363</v>
      </c>
      <c r="B683" s="27" t="s">
        <v>357</v>
      </c>
      <c r="C683" s="26">
        <v>3699</v>
      </c>
      <c r="D683" s="27" t="s">
        <v>732</v>
      </c>
      <c r="E683" s="28">
        <v>14.9</v>
      </c>
      <c r="F683" s="26">
        <v>2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10"/>
        <v/>
      </c>
      <c r="M683" s="33"/>
      <c r="N683" s="33"/>
      <c r="O683" s="33"/>
      <c r="P683" s="33"/>
      <c r="S683" s="9"/>
    </row>
    <row r="684" spans="1:19" x14ac:dyDescent="0.25">
      <c r="A684" s="27" t="s">
        <v>363</v>
      </c>
      <c r="B684" s="27" t="s">
        <v>357</v>
      </c>
      <c r="C684" s="26">
        <v>3702</v>
      </c>
      <c r="D684" s="27" t="s">
        <v>723</v>
      </c>
      <c r="E684" s="28">
        <v>14.9</v>
      </c>
      <c r="F684" s="26">
        <v>2</v>
      </c>
      <c r="G684" s="29">
        <v>0.7</v>
      </c>
      <c r="H684" s="26" t="s">
        <v>18</v>
      </c>
      <c r="I684" s="26"/>
      <c r="J684" s="26" t="s">
        <v>18</v>
      </c>
      <c r="K684" s="30"/>
      <c r="L684" s="26" t="str">
        <f t="shared" si="10"/>
        <v/>
      </c>
      <c r="M684" s="33"/>
      <c r="N684" s="33"/>
      <c r="O684" s="33"/>
      <c r="P684" s="33"/>
      <c r="S684" s="9"/>
    </row>
    <row r="685" spans="1:19" x14ac:dyDescent="0.25">
      <c r="A685" s="27" t="s">
        <v>363</v>
      </c>
      <c r="B685" s="27" t="s">
        <v>357</v>
      </c>
      <c r="C685" s="26">
        <v>3704</v>
      </c>
      <c r="D685" s="27" t="s">
        <v>724</v>
      </c>
      <c r="E685" s="28">
        <v>14.9</v>
      </c>
      <c r="F685" s="26">
        <v>2</v>
      </c>
      <c r="G685" s="29">
        <v>0.7</v>
      </c>
      <c r="H685" s="26" t="s">
        <v>18</v>
      </c>
      <c r="I685" s="26"/>
      <c r="J685" s="26" t="s">
        <v>18</v>
      </c>
      <c r="K685" s="30"/>
      <c r="L685" s="26" t="str">
        <f t="shared" si="10"/>
        <v/>
      </c>
      <c r="M685" s="33"/>
      <c r="N685" s="33"/>
      <c r="O685" s="33"/>
      <c r="P685" s="33"/>
      <c r="S685" s="9"/>
    </row>
    <row r="686" spans="1:19" x14ac:dyDescent="0.25">
      <c r="A686" s="27" t="s">
        <v>363</v>
      </c>
      <c r="B686" s="27" t="s">
        <v>357</v>
      </c>
      <c r="C686" s="26">
        <v>3705</v>
      </c>
      <c r="D686" s="27" t="s">
        <v>733</v>
      </c>
      <c r="E686" s="28">
        <v>14.9</v>
      </c>
      <c r="F686" s="26">
        <v>2</v>
      </c>
      <c r="G686" s="29">
        <v>0.7</v>
      </c>
      <c r="H686" s="26" t="s">
        <v>18</v>
      </c>
      <c r="I686" s="26"/>
      <c r="J686" s="26" t="s">
        <v>18</v>
      </c>
      <c r="K686" s="30"/>
      <c r="L686" s="26" t="str">
        <f t="shared" si="10"/>
        <v/>
      </c>
      <c r="M686" s="33"/>
      <c r="N686" s="33"/>
      <c r="O686" s="33"/>
      <c r="P686" s="33"/>
      <c r="S686" s="9"/>
    </row>
    <row r="687" spans="1:19" x14ac:dyDescent="0.25">
      <c r="A687" s="27" t="s">
        <v>363</v>
      </c>
      <c r="B687" s="27" t="s">
        <v>357</v>
      </c>
      <c r="C687" s="26">
        <v>86357</v>
      </c>
      <c r="D687" s="27" t="s">
        <v>749</v>
      </c>
      <c r="E687" s="28">
        <v>15.9</v>
      </c>
      <c r="F687" s="26">
        <v>2</v>
      </c>
      <c r="G687" s="29">
        <v>0.7</v>
      </c>
      <c r="H687" s="26" t="s">
        <v>18</v>
      </c>
      <c r="I687" s="26"/>
      <c r="J687" s="26" t="s">
        <v>18</v>
      </c>
      <c r="K687" s="30"/>
      <c r="L687" s="26" t="str">
        <f t="shared" si="10"/>
        <v/>
      </c>
      <c r="M687" s="33"/>
      <c r="N687" s="33"/>
      <c r="O687" s="33"/>
      <c r="P687" s="33"/>
      <c r="S687" s="9"/>
    </row>
    <row r="688" spans="1:19" x14ac:dyDescent="0.25">
      <c r="A688" s="27" t="s">
        <v>363</v>
      </c>
      <c r="B688" s="27" t="s">
        <v>357</v>
      </c>
      <c r="C688" s="26">
        <v>86361</v>
      </c>
      <c r="D688" s="27" t="s">
        <v>750</v>
      </c>
      <c r="E688" s="28">
        <v>15.9</v>
      </c>
      <c r="F688" s="26">
        <v>2</v>
      </c>
      <c r="G688" s="29">
        <v>0.7</v>
      </c>
      <c r="H688" s="26" t="s">
        <v>18</v>
      </c>
      <c r="I688" s="26"/>
      <c r="J688" s="26" t="s">
        <v>18</v>
      </c>
      <c r="K688" s="30"/>
      <c r="L688" s="26" t="str">
        <f t="shared" si="10"/>
        <v/>
      </c>
      <c r="M688" s="33"/>
      <c r="N688" s="33"/>
      <c r="O688" s="33"/>
      <c r="P688" s="33"/>
      <c r="S688" s="9"/>
    </row>
    <row r="689" spans="1:19" x14ac:dyDescent="0.25">
      <c r="A689" s="27" t="s">
        <v>363</v>
      </c>
      <c r="B689" s="27" t="s">
        <v>357</v>
      </c>
      <c r="C689" s="26">
        <v>86362</v>
      </c>
      <c r="D689" s="27" t="s">
        <v>751</v>
      </c>
      <c r="E689" s="28">
        <v>15.9</v>
      </c>
      <c r="F689" s="26">
        <v>2</v>
      </c>
      <c r="G689" s="29">
        <v>0.7</v>
      </c>
      <c r="H689" s="26" t="s">
        <v>18</v>
      </c>
      <c r="I689" s="26"/>
      <c r="J689" s="26" t="s">
        <v>18</v>
      </c>
      <c r="K689" s="30"/>
      <c r="L689" s="26" t="str">
        <f t="shared" si="10"/>
        <v/>
      </c>
      <c r="M689" s="33"/>
      <c r="N689" s="33"/>
      <c r="O689" s="33"/>
      <c r="P689" s="33"/>
      <c r="S689" s="9"/>
    </row>
    <row r="690" spans="1:19" x14ac:dyDescent="0.25">
      <c r="A690" s="27" t="s">
        <v>363</v>
      </c>
      <c r="B690" s="27" t="s">
        <v>357</v>
      </c>
      <c r="C690" s="26">
        <v>86364</v>
      </c>
      <c r="D690" s="27" t="s">
        <v>772</v>
      </c>
      <c r="E690" s="28">
        <v>15.9</v>
      </c>
      <c r="F690" s="26">
        <v>2</v>
      </c>
      <c r="G690" s="29">
        <v>0.7</v>
      </c>
      <c r="H690" s="26" t="s">
        <v>18</v>
      </c>
      <c r="I690" s="26"/>
      <c r="J690" s="26" t="s">
        <v>18</v>
      </c>
      <c r="K690" s="30"/>
      <c r="L690" s="26" t="str">
        <f t="shared" si="10"/>
        <v/>
      </c>
      <c r="M690" s="33"/>
      <c r="N690" s="33"/>
      <c r="O690" s="33"/>
      <c r="P690" s="33"/>
      <c r="S690" s="9"/>
    </row>
    <row r="691" spans="1:19" x14ac:dyDescent="0.25">
      <c r="A691" s="27" t="s">
        <v>363</v>
      </c>
      <c r="B691" s="27" t="s">
        <v>357</v>
      </c>
      <c r="C691" s="26">
        <v>91170</v>
      </c>
      <c r="D691" s="27" t="s">
        <v>929</v>
      </c>
      <c r="E691" s="28">
        <v>14.9</v>
      </c>
      <c r="F691" s="26">
        <v>2</v>
      </c>
      <c r="G691" s="29">
        <v>0.7</v>
      </c>
      <c r="H691" s="26" t="s">
        <v>18</v>
      </c>
      <c r="I691" s="26" t="s">
        <v>19</v>
      </c>
      <c r="J691" s="26" t="s">
        <v>18</v>
      </c>
      <c r="K691" s="30"/>
      <c r="L691" s="26" t="str">
        <f t="shared" si="10"/>
        <v>x</v>
      </c>
      <c r="M691" s="33"/>
      <c r="N691" s="33"/>
      <c r="O691" s="33"/>
      <c r="P691" s="33"/>
      <c r="S691" s="9"/>
    </row>
    <row r="692" spans="1:19" x14ac:dyDescent="0.25">
      <c r="A692" s="27" t="s">
        <v>363</v>
      </c>
      <c r="B692" s="27" t="s">
        <v>357</v>
      </c>
      <c r="C692" s="26">
        <v>91171</v>
      </c>
      <c r="D692" s="27" t="s">
        <v>930</v>
      </c>
      <c r="E692" s="28">
        <v>14.9</v>
      </c>
      <c r="F692" s="26">
        <v>2</v>
      </c>
      <c r="G692" s="29">
        <v>0.7</v>
      </c>
      <c r="H692" s="26" t="s">
        <v>18</v>
      </c>
      <c r="I692" s="26" t="s">
        <v>19</v>
      </c>
      <c r="J692" s="26" t="s">
        <v>18</v>
      </c>
      <c r="K692" s="30"/>
      <c r="L692" s="26" t="str">
        <f t="shared" si="10"/>
        <v>x</v>
      </c>
      <c r="M692" s="33"/>
      <c r="N692" s="33"/>
      <c r="O692" s="33"/>
      <c r="P692" s="33"/>
      <c r="S692" s="9"/>
    </row>
    <row r="693" spans="1:19" x14ac:dyDescent="0.25">
      <c r="A693" s="27" t="s">
        <v>363</v>
      </c>
      <c r="B693" s="27" t="s">
        <v>357</v>
      </c>
      <c r="C693" s="26">
        <v>91172</v>
      </c>
      <c r="D693" s="27" t="s">
        <v>931</v>
      </c>
      <c r="E693" s="28">
        <v>14.9</v>
      </c>
      <c r="F693" s="26">
        <v>2</v>
      </c>
      <c r="G693" s="29">
        <v>0.7</v>
      </c>
      <c r="H693" s="26" t="s">
        <v>18</v>
      </c>
      <c r="I693" s="26" t="s">
        <v>19</v>
      </c>
      <c r="J693" s="26" t="s">
        <v>18</v>
      </c>
      <c r="K693" s="30"/>
      <c r="L693" s="26" t="str">
        <f t="shared" si="10"/>
        <v>x</v>
      </c>
      <c r="M693" s="33"/>
      <c r="N693" s="33"/>
      <c r="O693" s="33"/>
      <c r="P693" s="33"/>
      <c r="S693" s="9"/>
    </row>
    <row r="694" spans="1:19" x14ac:dyDescent="0.25">
      <c r="A694" s="27" t="s">
        <v>363</v>
      </c>
      <c r="B694" s="27" t="s">
        <v>357</v>
      </c>
      <c r="C694" s="26">
        <v>70085</v>
      </c>
      <c r="D694" s="27" t="s">
        <v>932</v>
      </c>
      <c r="E694" s="28">
        <v>17.899999999999999</v>
      </c>
      <c r="F694" s="26">
        <v>2</v>
      </c>
      <c r="G694" s="29">
        <v>0.7</v>
      </c>
      <c r="H694" s="26" t="s">
        <v>18</v>
      </c>
      <c r="I694" s="26" t="s">
        <v>189</v>
      </c>
      <c r="J694" s="26" t="s">
        <v>18</v>
      </c>
      <c r="K694" s="30"/>
      <c r="L694" s="26" t="str">
        <f t="shared" si="10"/>
        <v>x</v>
      </c>
      <c r="M694" s="33"/>
      <c r="N694" s="33"/>
      <c r="O694" s="33"/>
      <c r="P694" s="33"/>
      <c r="S694" s="9"/>
    </row>
    <row r="695" spans="1:19" x14ac:dyDescent="0.25">
      <c r="A695" s="27" t="s">
        <v>363</v>
      </c>
      <c r="B695" s="27" t="s">
        <v>357</v>
      </c>
      <c r="C695" s="26">
        <v>70088</v>
      </c>
      <c r="D695" s="27" t="s">
        <v>933</v>
      </c>
      <c r="E695" s="28">
        <v>17.899999999999999</v>
      </c>
      <c r="F695" s="26">
        <v>2</v>
      </c>
      <c r="G695" s="29">
        <v>0.7</v>
      </c>
      <c r="H695" s="26" t="s">
        <v>18</v>
      </c>
      <c r="I695" s="26" t="s">
        <v>189</v>
      </c>
      <c r="J695" s="26" t="s">
        <v>18</v>
      </c>
      <c r="K695" s="30"/>
      <c r="L695" s="26" t="str">
        <f t="shared" si="10"/>
        <v>x</v>
      </c>
      <c r="M695" s="33"/>
      <c r="N695" s="33"/>
      <c r="O695" s="33"/>
      <c r="P695" s="33"/>
      <c r="S695" s="9"/>
    </row>
    <row r="696" spans="1:19" x14ac:dyDescent="0.25">
      <c r="A696" s="27" t="s">
        <v>363</v>
      </c>
      <c r="B696" s="27" t="s">
        <v>357</v>
      </c>
      <c r="C696" s="26">
        <v>89832</v>
      </c>
      <c r="D696" s="27" t="s">
        <v>934</v>
      </c>
      <c r="E696" s="28">
        <v>13.9</v>
      </c>
      <c r="F696" s="26">
        <v>2</v>
      </c>
      <c r="G696" s="29">
        <v>0.7</v>
      </c>
      <c r="H696" s="26" t="s">
        <v>18</v>
      </c>
      <c r="I696" s="26" t="s">
        <v>189</v>
      </c>
      <c r="J696" s="26" t="s">
        <v>18</v>
      </c>
      <c r="K696" s="30"/>
      <c r="L696" s="26" t="str">
        <f t="shared" si="10"/>
        <v>x</v>
      </c>
      <c r="M696" s="33"/>
      <c r="N696" s="33"/>
      <c r="O696" s="33"/>
      <c r="P696" s="33"/>
      <c r="S696" s="9"/>
    </row>
    <row r="697" spans="1:19" x14ac:dyDescent="0.25">
      <c r="A697" s="27" t="s">
        <v>363</v>
      </c>
      <c r="B697" s="27" t="s">
        <v>357</v>
      </c>
      <c r="C697" s="26">
        <v>70020</v>
      </c>
      <c r="D697" s="27" t="s">
        <v>935</v>
      </c>
      <c r="E697" s="28">
        <v>15.9</v>
      </c>
      <c r="F697" s="26">
        <v>2</v>
      </c>
      <c r="G697" s="29">
        <v>0.7</v>
      </c>
      <c r="H697" s="26" t="s">
        <v>18</v>
      </c>
      <c r="I697" s="26" t="s">
        <v>189</v>
      </c>
      <c r="J697" s="26" t="s">
        <v>18</v>
      </c>
      <c r="K697" s="30"/>
      <c r="L697" s="26" t="str">
        <f t="shared" si="10"/>
        <v>x</v>
      </c>
      <c r="M697" s="33"/>
      <c r="N697" s="33"/>
      <c r="O697" s="33"/>
      <c r="P697" s="33"/>
      <c r="S697" s="9"/>
    </row>
    <row r="698" spans="1:19" x14ac:dyDescent="0.25">
      <c r="A698" s="27" t="s">
        <v>363</v>
      </c>
      <c r="B698" s="27" t="s">
        <v>357</v>
      </c>
      <c r="C698" s="26">
        <v>70021</v>
      </c>
      <c r="D698" s="27" t="s">
        <v>936</v>
      </c>
      <c r="E698" s="28">
        <v>15.9</v>
      </c>
      <c r="F698" s="26">
        <v>2</v>
      </c>
      <c r="G698" s="29">
        <v>0.7</v>
      </c>
      <c r="H698" s="26" t="s">
        <v>18</v>
      </c>
      <c r="I698" s="26" t="s">
        <v>189</v>
      </c>
      <c r="J698" s="26" t="s">
        <v>18</v>
      </c>
      <c r="K698" s="30"/>
      <c r="L698" s="26" t="str">
        <f t="shared" si="10"/>
        <v>x</v>
      </c>
      <c r="M698" s="33"/>
      <c r="N698" s="33"/>
      <c r="O698" s="33"/>
      <c r="P698" s="33"/>
      <c r="S698" s="9"/>
    </row>
    <row r="699" spans="1:19" x14ac:dyDescent="0.25">
      <c r="A699" s="27" t="s">
        <v>363</v>
      </c>
      <c r="B699" s="27" t="s">
        <v>357</v>
      </c>
      <c r="C699" s="26">
        <v>70022</v>
      </c>
      <c r="D699" s="27" t="s">
        <v>937</v>
      </c>
      <c r="E699" s="28">
        <v>15.9</v>
      </c>
      <c r="F699" s="26">
        <v>2</v>
      </c>
      <c r="G699" s="29">
        <v>0.7</v>
      </c>
      <c r="H699" s="26" t="s">
        <v>18</v>
      </c>
      <c r="I699" s="26" t="s">
        <v>189</v>
      </c>
      <c r="J699" s="26" t="s">
        <v>18</v>
      </c>
      <c r="K699" s="30"/>
      <c r="L699" s="26" t="str">
        <f t="shared" si="10"/>
        <v>x</v>
      </c>
      <c r="M699" s="33"/>
      <c r="N699" s="33"/>
      <c r="O699" s="33"/>
      <c r="P699" s="33"/>
      <c r="S699" s="9"/>
    </row>
    <row r="700" spans="1:19" x14ac:dyDescent="0.25">
      <c r="A700" s="27" t="s">
        <v>363</v>
      </c>
      <c r="B700" s="27" t="s">
        <v>357</v>
      </c>
      <c r="C700" s="26">
        <v>70083</v>
      </c>
      <c r="D700" s="27" t="s">
        <v>938</v>
      </c>
      <c r="E700" s="28">
        <v>26.9</v>
      </c>
      <c r="F700" s="26">
        <v>3</v>
      </c>
      <c r="G700" s="29">
        <v>0.7</v>
      </c>
      <c r="H700" s="26" t="s">
        <v>18</v>
      </c>
      <c r="I700" s="26" t="s">
        <v>189</v>
      </c>
      <c r="J700" s="26" t="s">
        <v>18</v>
      </c>
      <c r="K700" s="30"/>
      <c r="L700" s="26" t="str">
        <f t="shared" si="10"/>
        <v>x</v>
      </c>
      <c r="M700" s="33"/>
      <c r="N700" s="33"/>
      <c r="O700" s="33"/>
      <c r="P700" s="33"/>
      <c r="S700" s="9"/>
    </row>
    <row r="701" spans="1:19" x14ac:dyDescent="0.25">
      <c r="A701" s="27" t="s">
        <v>403</v>
      </c>
      <c r="B701" s="27" t="s">
        <v>357</v>
      </c>
      <c r="C701" s="26">
        <v>68981</v>
      </c>
      <c r="D701" s="27" t="s">
        <v>404</v>
      </c>
      <c r="E701" s="28">
        <v>22.9</v>
      </c>
      <c r="F701" s="26">
        <v>3</v>
      </c>
      <c r="G701" s="29">
        <v>0.7</v>
      </c>
      <c r="H701" s="26" t="s">
        <v>18</v>
      </c>
      <c r="I701" s="26"/>
      <c r="J701" s="26" t="s">
        <v>18</v>
      </c>
      <c r="K701" s="30"/>
      <c r="L701" s="26" t="str">
        <f t="shared" si="10"/>
        <v/>
      </c>
      <c r="M701" s="33"/>
      <c r="N701" s="33"/>
      <c r="O701" s="33"/>
      <c r="P701" s="33"/>
      <c r="S701" s="9"/>
    </row>
    <row r="702" spans="1:19" x14ac:dyDescent="0.25">
      <c r="A702" s="27" t="s">
        <v>403</v>
      </c>
      <c r="B702" s="27" t="s">
        <v>357</v>
      </c>
      <c r="C702" s="26">
        <v>68982</v>
      </c>
      <c r="D702" s="27" t="s">
        <v>405</v>
      </c>
      <c r="E702" s="28">
        <v>22.9</v>
      </c>
      <c r="F702" s="26">
        <v>3</v>
      </c>
      <c r="G702" s="29">
        <v>0.7</v>
      </c>
      <c r="H702" s="26" t="s">
        <v>18</v>
      </c>
      <c r="I702" s="26"/>
      <c r="J702" s="26" t="s">
        <v>18</v>
      </c>
      <c r="K702" s="30"/>
      <c r="L702" s="26" t="str">
        <f t="shared" si="10"/>
        <v/>
      </c>
      <c r="M702" s="33"/>
      <c r="N702" s="33"/>
      <c r="O702" s="33"/>
      <c r="P702" s="33"/>
      <c r="S702" s="9"/>
    </row>
    <row r="703" spans="1:19" x14ac:dyDescent="0.25">
      <c r="A703" s="27" t="s">
        <v>403</v>
      </c>
      <c r="B703" s="27" t="s">
        <v>357</v>
      </c>
      <c r="C703" s="26">
        <v>69008</v>
      </c>
      <c r="D703" s="27" t="s">
        <v>406</v>
      </c>
      <c r="E703" s="28">
        <v>32.9</v>
      </c>
      <c r="F703" s="26">
        <v>4</v>
      </c>
      <c r="G703" s="29">
        <v>0.7</v>
      </c>
      <c r="H703" s="26" t="s">
        <v>18</v>
      </c>
      <c r="I703" s="26"/>
      <c r="J703" s="26" t="s">
        <v>18</v>
      </c>
      <c r="K703" s="30"/>
      <c r="L703" s="26" t="str">
        <f t="shared" si="10"/>
        <v/>
      </c>
      <c r="M703" s="33"/>
      <c r="N703" s="33"/>
      <c r="O703" s="33"/>
      <c r="P703" s="33"/>
      <c r="S703" s="9"/>
    </row>
    <row r="704" spans="1:19" x14ac:dyDescent="0.25">
      <c r="A704" s="27" t="s">
        <v>403</v>
      </c>
      <c r="B704" s="27" t="s">
        <v>357</v>
      </c>
      <c r="C704" s="26">
        <v>69010</v>
      </c>
      <c r="D704" s="27" t="s">
        <v>407</v>
      </c>
      <c r="E704" s="28">
        <v>32.9</v>
      </c>
      <c r="F704" s="26">
        <v>4</v>
      </c>
      <c r="G704" s="29">
        <v>0.7</v>
      </c>
      <c r="H704" s="26" t="s">
        <v>18</v>
      </c>
      <c r="I704" s="26"/>
      <c r="J704" s="26" t="s">
        <v>18</v>
      </c>
      <c r="K704" s="30"/>
      <c r="L704" s="26" t="str">
        <f t="shared" si="10"/>
        <v/>
      </c>
      <c r="M704" s="33"/>
      <c r="N704" s="33"/>
      <c r="O704" s="33"/>
      <c r="P704" s="33"/>
      <c r="S704" s="9"/>
    </row>
    <row r="705" spans="1:19" x14ac:dyDescent="0.25">
      <c r="A705" s="27" t="s">
        <v>403</v>
      </c>
      <c r="B705" s="27" t="s">
        <v>357</v>
      </c>
      <c r="C705" s="26">
        <v>69012</v>
      </c>
      <c r="D705" s="27" t="s">
        <v>408</v>
      </c>
      <c r="E705" s="28">
        <v>32.9</v>
      </c>
      <c r="F705" s="26">
        <v>4</v>
      </c>
      <c r="G705" s="29">
        <v>0.7</v>
      </c>
      <c r="H705" s="26" t="s">
        <v>18</v>
      </c>
      <c r="I705" s="26"/>
      <c r="J705" s="26" t="s">
        <v>18</v>
      </c>
      <c r="K705" s="30"/>
      <c r="L705" s="26" t="str">
        <f t="shared" si="10"/>
        <v/>
      </c>
      <c r="M705" s="33"/>
      <c r="N705" s="33"/>
      <c r="O705" s="33"/>
      <c r="P705" s="33"/>
      <c r="S705" s="9"/>
    </row>
    <row r="706" spans="1:19" x14ac:dyDescent="0.25">
      <c r="A706" s="27" t="s">
        <v>403</v>
      </c>
      <c r="B706" s="27" t="s">
        <v>357</v>
      </c>
      <c r="C706" s="26">
        <v>69013</v>
      </c>
      <c r="D706" s="27" t="s">
        <v>409</v>
      </c>
      <c r="E706" s="28">
        <v>32.9</v>
      </c>
      <c r="F706" s="26">
        <v>4</v>
      </c>
      <c r="G706" s="29">
        <v>0.7</v>
      </c>
      <c r="H706" s="26" t="s">
        <v>18</v>
      </c>
      <c r="I706" s="26"/>
      <c r="J706" s="26" t="s">
        <v>18</v>
      </c>
      <c r="K706" s="30"/>
      <c r="L706" s="26" t="str">
        <f t="shared" ref="L706:L769" si="11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  <c r="M706" s="33"/>
      <c r="N706" s="33"/>
      <c r="O706" s="33"/>
      <c r="P706" s="33"/>
      <c r="S706" s="9"/>
    </row>
    <row r="707" spans="1:19" x14ac:dyDescent="0.25">
      <c r="A707" s="27" t="s">
        <v>403</v>
      </c>
      <c r="B707" s="27" t="s">
        <v>357</v>
      </c>
      <c r="C707" s="26">
        <v>69014</v>
      </c>
      <c r="D707" s="27" t="s">
        <v>410</v>
      </c>
      <c r="E707" s="28">
        <v>32.9</v>
      </c>
      <c r="F707" s="26">
        <v>4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11"/>
        <v/>
      </c>
      <c r="M707" s="33"/>
      <c r="N707" s="33"/>
      <c r="O707" s="33"/>
      <c r="P707" s="33"/>
      <c r="S707" s="9"/>
    </row>
    <row r="708" spans="1:19" x14ac:dyDescent="0.25">
      <c r="A708" s="27" t="s">
        <v>403</v>
      </c>
      <c r="B708" s="27" t="s">
        <v>357</v>
      </c>
      <c r="C708" s="26">
        <v>69015</v>
      </c>
      <c r="D708" s="27" t="s">
        <v>411</v>
      </c>
      <c r="E708" s="28">
        <v>32.9</v>
      </c>
      <c r="F708" s="26">
        <v>4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11"/>
        <v/>
      </c>
      <c r="M708" s="33"/>
      <c r="N708" s="33"/>
      <c r="O708" s="33"/>
      <c r="P708" s="33"/>
      <c r="S708" s="9"/>
    </row>
    <row r="709" spans="1:19" x14ac:dyDescent="0.25">
      <c r="A709" s="27" t="s">
        <v>403</v>
      </c>
      <c r="B709" s="27" t="s">
        <v>357</v>
      </c>
      <c r="C709" s="26">
        <v>69016</v>
      </c>
      <c r="D709" s="27" t="s">
        <v>412</v>
      </c>
      <c r="E709" s="28">
        <v>32.9</v>
      </c>
      <c r="F709" s="26">
        <v>4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11"/>
        <v/>
      </c>
      <c r="M709" s="33"/>
      <c r="N709" s="33"/>
      <c r="O709" s="33"/>
      <c r="P709" s="33"/>
      <c r="S709" s="9"/>
    </row>
    <row r="710" spans="1:19" x14ac:dyDescent="0.25">
      <c r="A710" s="27" t="s">
        <v>403</v>
      </c>
      <c r="B710" s="27" t="s">
        <v>357</v>
      </c>
      <c r="C710" s="26">
        <v>69017</v>
      </c>
      <c r="D710" s="27" t="s">
        <v>413</v>
      </c>
      <c r="E710" s="28">
        <v>32.9</v>
      </c>
      <c r="F710" s="26">
        <v>4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11"/>
        <v/>
      </c>
      <c r="M710" s="33"/>
      <c r="N710" s="33"/>
      <c r="O710" s="33"/>
      <c r="P710" s="33"/>
      <c r="S710" s="9"/>
    </row>
    <row r="711" spans="1:19" x14ac:dyDescent="0.25">
      <c r="A711" s="27" t="s">
        <v>403</v>
      </c>
      <c r="B711" s="27" t="s">
        <v>357</v>
      </c>
      <c r="C711" s="26">
        <v>69018</v>
      </c>
      <c r="D711" s="27" t="s">
        <v>414</v>
      </c>
      <c r="E711" s="28">
        <v>38.9</v>
      </c>
      <c r="F711" s="26">
        <v>5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11"/>
        <v/>
      </c>
      <c r="M711" s="33"/>
      <c r="N711" s="33"/>
      <c r="O711" s="33"/>
      <c r="P711" s="33"/>
      <c r="S711" s="9"/>
    </row>
    <row r="712" spans="1:19" x14ac:dyDescent="0.25">
      <c r="A712" s="27" t="s">
        <v>403</v>
      </c>
      <c r="B712" s="27" t="s">
        <v>357</v>
      </c>
      <c r="C712" s="26">
        <v>69019</v>
      </c>
      <c r="D712" s="27" t="s">
        <v>415</v>
      </c>
      <c r="E712" s="28">
        <v>38.9</v>
      </c>
      <c r="F712" s="26">
        <v>5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11"/>
        <v/>
      </c>
      <c r="M712" s="33"/>
      <c r="N712" s="33"/>
      <c r="O712" s="33"/>
      <c r="P712" s="33"/>
      <c r="S712" s="9"/>
    </row>
    <row r="713" spans="1:19" x14ac:dyDescent="0.25">
      <c r="A713" s="27" t="s">
        <v>403</v>
      </c>
      <c r="B713" s="27" t="s">
        <v>357</v>
      </c>
      <c r="C713" s="26">
        <v>69021</v>
      </c>
      <c r="D713" s="27" t="s">
        <v>416</v>
      </c>
      <c r="E713" s="28">
        <v>38.9</v>
      </c>
      <c r="F713" s="26">
        <v>5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11"/>
        <v/>
      </c>
      <c r="M713" s="33"/>
      <c r="N713" s="33"/>
      <c r="O713" s="33"/>
      <c r="P713" s="33"/>
      <c r="S713" s="9"/>
    </row>
    <row r="714" spans="1:19" x14ac:dyDescent="0.25">
      <c r="A714" s="27" t="s">
        <v>403</v>
      </c>
      <c r="B714" s="27" t="s">
        <v>357</v>
      </c>
      <c r="C714" s="26">
        <v>69022</v>
      </c>
      <c r="D714" s="27" t="s">
        <v>417</v>
      </c>
      <c r="E714" s="28">
        <v>38.9</v>
      </c>
      <c r="F714" s="26">
        <v>5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11"/>
        <v/>
      </c>
      <c r="M714" s="33"/>
      <c r="N714" s="33"/>
      <c r="O714" s="33"/>
      <c r="P714" s="33"/>
      <c r="S714" s="9"/>
    </row>
    <row r="715" spans="1:19" x14ac:dyDescent="0.25">
      <c r="A715" s="27" t="s">
        <v>403</v>
      </c>
      <c r="B715" s="27" t="s">
        <v>357</v>
      </c>
      <c r="C715" s="26">
        <v>69027</v>
      </c>
      <c r="D715" s="27" t="s">
        <v>418</v>
      </c>
      <c r="E715" s="28">
        <v>38.9</v>
      </c>
      <c r="F715" s="26">
        <v>5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11"/>
        <v/>
      </c>
      <c r="M715" s="33"/>
      <c r="N715" s="33"/>
      <c r="O715" s="33"/>
      <c r="P715" s="33"/>
      <c r="S715" s="9"/>
    </row>
    <row r="716" spans="1:19" x14ac:dyDescent="0.25">
      <c r="A716" s="27" t="s">
        <v>403</v>
      </c>
      <c r="B716" s="27" t="s">
        <v>357</v>
      </c>
      <c r="C716" s="26">
        <v>69028</v>
      </c>
      <c r="D716" s="27" t="s">
        <v>419</v>
      </c>
      <c r="E716" s="28">
        <v>38.9</v>
      </c>
      <c r="F716" s="26">
        <v>5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11"/>
        <v/>
      </c>
      <c r="M716" s="33"/>
      <c r="N716" s="33"/>
      <c r="O716" s="33"/>
      <c r="P716" s="33"/>
      <c r="S716" s="9"/>
    </row>
    <row r="717" spans="1:19" x14ac:dyDescent="0.25">
      <c r="A717" s="27" t="s">
        <v>403</v>
      </c>
      <c r="B717" s="27" t="s">
        <v>357</v>
      </c>
      <c r="C717" s="26">
        <v>69029</v>
      </c>
      <c r="D717" s="27" t="s">
        <v>420</v>
      </c>
      <c r="E717" s="28">
        <v>38.9</v>
      </c>
      <c r="F717" s="26">
        <v>5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11"/>
        <v/>
      </c>
      <c r="M717" s="33"/>
      <c r="N717" s="33"/>
      <c r="O717" s="33"/>
      <c r="P717" s="33"/>
      <c r="S717" s="9"/>
    </row>
    <row r="718" spans="1:19" x14ac:dyDescent="0.25">
      <c r="A718" s="27" t="s">
        <v>403</v>
      </c>
      <c r="B718" s="27" t="s">
        <v>357</v>
      </c>
      <c r="C718" s="26">
        <v>69031</v>
      </c>
      <c r="D718" s="27" t="s">
        <v>421</v>
      </c>
      <c r="E718" s="28">
        <v>38.9</v>
      </c>
      <c r="F718" s="26">
        <v>5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11"/>
        <v/>
      </c>
      <c r="M718" s="33"/>
      <c r="N718" s="33"/>
      <c r="O718" s="33"/>
      <c r="P718" s="33"/>
      <c r="S718" s="9"/>
    </row>
    <row r="719" spans="1:19" x14ac:dyDescent="0.25">
      <c r="A719" s="27" t="s">
        <v>403</v>
      </c>
      <c r="B719" s="27" t="s">
        <v>357</v>
      </c>
      <c r="C719" s="26">
        <v>84015</v>
      </c>
      <c r="D719" s="27" t="s">
        <v>422</v>
      </c>
      <c r="E719" s="28">
        <v>35.9</v>
      </c>
      <c r="F719" s="26">
        <v>5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11"/>
        <v/>
      </c>
      <c r="M719" s="33"/>
      <c r="N719" s="33"/>
      <c r="O719" s="33"/>
      <c r="P719" s="33"/>
      <c r="S719" s="9"/>
    </row>
    <row r="720" spans="1:19" x14ac:dyDescent="0.25">
      <c r="A720" s="27" t="s">
        <v>403</v>
      </c>
      <c r="B720" s="27" t="s">
        <v>357</v>
      </c>
      <c r="C720" s="26">
        <v>84018</v>
      </c>
      <c r="D720" s="27" t="s">
        <v>423</v>
      </c>
      <c r="E720" s="28">
        <v>35.9</v>
      </c>
      <c r="F720" s="26">
        <v>5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11"/>
        <v/>
      </c>
      <c r="M720" s="33"/>
      <c r="N720" s="33"/>
      <c r="O720" s="33"/>
      <c r="P720" s="33"/>
      <c r="S720" s="9"/>
    </row>
    <row r="721" spans="1:19" x14ac:dyDescent="0.25">
      <c r="A721" s="27" t="s">
        <v>403</v>
      </c>
      <c r="B721" s="27" t="s">
        <v>357</v>
      </c>
      <c r="C721" s="26">
        <v>84022</v>
      </c>
      <c r="D721" s="27" t="s">
        <v>424</v>
      </c>
      <c r="E721" s="28">
        <v>35.9</v>
      </c>
      <c r="F721" s="26">
        <v>5</v>
      </c>
      <c r="G721" s="29">
        <v>0.7</v>
      </c>
      <c r="H721" s="26" t="s">
        <v>18</v>
      </c>
      <c r="I721" s="26"/>
      <c r="J721" s="26" t="s">
        <v>18</v>
      </c>
      <c r="K721" s="30"/>
      <c r="L721" s="26" t="str">
        <f t="shared" si="11"/>
        <v/>
      </c>
      <c r="M721" s="33"/>
      <c r="N721" s="33"/>
      <c r="O721" s="33"/>
      <c r="P721" s="33"/>
      <c r="S721" s="9"/>
    </row>
    <row r="722" spans="1:19" x14ac:dyDescent="0.25">
      <c r="A722" s="27" t="s">
        <v>403</v>
      </c>
      <c r="B722" s="27" t="s">
        <v>357</v>
      </c>
      <c r="C722" s="26">
        <v>84028</v>
      </c>
      <c r="D722" s="27" t="s">
        <v>425</v>
      </c>
      <c r="E722" s="28">
        <v>35.9</v>
      </c>
      <c r="F722" s="26">
        <v>5</v>
      </c>
      <c r="G722" s="29">
        <v>0.7</v>
      </c>
      <c r="H722" s="26" t="s">
        <v>18</v>
      </c>
      <c r="I722" s="26"/>
      <c r="J722" s="26" t="s">
        <v>18</v>
      </c>
      <c r="K722" s="30"/>
      <c r="L722" s="26" t="str">
        <f t="shared" si="11"/>
        <v/>
      </c>
      <c r="M722" s="33"/>
      <c r="N722" s="33"/>
      <c r="O722" s="33"/>
      <c r="P722" s="33"/>
      <c r="S722" s="9"/>
    </row>
    <row r="723" spans="1:19" x14ac:dyDescent="0.25">
      <c r="A723" s="27" t="s">
        <v>403</v>
      </c>
      <c r="B723" s="27" t="s">
        <v>357</v>
      </c>
      <c r="C723" s="26">
        <v>84029</v>
      </c>
      <c r="D723" s="27" t="s">
        <v>426</v>
      </c>
      <c r="E723" s="28">
        <v>30.5</v>
      </c>
      <c r="F723" s="26">
        <v>4</v>
      </c>
      <c r="G723" s="29">
        <v>0.7</v>
      </c>
      <c r="H723" s="26" t="s">
        <v>18</v>
      </c>
      <c r="I723" s="26"/>
      <c r="J723" s="26" t="s">
        <v>18</v>
      </c>
      <c r="K723" s="30"/>
      <c r="L723" s="26" t="str">
        <f t="shared" si="11"/>
        <v/>
      </c>
      <c r="M723" s="33"/>
      <c r="N723" s="33"/>
      <c r="O723" s="33"/>
      <c r="P723" s="33"/>
      <c r="S723" s="9"/>
    </row>
    <row r="724" spans="1:19" x14ac:dyDescent="0.25">
      <c r="A724" s="27" t="s">
        <v>403</v>
      </c>
      <c r="B724" s="27" t="s">
        <v>357</v>
      </c>
      <c r="C724" s="26">
        <v>84031</v>
      </c>
      <c r="D724" s="27" t="s">
        <v>427</v>
      </c>
      <c r="E724" s="28">
        <v>35.9</v>
      </c>
      <c r="F724" s="26">
        <v>5</v>
      </c>
      <c r="G724" s="29">
        <v>0.7</v>
      </c>
      <c r="H724" s="26" t="s">
        <v>18</v>
      </c>
      <c r="I724" s="26"/>
      <c r="J724" s="26" t="s">
        <v>18</v>
      </c>
      <c r="K724" s="30"/>
      <c r="L724" s="26" t="str">
        <f t="shared" si="11"/>
        <v/>
      </c>
      <c r="M724" s="33"/>
      <c r="N724" s="33"/>
      <c r="O724" s="33"/>
      <c r="P724" s="33"/>
      <c r="S724" s="9"/>
    </row>
    <row r="725" spans="1:19" x14ac:dyDescent="0.25">
      <c r="A725" s="27" t="s">
        <v>403</v>
      </c>
      <c r="B725" s="27" t="s">
        <v>357</v>
      </c>
      <c r="C725" s="26">
        <v>84032</v>
      </c>
      <c r="D725" s="27" t="s">
        <v>428</v>
      </c>
      <c r="E725" s="28">
        <v>30.5</v>
      </c>
      <c r="F725" s="26">
        <v>4</v>
      </c>
      <c r="G725" s="29">
        <v>0.7</v>
      </c>
      <c r="H725" s="26" t="s">
        <v>18</v>
      </c>
      <c r="I725" s="26"/>
      <c r="J725" s="26" t="s">
        <v>18</v>
      </c>
      <c r="K725" s="30"/>
      <c r="L725" s="26" t="str">
        <f t="shared" si="11"/>
        <v/>
      </c>
      <c r="M725" s="33"/>
      <c r="N725" s="33"/>
      <c r="O725" s="33"/>
      <c r="P725" s="33"/>
      <c r="S725" s="9"/>
    </row>
    <row r="726" spans="1:19" x14ac:dyDescent="0.25">
      <c r="A726" s="27" t="s">
        <v>403</v>
      </c>
      <c r="B726" s="27" t="s">
        <v>357</v>
      </c>
      <c r="C726" s="26">
        <v>84033</v>
      </c>
      <c r="D726" s="27" t="s">
        <v>429</v>
      </c>
      <c r="E726" s="28">
        <v>35.9</v>
      </c>
      <c r="F726" s="26">
        <v>5</v>
      </c>
      <c r="G726" s="29">
        <v>0.7</v>
      </c>
      <c r="H726" s="26" t="s">
        <v>18</v>
      </c>
      <c r="I726" s="26"/>
      <c r="J726" s="26" t="s">
        <v>18</v>
      </c>
      <c r="K726" s="30"/>
      <c r="L726" s="26" t="str">
        <f t="shared" si="11"/>
        <v/>
      </c>
      <c r="M726" s="33"/>
      <c r="N726" s="33"/>
      <c r="O726" s="33"/>
      <c r="P726" s="33"/>
      <c r="S726" s="9"/>
    </row>
    <row r="727" spans="1:19" x14ac:dyDescent="0.25">
      <c r="A727" s="27" t="s">
        <v>403</v>
      </c>
      <c r="B727" s="27" t="s">
        <v>357</v>
      </c>
      <c r="C727" s="26">
        <v>84035</v>
      </c>
      <c r="D727" s="27" t="s">
        <v>430</v>
      </c>
      <c r="E727" s="28">
        <v>30.5</v>
      </c>
      <c r="F727" s="26">
        <v>4</v>
      </c>
      <c r="G727" s="29">
        <v>0.7</v>
      </c>
      <c r="H727" s="26" t="s">
        <v>18</v>
      </c>
      <c r="I727" s="26"/>
      <c r="J727" s="26" t="s">
        <v>18</v>
      </c>
      <c r="K727" s="30"/>
      <c r="L727" s="26" t="str">
        <f t="shared" si="11"/>
        <v/>
      </c>
      <c r="M727" s="33"/>
      <c r="N727" s="33"/>
      <c r="O727" s="33"/>
      <c r="P727" s="33"/>
      <c r="S727" s="9"/>
    </row>
    <row r="728" spans="1:19" x14ac:dyDescent="0.25">
      <c r="A728" s="27" t="s">
        <v>403</v>
      </c>
      <c r="B728" s="27" t="s">
        <v>357</v>
      </c>
      <c r="C728" s="26">
        <v>84039</v>
      </c>
      <c r="D728" s="27" t="s">
        <v>431</v>
      </c>
      <c r="E728" s="28">
        <v>35.9</v>
      </c>
      <c r="F728" s="26">
        <v>5</v>
      </c>
      <c r="G728" s="29">
        <v>0.7</v>
      </c>
      <c r="H728" s="26" t="s">
        <v>18</v>
      </c>
      <c r="I728" s="26"/>
      <c r="J728" s="26" t="s">
        <v>18</v>
      </c>
      <c r="K728" s="30"/>
      <c r="L728" s="26" t="str">
        <f t="shared" si="11"/>
        <v/>
      </c>
      <c r="M728" s="33"/>
      <c r="N728" s="33"/>
      <c r="O728" s="33"/>
      <c r="P728" s="33"/>
      <c r="S728" s="9"/>
    </row>
    <row r="729" spans="1:19" x14ac:dyDescent="0.25">
      <c r="A729" s="27" t="s">
        <v>403</v>
      </c>
      <c r="B729" s="27" t="s">
        <v>357</v>
      </c>
      <c r="C729" s="26">
        <v>84042</v>
      </c>
      <c r="D729" s="27" t="s">
        <v>432</v>
      </c>
      <c r="E729" s="28">
        <v>35.9</v>
      </c>
      <c r="F729" s="26">
        <v>5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11"/>
        <v/>
      </c>
      <c r="M729" s="33"/>
      <c r="N729" s="33"/>
      <c r="O729" s="33"/>
      <c r="P729" s="33"/>
      <c r="S729" s="9"/>
    </row>
    <row r="730" spans="1:19" x14ac:dyDescent="0.25">
      <c r="A730" s="27" t="s">
        <v>403</v>
      </c>
      <c r="B730" s="27" t="s">
        <v>357</v>
      </c>
      <c r="C730" s="26">
        <v>69093</v>
      </c>
      <c r="D730" s="27" t="s">
        <v>433</v>
      </c>
      <c r="E730" s="28">
        <v>25.9</v>
      </c>
      <c r="F730" s="26">
        <v>3</v>
      </c>
      <c r="G730" s="29">
        <v>0.7</v>
      </c>
      <c r="H730" s="26" t="s">
        <v>18</v>
      </c>
      <c r="I730" s="26"/>
      <c r="J730" s="26" t="s">
        <v>18</v>
      </c>
      <c r="K730" s="30"/>
      <c r="L730" s="26" t="str">
        <f t="shared" si="11"/>
        <v/>
      </c>
      <c r="M730" s="33"/>
      <c r="N730" s="33"/>
      <c r="O730" s="33"/>
      <c r="P730" s="33"/>
      <c r="S730" s="9"/>
    </row>
    <row r="731" spans="1:19" x14ac:dyDescent="0.25">
      <c r="A731" s="27" t="s">
        <v>403</v>
      </c>
      <c r="B731" s="27" t="s">
        <v>357</v>
      </c>
      <c r="C731" s="26">
        <v>69094</v>
      </c>
      <c r="D731" s="27" t="s">
        <v>434</v>
      </c>
      <c r="E731" s="28">
        <v>25.9</v>
      </c>
      <c r="F731" s="26">
        <v>3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11"/>
        <v/>
      </c>
      <c r="M731" s="33"/>
      <c r="N731" s="33"/>
      <c r="O731" s="33"/>
      <c r="P731" s="33"/>
      <c r="S731" s="9"/>
    </row>
    <row r="732" spans="1:19" x14ac:dyDescent="0.25">
      <c r="A732" s="27" t="s">
        <v>403</v>
      </c>
      <c r="B732" s="27" t="s">
        <v>357</v>
      </c>
      <c r="C732" s="26">
        <v>69095</v>
      </c>
      <c r="D732" s="27" t="s">
        <v>435</v>
      </c>
      <c r="E732" s="28">
        <v>25.9</v>
      </c>
      <c r="F732" s="26">
        <v>3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11"/>
        <v/>
      </c>
      <c r="M732" s="33"/>
      <c r="N732" s="33"/>
      <c r="O732" s="33"/>
      <c r="P732" s="33"/>
      <c r="S732" s="9"/>
    </row>
    <row r="733" spans="1:19" x14ac:dyDescent="0.25">
      <c r="A733" s="27" t="s">
        <v>403</v>
      </c>
      <c r="B733" s="27" t="s">
        <v>357</v>
      </c>
      <c r="C733" s="26">
        <v>69096</v>
      </c>
      <c r="D733" s="27" t="s">
        <v>436</v>
      </c>
      <c r="E733" s="28">
        <v>25.9</v>
      </c>
      <c r="F733" s="26">
        <v>3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11"/>
        <v/>
      </c>
      <c r="M733" s="33"/>
      <c r="N733" s="33"/>
      <c r="O733" s="33"/>
      <c r="P733" s="33"/>
      <c r="S733" s="9"/>
    </row>
    <row r="734" spans="1:19" x14ac:dyDescent="0.25">
      <c r="A734" s="27" t="s">
        <v>403</v>
      </c>
      <c r="B734" s="27" t="s">
        <v>357</v>
      </c>
      <c r="C734" s="26">
        <v>69097</v>
      </c>
      <c r="D734" s="27" t="s">
        <v>437</v>
      </c>
      <c r="E734" s="28">
        <v>25.9</v>
      </c>
      <c r="F734" s="26">
        <v>3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11"/>
        <v/>
      </c>
      <c r="M734" s="33"/>
      <c r="N734" s="33"/>
      <c r="O734" s="33"/>
      <c r="P734" s="33"/>
      <c r="S734" s="9"/>
    </row>
    <row r="735" spans="1:19" x14ac:dyDescent="0.25">
      <c r="A735" s="27" t="s">
        <v>403</v>
      </c>
      <c r="B735" s="27" t="s">
        <v>357</v>
      </c>
      <c r="C735" s="26">
        <v>84231</v>
      </c>
      <c r="D735" s="27" t="s">
        <v>438</v>
      </c>
      <c r="E735" s="28">
        <v>49.9</v>
      </c>
      <c r="F735" s="26">
        <v>6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11"/>
        <v/>
      </c>
      <c r="M735" s="33"/>
      <c r="N735" s="33"/>
      <c r="O735" s="33"/>
      <c r="P735" s="33"/>
      <c r="S735" s="9"/>
    </row>
    <row r="736" spans="1:19" x14ac:dyDescent="0.25">
      <c r="A736" s="27" t="s">
        <v>403</v>
      </c>
      <c r="B736" s="27" t="s">
        <v>357</v>
      </c>
      <c r="C736" s="26">
        <v>84232</v>
      </c>
      <c r="D736" s="27" t="s">
        <v>439</v>
      </c>
      <c r="E736" s="28">
        <v>49.9</v>
      </c>
      <c r="F736" s="26">
        <v>6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11"/>
        <v/>
      </c>
      <c r="M736" s="33"/>
      <c r="N736" s="33"/>
      <c r="O736" s="33"/>
      <c r="P736" s="33"/>
      <c r="S736" s="9"/>
    </row>
    <row r="737" spans="1:19" x14ac:dyDescent="0.25">
      <c r="A737" s="27" t="s">
        <v>403</v>
      </c>
      <c r="B737" s="27" t="s">
        <v>357</v>
      </c>
      <c r="C737" s="26">
        <v>84233</v>
      </c>
      <c r="D737" s="27" t="s">
        <v>440</v>
      </c>
      <c r="E737" s="28">
        <v>49.9</v>
      </c>
      <c r="F737" s="26">
        <v>6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11"/>
        <v/>
      </c>
      <c r="M737" s="33"/>
      <c r="N737" s="33"/>
      <c r="O737" s="33"/>
      <c r="P737" s="33"/>
      <c r="S737" s="9"/>
    </row>
    <row r="738" spans="1:19" x14ac:dyDescent="0.25">
      <c r="A738" s="27" t="s">
        <v>403</v>
      </c>
      <c r="B738" s="27" t="s">
        <v>357</v>
      </c>
      <c r="C738" s="26">
        <v>84234</v>
      </c>
      <c r="D738" s="27" t="s">
        <v>441</v>
      </c>
      <c r="E738" s="28">
        <v>49.9</v>
      </c>
      <c r="F738" s="26">
        <v>6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11"/>
        <v/>
      </c>
      <c r="M738" s="33"/>
      <c r="N738" s="33"/>
      <c r="O738" s="33"/>
      <c r="P738" s="33"/>
      <c r="S738" s="9"/>
    </row>
    <row r="739" spans="1:19" x14ac:dyDescent="0.25">
      <c r="A739" s="27" t="s">
        <v>403</v>
      </c>
      <c r="B739" s="27" t="s">
        <v>357</v>
      </c>
      <c r="C739" s="26">
        <v>84235</v>
      </c>
      <c r="D739" s="27" t="s">
        <v>442</v>
      </c>
      <c r="E739" s="28">
        <v>49.9</v>
      </c>
      <c r="F739" s="26">
        <v>6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11"/>
        <v/>
      </c>
      <c r="M739" s="33"/>
      <c r="N739" s="33"/>
      <c r="O739" s="33"/>
      <c r="P739" s="33"/>
      <c r="S739" s="9"/>
    </row>
    <row r="740" spans="1:19" x14ac:dyDescent="0.25">
      <c r="A740" s="27" t="s">
        <v>403</v>
      </c>
      <c r="B740" s="27" t="s">
        <v>357</v>
      </c>
      <c r="C740" s="26">
        <v>84236</v>
      </c>
      <c r="D740" s="27" t="s">
        <v>443</v>
      </c>
      <c r="E740" s="28">
        <v>49.9</v>
      </c>
      <c r="F740" s="26">
        <v>6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11"/>
        <v/>
      </c>
      <c r="M740" s="33"/>
      <c r="N740" s="33"/>
      <c r="O740" s="33"/>
      <c r="P740" s="33"/>
      <c r="S740" s="9"/>
    </row>
    <row r="741" spans="1:19" x14ac:dyDescent="0.25">
      <c r="A741" s="27" t="s">
        <v>403</v>
      </c>
      <c r="B741" s="27" t="s">
        <v>357</v>
      </c>
      <c r="C741" s="26">
        <v>84237</v>
      </c>
      <c r="D741" s="27" t="s">
        <v>444</v>
      </c>
      <c r="E741" s="28">
        <v>49.9</v>
      </c>
      <c r="F741" s="26">
        <v>6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11"/>
        <v/>
      </c>
      <c r="M741" s="33"/>
      <c r="N741" s="33"/>
      <c r="O741" s="33"/>
      <c r="P741" s="33"/>
      <c r="S741" s="9"/>
    </row>
    <row r="742" spans="1:19" x14ac:dyDescent="0.25">
      <c r="A742" s="27" t="s">
        <v>403</v>
      </c>
      <c r="B742" s="27" t="s">
        <v>357</v>
      </c>
      <c r="C742" s="26">
        <v>84238</v>
      </c>
      <c r="D742" s="27" t="s">
        <v>445</v>
      </c>
      <c r="E742" s="28">
        <v>49.9</v>
      </c>
      <c r="F742" s="26">
        <v>6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11"/>
        <v/>
      </c>
      <c r="M742" s="33"/>
      <c r="N742" s="33"/>
      <c r="O742" s="33"/>
      <c r="P742" s="33"/>
      <c r="S742" s="9"/>
    </row>
    <row r="743" spans="1:19" x14ac:dyDescent="0.25">
      <c r="A743" s="27" t="s">
        <v>403</v>
      </c>
      <c r="B743" s="27" t="s">
        <v>357</v>
      </c>
      <c r="C743" s="26">
        <v>85236</v>
      </c>
      <c r="D743" s="27" t="s">
        <v>446</v>
      </c>
      <c r="E743" s="28">
        <v>37.6</v>
      </c>
      <c r="F743" s="26">
        <v>5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11"/>
        <v/>
      </c>
      <c r="M743" s="33"/>
      <c r="N743" s="33"/>
      <c r="O743" s="33"/>
      <c r="P743" s="33"/>
      <c r="S743" s="9"/>
    </row>
    <row r="744" spans="1:19" x14ac:dyDescent="0.25">
      <c r="A744" s="27" t="s">
        <v>403</v>
      </c>
      <c r="B744" s="27" t="s">
        <v>357</v>
      </c>
      <c r="C744" s="26">
        <v>81393</v>
      </c>
      <c r="D744" s="27" t="s">
        <v>447</v>
      </c>
      <c r="E744" s="28">
        <v>23.8</v>
      </c>
      <c r="F744" s="26">
        <v>3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11"/>
        <v/>
      </c>
      <c r="M744" s="33"/>
      <c r="N744" s="33"/>
      <c r="O744" s="33"/>
      <c r="P744" s="33"/>
      <c r="S744" s="9"/>
    </row>
    <row r="745" spans="1:19" x14ac:dyDescent="0.25">
      <c r="A745" s="27" t="s">
        <v>403</v>
      </c>
      <c r="B745" s="27" t="s">
        <v>357</v>
      </c>
      <c r="C745" s="26">
        <v>81398</v>
      </c>
      <c r="D745" s="27" t="s">
        <v>448</v>
      </c>
      <c r="E745" s="28">
        <v>23.8</v>
      </c>
      <c r="F745" s="26">
        <v>3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11"/>
        <v/>
      </c>
      <c r="M745" s="33"/>
      <c r="N745" s="33"/>
      <c r="O745" s="33"/>
      <c r="P745" s="33"/>
      <c r="S745" s="9"/>
    </row>
    <row r="746" spans="1:19" x14ac:dyDescent="0.25">
      <c r="A746" s="27" t="s">
        <v>403</v>
      </c>
      <c r="B746" s="27" t="s">
        <v>357</v>
      </c>
      <c r="C746" s="26">
        <v>81406</v>
      </c>
      <c r="D746" s="27" t="s">
        <v>449</v>
      </c>
      <c r="E746" s="28">
        <v>23.8</v>
      </c>
      <c r="F746" s="26">
        <v>3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11"/>
        <v/>
      </c>
      <c r="M746" s="33"/>
      <c r="N746" s="33"/>
      <c r="O746" s="33"/>
      <c r="P746" s="33"/>
      <c r="S746" s="9"/>
    </row>
    <row r="747" spans="1:19" x14ac:dyDescent="0.25">
      <c r="A747" s="27" t="s">
        <v>403</v>
      </c>
      <c r="B747" s="27" t="s">
        <v>357</v>
      </c>
      <c r="C747" s="26">
        <v>81415</v>
      </c>
      <c r="D747" s="27" t="s">
        <v>450</v>
      </c>
      <c r="E747" s="28">
        <v>23.8</v>
      </c>
      <c r="F747" s="26">
        <v>3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11"/>
        <v/>
      </c>
      <c r="M747" s="33"/>
      <c r="N747" s="33"/>
      <c r="O747" s="33"/>
      <c r="P747" s="33"/>
      <c r="S747" s="9"/>
    </row>
    <row r="748" spans="1:19" x14ac:dyDescent="0.25">
      <c r="A748" s="27" t="s">
        <v>403</v>
      </c>
      <c r="B748" s="27" t="s">
        <v>357</v>
      </c>
      <c r="C748" s="26">
        <v>81417</v>
      </c>
      <c r="D748" s="27" t="s">
        <v>451</v>
      </c>
      <c r="E748" s="28">
        <v>23.8</v>
      </c>
      <c r="F748" s="26">
        <v>3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11"/>
        <v/>
      </c>
      <c r="M748" s="33"/>
      <c r="N748" s="33"/>
      <c r="O748" s="33"/>
      <c r="P748" s="33"/>
      <c r="S748" s="9"/>
    </row>
    <row r="749" spans="1:19" x14ac:dyDescent="0.25">
      <c r="A749" s="27" t="s">
        <v>403</v>
      </c>
      <c r="B749" s="27" t="s">
        <v>357</v>
      </c>
      <c r="C749" s="26">
        <v>81420</v>
      </c>
      <c r="D749" s="27" t="s">
        <v>452</v>
      </c>
      <c r="E749" s="28">
        <v>23.8</v>
      </c>
      <c r="F749" s="26">
        <v>3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11"/>
        <v/>
      </c>
      <c r="M749" s="33"/>
      <c r="N749" s="33"/>
      <c r="O749" s="33"/>
      <c r="P749" s="33"/>
      <c r="S749" s="9"/>
    </row>
    <row r="750" spans="1:19" x14ac:dyDescent="0.25">
      <c r="A750" s="27" t="s">
        <v>403</v>
      </c>
      <c r="B750" s="27" t="s">
        <v>357</v>
      </c>
      <c r="C750" s="26">
        <v>81425</v>
      </c>
      <c r="D750" s="27" t="s">
        <v>453</v>
      </c>
      <c r="E750" s="28">
        <v>23.9</v>
      </c>
      <c r="F750" s="26">
        <v>3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11"/>
        <v/>
      </c>
      <c r="M750" s="33"/>
      <c r="N750" s="33"/>
      <c r="O750" s="33"/>
      <c r="P750" s="33"/>
      <c r="S750" s="9"/>
    </row>
    <row r="751" spans="1:19" x14ac:dyDescent="0.25">
      <c r="A751" s="27" t="s">
        <v>403</v>
      </c>
      <c r="B751" s="27" t="s">
        <v>357</v>
      </c>
      <c r="C751" s="26">
        <v>81427</v>
      </c>
      <c r="D751" s="27" t="s">
        <v>454</v>
      </c>
      <c r="E751" s="28">
        <v>23.8</v>
      </c>
      <c r="F751" s="26">
        <v>3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11"/>
        <v/>
      </c>
      <c r="M751" s="33"/>
      <c r="N751" s="33"/>
      <c r="O751" s="33"/>
      <c r="P751" s="33"/>
      <c r="S751" s="9"/>
    </row>
    <row r="752" spans="1:19" x14ac:dyDescent="0.25">
      <c r="A752" s="27" t="s">
        <v>403</v>
      </c>
      <c r="B752" s="27" t="s">
        <v>357</v>
      </c>
      <c r="C752" s="26">
        <v>83986</v>
      </c>
      <c r="D752" s="27" t="s">
        <v>455</v>
      </c>
      <c r="E752" s="28">
        <v>49.9</v>
      </c>
      <c r="F752" s="26">
        <v>6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11"/>
        <v/>
      </c>
      <c r="M752" s="33"/>
      <c r="N752" s="33"/>
      <c r="O752" s="33"/>
      <c r="P752" s="33"/>
      <c r="S752" s="9"/>
    </row>
    <row r="753" spans="1:19" x14ac:dyDescent="0.25">
      <c r="A753" s="27" t="s">
        <v>403</v>
      </c>
      <c r="B753" s="27" t="s">
        <v>357</v>
      </c>
      <c r="C753" s="26">
        <v>69100</v>
      </c>
      <c r="D753" s="27" t="s">
        <v>456</v>
      </c>
      <c r="E753" s="28">
        <v>29.9</v>
      </c>
      <c r="F753" s="26">
        <v>4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11"/>
        <v/>
      </c>
      <c r="M753" s="33"/>
      <c r="N753" s="33"/>
      <c r="O753" s="33"/>
      <c r="P753" s="33"/>
      <c r="S753" s="9"/>
    </row>
    <row r="754" spans="1:19" x14ac:dyDescent="0.25">
      <c r="A754" s="27" t="s">
        <v>403</v>
      </c>
      <c r="B754" s="27" t="s">
        <v>357</v>
      </c>
      <c r="C754" s="26">
        <v>83647</v>
      </c>
      <c r="D754" s="27" t="s">
        <v>457</v>
      </c>
      <c r="E754" s="28">
        <v>32.9</v>
      </c>
      <c r="F754" s="26">
        <v>4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11"/>
        <v/>
      </c>
      <c r="M754" s="33"/>
      <c r="N754" s="33"/>
      <c r="O754" s="33"/>
      <c r="P754" s="33"/>
      <c r="S754" s="9"/>
    </row>
    <row r="755" spans="1:19" x14ac:dyDescent="0.25">
      <c r="A755" s="27" t="s">
        <v>403</v>
      </c>
      <c r="B755" s="27" t="s">
        <v>357</v>
      </c>
      <c r="C755" s="26">
        <v>83648</v>
      </c>
      <c r="D755" s="27" t="s">
        <v>458</v>
      </c>
      <c r="E755" s="28">
        <v>14.9</v>
      </c>
      <c r="F755" s="26">
        <v>2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11"/>
        <v/>
      </c>
      <c r="M755" s="33"/>
      <c r="N755" s="33"/>
      <c r="O755" s="33"/>
      <c r="P755" s="33"/>
      <c r="S755" s="9"/>
    </row>
    <row r="756" spans="1:19" x14ac:dyDescent="0.25">
      <c r="A756" s="27" t="s">
        <v>403</v>
      </c>
      <c r="B756" s="27" t="s">
        <v>357</v>
      </c>
      <c r="C756" s="26">
        <v>83649</v>
      </c>
      <c r="D756" s="27" t="s">
        <v>459</v>
      </c>
      <c r="E756" s="28">
        <v>14.9</v>
      </c>
      <c r="F756" s="26">
        <v>2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11"/>
        <v/>
      </c>
      <c r="M756" s="33"/>
      <c r="N756" s="33"/>
      <c r="O756" s="33"/>
      <c r="P756" s="33"/>
      <c r="S756" s="9"/>
    </row>
    <row r="757" spans="1:19" x14ac:dyDescent="0.25">
      <c r="A757" s="27" t="s">
        <v>403</v>
      </c>
      <c r="B757" s="27" t="s">
        <v>357</v>
      </c>
      <c r="C757" s="26">
        <v>68983</v>
      </c>
      <c r="D757" s="27" t="s">
        <v>460</v>
      </c>
      <c r="E757" s="28">
        <v>29.9</v>
      </c>
      <c r="F757" s="26">
        <v>4</v>
      </c>
      <c r="G757" s="29">
        <v>0.7</v>
      </c>
      <c r="H757" s="26" t="s">
        <v>18</v>
      </c>
      <c r="I757" s="26"/>
      <c r="J757" s="26" t="s">
        <v>18</v>
      </c>
      <c r="K757" s="30"/>
      <c r="L757" s="26" t="str">
        <f t="shared" si="11"/>
        <v/>
      </c>
      <c r="M757" s="33"/>
      <c r="N757" s="33"/>
      <c r="O757" s="33"/>
      <c r="P757" s="33"/>
      <c r="S757" s="9"/>
    </row>
    <row r="758" spans="1:19" x14ac:dyDescent="0.25">
      <c r="A758" s="27" t="s">
        <v>403</v>
      </c>
      <c r="B758" s="27" t="s">
        <v>357</v>
      </c>
      <c r="C758" s="26">
        <v>68986</v>
      </c>
      <c r="D758" s="27" t="s">
        <v>461</v>
      </c>
      <c r="E758" s="28">
        <v>29.9</v>
      </c>
      <c r="F758" s="26">
        <v>4</v>
      </c>
      <c r="G758" s="29">
        <v>0.7</v>
      </c>
      <c r="H758" s="26" t="s">
        <v>18</v>
      </c>
      <c r="I758" s="26"/>
      <c r="J758" s="26" t="s">
        <v>18</v>
      </c>
      <c r="K758" s="30"/>
      <c r="L758" s="26" t="str">
        <f t="shared" si="11"/>
        <v/>
      </c>
      <c r="M758" s="33"/>
      <c r="N758" s="33"/>
      <c r="O758" s="33"/>
      <c r="P758" s="33"/>
      <c r="S758" s="9"/>
    </row>
    <row r="759" spans="1:19" x14ac:dyDescent="0.25">
      <c r="A759" s="27" t="s">
        <v>403</v>
      </c>
      <c r="B759" s="27" t="s">
        <v>357</v>
      </c>
      <c r="C759" s="26">
        <v>69000</v>
      </c>
      <c r="D759" s="27" t="s">
        <v>462</v>
      </c>
      <c r="E759" s="28">
        <v>40.700000000000003</v>
      </c>
      <c r="F759" s="26">
        <v>5</v>
      </c>
      <c r="G759" s="29">
        <v>0.7</v>
      </c>
      <c r="H759" s="26" t="s">
        <v>18</v>
      </c>
      <c r="I759" s="26"/>
      <c r="J759" s="26" t="s">
        <v>18</v>
      </c>
      <c r="K759" s="30"/>
      <c r="L759" s="26" t="str">
        <f t="shared" si="11"/>
        <v/>
      </c>
      <c r="M759" s="33"/>
      <c r="N759" s="33"/>
      <c r="O759" s="33"/>
      <c r="P759" s="33"/>
      <c r="S759" s="9"/>
    </row>
    <row r="760" spans="1:19" x14ac:dyDescent="0.25">
      <c r="A760" s="27" t="s">
        <v>403</v>
      </c>
      <c r="B760" s="27" t="s">
        <v>357</v>
      </c>
      <c r="C760" s="26">
        <v>69003</v>
      </c>
      <c r="D760" s="27" t="s">
        <v>463</v>
      </c>
      <c r="E760" s="28">
        <v>40.700000000000003</v>
      </c>
      <c r="F760" s="26">
        <v>5</v>
      </c>
      <c r="G760" s="29">
        <v>0.7</v>
      </c>
      <c r="H760" s="26" t="s">
        <v>18</v>
      </c>
      <c r="I760" s="26"/>
      <c r="J760" s="26" t="s">
        <v>18</v>
      </c>
      <c r="K760" s="30"/>
      <c r="L760" s="26" t="str">
        <f t="shared" si="11"/>
        <v/>
      </c>
      <c r="M760" s="33"/>
      <c r="N760" s="33"/>
      <c r="O760" s="33"/>
      <c r="P760" s="33"/>
      <c r="S760" s="9"/>
    </row>
    <row r="761" spans="1:19" x14ac:dyDescent="0.25">
      <c r="A761" s="27" t="s">
        <v>403</v>
      </c>
      <c r="B761" s="27" t="s">
        <v>357</v>
      </c>
      <c r="C761" s="26">
        <v>69004</v>
      </c>
      <c r="D761" s="27" t="s">
        <v>464</v>
      </c>
      <c r="E761" s="28">
        <v>40.700000000000003</v>
      </c>
      <c r="F761" s="26">
        <v>5</v>
      </c>
      <c r="G761" s="29">
        <v>0.7</v>
      </c>
      <c r="H761" s="26" t="s">
        <v>18</v>
      </c>
      <c r="I761" s="26"/>
      <c r="J761" s="26" t="s">
        <v>18</v>
      </c>
      <c r="K761" s="30"/>
      <c r="L761" s="26" t="str">
        <f t="shared" si="11"/>
        <v/>
      </c>
      <c r="M761" s="33"/>
      <c r="N761" s="33"/>
      <c r="O761" s="33"/>
      <c r="P761" s="33"/>
      <c r="S761" s="9"/>
    </row>
    <row r="762" spans="1:19" x14ac:dyDescent="0.25">
      <c r="A762" s="27" t="s">
        <v>403</v>
      </c>
      <c r="B762" s="27" t="s">
        <v>357</v>
      </c>
      <c r="C762" s="26">
        <v>69005</v>
      </c>
      <c r="D762" s="27" t="s">
        <v>465</v>
      </c>
      <c r="E762" s="28">
        <v>40.700000000000003</v>
      </c>
      <c r="F762" s="26">
        <v>5</v>
      </c>
      <c r="G762" s="29">
        <v>0.7</v>
      </c>
      <c r="H762" s="26" t="s">
        <v>18</v>
      </c>
      <c r="I762" s="26"/>
      <c r="J762" s="26" t="s">
        <v>18</v>
      </c>
      <c r="K762" s="30"/>
      <c r="L762" s="26" t="str">
        <f t="shared" si="11"/>
        <v/>
      </c>
      <c r="M762" s="33"/>
      <c r="N762" s="33"/>
      <c r="O762" s="33"/>
      <c r="P762" s="33"/>
      <c r="S762" s="9"/>
    </row>
    <row r="763" spans="1:19" x14ac:dyDescent="0.25">
      <c r="A763" s="27" t="s">
        <v>403</v>
      </c>
      <c r="B763" s="27" t="s">
        <v>357</v>
      </c>
      <c r="C763" s="26">
        <v>69006</v>
      </c>
      <c r="D763" s="27" t="s">
        <v>466</v>
      </c>
      <c r="E763" s="28">
        <v>40.700000000000003</v>
      </c>
      <c r="F763" s="26">
        <v>5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11"/>
        <v/>
      </c>
      <c r="M763" s="33"/>
      <c r="N763" s="33"/>
      <c r="O763" s="33"/>
      <c r="P763" s="33"/>
      <c r="S763" s="9"/>
    </row>
    <row r="764" spans="1:19" x14ac:dyDescent="0.25">
      <c r="A764" s="27" t="s">
        <v>403</v>
      </c>
      <c r="B764" s="27" t="s">
        <v>357</v>
      </c>
      <c r="C764" s="26">
        <v>69007</v>
      </c>
      <c r="D764" s="27" t="s">
        <v>467</v>
      </c>
      <c r="E764" s="28">
        <v>40.700000000000003</v>
      </c>
      <c r="F764" s="26">
        <v>5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11"/>
        <v/>
      </c>
      <c r="M764" s="33"/>
      <c r="N764" s="33"/>
      <c r="O764" s="33"/>
      <c r="P764" s="33"/>
      <c r="S764" s="9"/>
    </row>
    <row r="765" spans="1:19" x14ac:dyDescent="0.25">
      <c r="A765" s="27" t="s">
        <v>403</v>
      </c>
      <c r="B765" s="27" t="s">
        <v>357</v>
      </c>
      <c r="C765" s="26">
        <v>69060</v>
      </c>
      <c r="D765" s="27" t="s">
        <v>468</v>
      </c>
      <c r="E765" s="28">
        <v>40.700000000000003</v>
      </c>
      <c r="F765" s="26">
        <v>5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11"/>
        <v/>
      </c>
      <c r="M765" s="33"/>
      <c r="N765" s="33"/>
      <c r="O765" s="33"/>
      <c r="P765" s="33"/>
      <c r="S765" s="9"/>
    </row>
    <row r="766" spans="1:19" x14ac:dyDescent="0.25">
      <c r="A766" s="27" t="s">
        <v>403</v>
      </c>
      <c r="B766" s="27" t="s">
        <v>357</v>
      </c>
      <c r="C766" s="26">
        <v>87259</v>
      </c>
      <c r="D766" s="27" t="s">
        <v>469</v>
      </c>
      <c r="E766" s="28">
        <v>40.700000000000003</v>
      </c>
      <c r="F766" s="26">
        <v>5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11"/>
        <v/>
      </c>
      <c r="M766" s="33"/>
      <c r="N766" s="33"/>
      <c r="O766" s="33"/>
      <c r="P766" s="33"/>
      <c r="S766" s="9"/>
    </row>
    <row r="767" spans="1:19" x14ac:dyDescent="0.25">
      <c r="A767" s="27" t="s">
        <v>403</v>
      </c>
      <c r="B767" s="27" t="s">
        <v>357</v>
      </c>
      <c r="C767" s="26">
        <v>81301</v>
      </c>
      <c r="D767" s="27" t="s">
        <v>470</v>
      </c>
      <c r="E767" s="28">
        <v>23.9</v>
      </c>
      <c r="F767" s="26">
        <v>3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si="11"/>
        <v/>
      </c>
      <c r="M767" s="33"/>
      <c r="N767" s="33"/>
      <c r="O767" s="33"/>
      <c r="P767" s="33"/>
      <c r="S767" s="9"/>
    </row>
    <row r="768" spans="1:19" x14ac:dyDescent="0.25">
      <c r="A768" s="27" t="s">
        <v>403</v>
      </c>
      <c r="B768" s="27" t="s">
        <v>357</v>
      </c>
      <c r="C768" s="26">
        <v>81307</v>
      </c>
      <c r="D768" s="27" t="s">
        <v>471</v>
      </c>
      <c r="E768" s="28">
        <v>23.9</v>
      </c>
      <c r="F768" s="26">
        <v>3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11"/>
        <v/>
      </c>
      <c r="M768" s="33"/>
      <c r="N768" s="33"/>
      <c r="O768" s="33"/>
      <c r="P768" s="33"/>
      <c r="S768" s="9"/>
    </row>
    <row r="769" spans="1:19" x14ac:dyDescent="0.25">
      <c r="A769" s="27" t="s">
        <v>403</v>
      </c>
      <c r="B769" s="27" t="s">
        <v>357</v>
      </c>
      <c r="C769" s="26">
        <v>81308</v>
      </c>
      <c r="D769" s="27" t="s">
        <v>472</v>
      </c>
      <c r="E769" s="28">
        <v>23.9</v>
      </c>
      <c r="F769" s="26">
        <v>3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11"/>
        <v/>
      </c>
      <c r="M769" s="33"/>
      <c r="N769" s="33"/>
      <c r="O769" s="33"/>
      <c r="P769" s="33"/>
      <c r="S769" s="9"/>
    </row>
    <row r="770" spans="1:19" x14ac:dyDescent="0.25">
      <c r="A770" s="27" t="s">
        <v>403</v>
      </c>
      <c r="B770" s="27" t="s">
        <v>357</v>
      </c>
      <c r="C770" s="26">
        <v>81309</v>
      </c>
      <c r="D770" s="27" t="s">
        <v>473</v>
      </c>
      <c r="E770" s="28">
        <v>23.9</v>
      </c>
      <c r="F770" s="26">
        <v>3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ref="L770:L833" si="12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  <c r="M770" s="33"/>
      <c r="N770" s="33"/>
      <c r="O770" s="33"/>
      <c r="P770" s="33"/>
      <c r="S770" s="9"/>
    </row>
    <row r="771" spans="1:19" x14ac:dyDescent="0.25">
      <c r="A771" s="27" t="s">
        <v>403</v>
      </c>
      <c r="B771" s="27" t="s">
        <v>357</v>
      </c>
      <c r="C771" s="26">
        <v>81310</v>
      </c>
      <c r="D771" s="27" t="s">
        <v>474</v>
      </c>
      <c r="E771" s="28">
        <v>23.9</v>
      </c>
      <c r="F771" s="26">
        <v>3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12"/>
        <v/>
      </c>
      <c r="M771" s="33"/>
      <c r="N771" s="33"/>
      <c r="O771" s="33"/>
      <c r="P771" s="33"/>
      <c r="S771" s="9"/>
    </row>
    <row r="772" spans="1:19" x14ac:dyDescent="0.25">
      <c r="A772" s="27" t="s">
        <v>403</v>
      </c>
      <c r="B772" s="27" t="s">
        <v>357</v>
      </c>
      <c r="C772" s="26">
        <v>81312</v>
      </c>
      <c r="D772" s="27" t="s">
        <v>475</v>
      </c>
      <c r="E772" s="28">
        <v>23.9</v>
      </c>
      <c r="F772" s="26">
        <v>3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12"/>
        <v/>
      </c>
      <c r="M772" s="33"/>
      <c r="N772" s="33"/>
      <c r="O772" s="33"/>
      <c r="P772" s="33"/>
      <c r="S772" s="9"/>
    </row>
    <row r="773" spans="1:19" x14ac:dyDescent="0.25">
      <c r="A773" s="27" t="s">
        <v>403</v>
      </c>
      <c r="B773" s="27" t="s">
        <v>357</v>
      </c>
      <c r="C773" s="26">
        <v>81314</v>
      </c>
      <c r="D773" s="27" t="s">
        <v>476</v>
      </c>
      <c r="E773" s="28">
        <v>23.9</v>
      </c>
      <c r="F773" s="26">
        <v>3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12"/>
        <v/>
      </c>
      <c r="M773" s="33"/>
      <c r="N773" s="33"/>
      <c r="O773" s="33"/>
      <c r="P773" s="33"/>
      <c r="S773" s="9"/>
    </row>
    <row r="774" spans="1:19" x14ac:dyDescent="0.25">
      <c r="A774" s="27" t="s">
        <v>403</v>
      </c>
      <c r="B774" s="27" t="s">
        <v>357</v>
      </c>
      <c r="C774" s="26">
        <v>81317</v>
      </c>
      <c r="D774" s="27" t="s">
        <v>477</v>
      </c>
      <c r="E774" s="28">
        <v>23.9</v>
      </c>
      <c r="F774" s="26">
        <v>3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12"/>
        <v/>
      </c>
      <c r="M774" s="33"/>
      <c r="N774" s="33"/>
      <c r="O774" s="33"/>
      <c r="P774" s="33"/>
      <c r="S774" s="9"/>
    </row>
    <row r="775" spans="1:19" x14ac:dyDescent="0.25">
      <c r="A775" s="27" t="s">
        <v>403</v>
      </c>
      <c r="B775" s="27" t="s">
        <v>357</v>
      </c>
      <c r="C775" s="26">
        <v>83650</v>
      </c>
      <c r="D775" s="27" t="s">
        <v>478</v>
      </c>
      <c r="E775" s="28">
        <v>39.9</v>
      </c>
      <c r="F775" s="26">
        <v>5</v>
      </c>
      <c r="G775" s="29">
        <v>0.7</v>
      </c>
      <c r="H775" s="26" t="s">
        <v>18</v>
      </c>
      <c r="I775" s="26"/>
      <c r="J775" s="26" t="s">
        <v>18</v>
      </c>
      <c r="K775" s="30"/>
      <c r="L775" s="26" t="str">
        <f t="shared" si="12"/>
        <v/>
      </c>
      <c r="M775" s="33"/>
      <c r="N775" s="33"/>
      <c r="O775" s="33"/>
      <c r="P775" s="33"/>
      <c r="S775" s="9"/>
    </row>
    <row r="776" spans="1:19" x14ac:dyDescent="0.25">
      <c r="A776" s="27" t="s">
        <v>403</v>
      </c>
      <c r="B776" s="27" t="s">
        <v>357</v>
      </c>
      <c r="C776" s="26">
        <v>68988</v>
      </c>
      <c r="D776" s="27" t="s">
        <v>479</v>
      </c>
      <c r="E776" s="28">
        <v>29.9</v>
      </c>
      <c r="F776" s="26">
        <v>4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12"/>
        <v/>
      </c>
      <c r="M776" s="33"/>
      <c r="N776" s="33"/>
      <c r="O776" s="33"/>
      <c r="P776" s="33"/>
      <c r="S776" s="9"/>
    </row>
    <row r="777" spans="1:19" x14ac:dyDescent="0.25">
      <c r="A777" s="27" t="s">
        <v>403</v>
      </c>
      <c r="B777" s="27" t="s">
        <v>357</v>
      </c>
      <c r="C777" s="26">
        <v>68989</v>
      </c>
      <c r="D777" s="27" t="s">
        <v>480</v>
      </c>
      <c r="E777" s="28">
        <v>29.9</v>
      </c>
      <c r="F777" s="26">
        <v>4</v>
      </c>
      <c r="G777" s="29">
        <v>0.7</v>
      </c>
      <c r="H777" s="26" t="s">
        <v>18</v>
      </c>
      <c r="I777" s="26"/>
      <c r="J777" s="26" t="s">
        <v>18</v>
      </c>
      <c r="K777" s="30"/>
      <c r="L777" s="26" t="str">
        <f t="shared" si="12"/>
        <v/>
      </c>
      <c r="M777" s="33"/>
      <c r="N777" s="33"/>
      <c r="O777" s="33"/>
      <c r="P777" s="33"/>
      <c r="S777" s="9"/>
    </row>
    <row r="778" spans="1:19" x14ac:dyDescent="0.25">
      <c r="A778" s="27" t="s">
        <v>403</v>
      </c>
      <c r="B778" s="27" t="s">
        <v>357</v>
      </c>
      <c r="C778" s="26">
        <v>68990</v>
      </c>
      <c r="D778" s="27" t="s">
        <v>481</v>
      </c>
      <c r="E778" s="28">
        <v>29.9</v>
      </c>
      <c r="F778" s="26">
        <v>4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12"/>
        <v/>
      </c>
      <c r="M778" s="33"/>
      <c r="N778" s="33"/>
      <c r="O778" s="33"/>
      <c r="P778" s="33"/>
      <c r="S778" s="9"/>
    </row>
    <row r="779" spans="1:19" x14ac:dyDescent="0.25">
      <c r="A779" s="27" t="s">
        <v>403</v>
      </c>
      <c r="B779" s="27" t="s">
        <v>357</v>
      </c>
      <c r="C779" s="26">
        <v>85235</v>
      </c>
      <c r="D779" s="27" t="s">
        <v>482</v>
      </c>
      <c r="E779" s="28">
        <v>37.6</v>
      </c>
      <c r="F779" s="26">
        <v>5</v>
      </c>
      <c r="G779" s="29">
        <v>0.7</v>
      </c>
      <c r="H779" s="26" t="s">
        <v>18</v>
      </c>
      <c r="I779" s="26"/>
      <c r="J779" s="26" t="s">
        <v>18</v>
      </c>
      <c r="K779" s="30"/>
      <c r="L779" s="26" t="str">
        <f t="shared" si="12"/>
        <v/>
      </c>
      <c r="M779" s="33"/>
      <c r="N779" s="33"/>
      <c r="O779" s="33"/>
      <c r="P779" s="33"/>
      <c r="S779" s="9"/>
    </row>
    <row r="780" spans="1:19" x14ac:dyDescent="0.25">
      <c r="A780" s="27" t="s">
        <v>403</v>
      </c>
      <c r="B780" s="27" t="s">
        <v>357</v>
      </c>
      <c r="C780" s="26">
        <v>81392</v>
      </c>
      <c r="D780" s="27" t="s">
        <v>483</v>
      </c>
      <c r="E780" s="28">
        <v>23.8</v>
      </c>
      <c r="F780" s="26">
        <v>3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12"/>
        <v/>
      </c>
      <c r="M780" s="33"/>
      <c r="N780" s="33"/>
      <c r="O780" s="33"/>
      <c r="P780" s="33"/>
      <c r="S780" s="9"/>
    </row>
    <row r="781" spans="1:19" x14ac:dyDescent="0.25">
      <c r="A781" s="27" t="s">
        <v>403</v>
      </c>
      <c r="B781" s="27" t="s">
        <v>357</v>
      </c>
      <c r="C781" s="26">
        <v>81412</v>
      </c>
      <c r="D781" s="27" t="s">
        <v>484</v>
      </c>
      <c r="E781" s="28">
        <v>23.8</v>
      </c>
      <c r="F781" s="26">
        <v>3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12"/>
        <v/>
      </c>
      <c r="M781" s="33"/>
      <c r="N781" s="33"/>
      <c r="O781" s="33"/>
      <c r="P781" s="33"/>
      <c r="S781" s="9"/>
    </row>
    <row r="782" spans="1:19" x14ac:dyDescent="0.25">
      <c r="A782" s="27" t="s">
        <v>403</v>
      </c>
      <c r="B782" s="27" t="s">
        <v>357</v>
      </c>
      <c r="C782" s="26">
        <v>81419</v>
      </c>
      <c r="D782" s="27" t="s">
        <v>485</v>
      </c>
      <c r="E782" s="28">
        <v>23.8</v>
      </c>
      <c r="F782" s="26">
        <v>3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12"/>
        <v/>
      </c>
      <c r="M782" s="33"/>
      <c r="N782" s="33"/>
      <c r="O782" s="33"/>
      <c r="P782" s="33"/>
      <c r="S782" s="9"/>
    </row>
    <row r="783" spans="1:19" x14ac:dyDescent="0.25">
      <c r="A783" s="27" t="s">
        <v>403</v>
      </c>
      <c r="B783" s="27" t="s">
        <v>357</v>
      </c>
      <c r="C783" s="26">
        <v>81426</v>
      </c>
      <c r="D783" s="27" t="s">
        <v>486</v>
      </c>
      <c r="E783" s="28">
        <v>23.8</v>
      </c>
      <c r="F783" s="26">
        <v>3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12"/>
        <v/>
      </c>
      <c r="M783" s="33"/>
      <c r="N783" s="33"/>
      <c r="O783" s="33"/>
      <c r="P783" s="33"/>
      <c r="S783" s="9"/>
    </row>
    <row r="784" spans="1:19" x14ac:dyDescent="0.25">
      <c r="A784" s="27" t="s">
        <v>403</v>
      </c>
      <c r="B784" s="27" t="s">
        <v>357</v>
      </c>
      <c r="C784" s="26">
        <v>89758</v>
      </c>
      <c r="D784" s="27" t="s">
        <v>487</v>
      </c>
      <c r="E784" s="28">
        <v>35.6</v>
      </c>
      <c r="F784" s="26">
        <v>5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12"/>
        <v/>
      </c>
      <c r="M784" s="33"/>
      <c r="N784" s="33"/>
      <c r="O784" s="33"/>
      <c r="P784" s="33"/>
      <c r="S784" s="9"/>
    </row>
    <row r="785" spans="1:19" x14ac:dyDescent="0.25">
      <c r="A785" s="27" t="s">
        <v>403</v>
      </c>
      <c r="B785" s="27" t="s">
        <v>357</v>
      </c>
      <c r="C785" s="26">
        <v>84023</v>
      </c>
      <c r="D785" s="27" t="s">
        <v>488</v>
      </c>
      <c r="E785" s="28">
        <v>30.5</v>
      </c>
      <c r="F785" s="26">
        <v>4</v>
      </c>
      <c r="G785" s="29">
        <v>0.7</v>
      </c>
      <c r="H785" s="26" t="s">
        <v>18</v>
      </c>
      <c r="I785" s="26"/>
      <c r="J785" s="26" t="s">
        <v>18</v>
      </c>
      <c r="K785" s="30"/>
      <c r="L785" s="26" t="str">
        <f t="shared" si="12"/>
        <v/>
      </c>
      <c r="M785" s="33"/>
      <c r="N785" s="33"/>
      <c r="O785" s="33"/>
      <c r="P785" s="33"/>
      <c r="S785" s="9"/>
    </row>
    <row r="786" spans="1:19" x14ac:dyDescent="0.25">
      <c r="A786" s="27" t="s">
        <v>403</v>
      </c>
      <c r="B786" s="27" t="s">
        <v>357</v>
      </c>
      <c r="C786" s="26">
        <v>85232</v>
      </c>
      <c r="D786" s="27" t="s">
        <v>489</v>
      </c>
      <c r="E786" s="28">
        <v>35.6</v>
      </c>
      <c r="F786" s="26">
        <v>5</v>
      </c>
      <c r="G786" s="29">
        <v>0.7</v>
      </c>
      <c r="H786" s="26" t="s">
        <v>18</v>
      </c>
      <c r="I786" s="26"/>
      <c r="J786" s="26" t="s">
        <v>18</v>
      </c>
      <c r="K786" s="30"/>
      <c r="L786" s="26" t="str">
        <f t="shared" si="12"/>
        <v/>
      </c>
      <c r="M786" s="33"/>
      <c r="N786" s="33"/>
      <c r="O786" s="33"/>
      <c r="P786" s="33"/>
      <c r="S786" s="9"/>
    </row>
    <row r="787" spans="1:19" x14ac:dyDescent="0.25">
      <c r="A787" s="27" t="s">
        <v>403</v>
      </c>
      <c r="B787" s="27" t="s">
        <v>357</v>
      </c>
      <c r="C787" s="26">
        <v>73256</v>
      </c>
      <c r="D787" s="27" t="s">
        <v>734</v>
      </c>
      <c r="E787" s="28">
        <v>29.9</v>
      </c>
      <c r="F787" s="26">
        <v>4</v>
      </c>
      <c r="G787" s="29">
        <v>0.7</v>
      </c>
      <c r="H787" s="26" t="s">
        <v>18</v>
      </c>
      <c r="I787" s="26"/>
      <c r="J787" s="26" t="s">
        <v>18</v>
      </c>
      <c r="K787" s="30"/>
      <c r="L787" s="26" t="str">
        <f t="shared" si="12"/>
        <v/>
      </c>
      <c r="M787" s="33"/>
      <c r="N787" s="33"/>
      <c r="O787" s="33"/>
      <c r="P787" s="33"/>
      <c r="S787" s="9"/>
    </row>
    <row r="788" spans="1:19" x14ac:dyDescent="0.25">
      <c r="A788" s="27" t="s">
        <v>403</v>
      </c>
      <c r="B788" s="27" t="s">
        <v>357</v>
      </c>
      <c r="C788" s="26">
        <v>73257</v>
      </c>
      <c r="D788" s="27" t="s">
        <v>735</v>
      </c>
      <c r="E788" s="28">
        <v>29.9</v>
      </c>
      <c r="F788" s="26">
        <v>4</v>
      </c>
      <c r="G788" s="29">
        <v>0.7</v>
      </c>
      <c r="H788" s="26" t="s">
        <v>18</v>
      </c>
      <c r="I788" s="26"/>
      <c r="J788" s="26" t="s">
        <v>18</v>
      </c>
      <c r="K788" s="30"/>
      <c r="L788" s="26" t="str">
        <f t="shared" si="12"/>
        <v/>
      </c>
      <c r="M788" s="33"/>
      <c r="N788" s="33"/>
      <c r="O788" s="33"/>
      <c r="P788" s="33"/>
      <c r="S788" s="9"/>
    </row>
    <row r="789" spans="1:19" x14ac:dyDescent="0.25">
      <c r="A789" s="27" t="s">
        <v>403</v>
      </c>
      <c r="B789" s="27" t="s">
        <v>357</v>
      </c>
      <c r="C789" s="26">
        <v>73258</v>
      </c>
      <c r="D789" s="27" t="s">
        <v>736</v>
      </c>
      <c r="E789" s="28">
        <v>29.9</v>
      </c>
      <c r="F789" s="26">
        <v>4</v>
      </c>
      <c r="G789" s="29">
        <v>0.7</v>
      </c>
      <c r="H789" s="26" t="s">
        <v>18</v>
      </c>
      <c r="I789" s="26"/>
      <c r="J789" s="26" t="s">
        <v>18</v>
      </c>
      <c r="K789" s="30"/>
      <c r="L789" s="26" t="str">
        <f t="shared" si="12"/>
        <v/>
      </c>
      <c r="M789" s="33"/>
      <c r="N789" s="33"/>
      <c r="O789" s="33"/>
      <c r="P789" s="33"/>
      <c r="S789" s="9"/>
    </row>
    <row r="790" spans="1:19" x14ac:dyDescent="0.25">
      <c r="A790" s="27" t="s">
        <v>403</v>
      </c>
      <c r="B790" s="27" t="s">
        <v>357</v>
      </c>
      <c r="C790" s="26">
        <v>73259</v>
      </c>
      <c r="D790" s="27" t="s">
        <v>737</v>
      </c>
      <c r="E790" s="28">
        <v>29.9</v>
      </c>
      <c r="F790" s="26">
        <v>4</v>
      </c>
      <c r="G790" s="29">
        <v>0.7</v>
      </c>
      <c r="H790" s="26" t="s">
        <v>18</v>
      </c>
      <c r="I790" s="26"/>
      <c r="J790" s="26" t="s">
        <v>18</v>
      </c>
      <c r="K790" s="30"/>
      <c r="L790" s="26" t="str">
        <f t="shared" si="12"/>
        <v/>
      </c>
      <c r="M790" s="33"/>
      <c r="N790" s="33"/>
      <c r="O790" s="33"/>
      <c r="P790" s="33"/>
      <c r="S790" s="9"/>
    </row>
    <row r="791" spans="1:19" x14ac:dyDescent="0.25">
      <c r="A791" s="27" t="s">
        <v>403</v>
      </c>
      <c r="B791" s="27" t="s">
        <v>357</v>
      </c>
      <c r="C791" s="26">
        <v>73260</v>
      </c>
      <c r="D791" s="27" t="s">
        <v>738</v>
      </c>
      <c r="E791" s="28">
        <v>29.9</v>
      </c>
      <c r="F791" s="26">
        <v>4</v>
      </c>
      <c r="G791" s="29">
        <v>0.7</v>
      </c>
      <c r="H791" s="26" t="s">
        <v>18</v>
      </c>
      <c r="I791" s="26"/>
      <c r="J791" s="26" t="s">
        <v>18</v>
      </c>
      <c r="K791" s="30"/>
      <c r="L791" s="26" t="str">
        <f t="shared" si="12"/>
        <v/>
      </c>
      <c r="M791" s="33"/>
      <c r="N791" s="33"/>
      <c r="O791" s="33"/>
      <c r="P791" s="33"/>
      <c r="S791" s="9"/>
    </row>
    <row r="792" spans="1:19" x14ac:dyDescent="0.25">
      <c r="A792" s="27" t="s">
        <v>403</v>
      </c>
      <c r="B792" s="27" t="s">
        <v>357</v>
      </c>
      <c r="C792" s="26">
        <v>69335</v>
      </c>
      <c r="D792" s="27" t="s">
        <v>743</v>
      </c>
      <c r="E792" s="28">
        <v>23.9</v>
      </c>
      <c r="F792" s="26">
        <v>3</v>
      </c>
      <c r="G792" s="29">
        <v>0.7</v>
      </c>
      <c r="H792" s="26" t="s">
        <v>18</v>
      </c>
      <c r="I792" s="26" t="s">
        <v>110</v>
      </c>
      <c r="J792" s="26" t="s">
        <v>18</v>
      </c>
      <c r="K792" s="30"/>
      <c r="L792" s="26" t="str">
        <f t="shared" si="12"/>
        <v/>
      </c>
      <c r="M792" s="33"/>
      <c r="N792" s="33"/>
      <c r="O792" s="33"/>
      <c r="P792" s="33"/>
      <c r="S792" s="9"/>
    </row>
    <row r="793" spans="1:19" x14ac:dyDescent="0.25">
      <c r="A793" s="27" t="s">
        <v>403</v>
      </c>
      <c r="B793" s="27" t="s">
        <v>357</v>
      </c>
      <c r="C793" s="26">
        <v>69337</v>
      </c>
      <c r="D793" s="27" t="s">
        <v>744</v>
      </c>
      <c r="E793" s="28">
        <v>29.9</v>
      </c>
      <c r="F793" s="26">
        <v>4</v>
      </c>
      <c r="G793" s="29">
        <v>0.7</v>
      </c>
      <c r="H793" s="26" t="s">
        <v>18</v>
      </c>
      <c r="I793" s="26" t="s">
        <v>110</v>
      </c>
      <c r="J793" s="26" t="s">
        <v>18</v>
      </c>
      <c r="K793" s="30"/>
      <c r="L793" s="26" t="str">
        <f t="shared" si="12"/>
        <v/>
      </c>
      <c r="M793" s="33"/>
      <c r="N793" s="33"/>
      <c r="O793" s="33"/>
      <c r="P793" s="33"/>
      <c r="S793" s="9"/>
    </row>
    <row r="794" spans="1:19" x14ac:dyDescent="0.25">
      <c r="A794" s="27" t="s">
        <v>403</v>
      </c>
      <c r="B794" s="27" t="s">
        <v>357</v>
      </c>
      <c r="C794" s="26">
        <v>69339</v>
      </c>
      <c r="D794" s="27" t="s">
        <v>745</v>
      </c>
      <c r="E794" s="28">
        <v>23.9</v>
      </c>
      <c r="F794" s="26">
        <v>3</v>
      </c>
      <c r="G794" s="29">
        <v>0.7</v>
      </c>
      <c r="H794" s="26" t="s">
        <v>18</v>
      </c>
      <c r="I794" s="26" t="s">
        <v>110</v>
      </c>
      <c r="J794" s="26" t="s">
        <v>18</v>
      </c>
      <c r="K794" s="30"/>
      <c r="L794" s="26" t="str">
        <f t="shared" si="12"/>
        <v/>
      </c>
      <c r="M794" s="33"/>
      <c r="N794" s="33"/>
      <c r="O794" s="33"/>
      <c r="P794" s="33"/>
      <c r="S794" s="9"/>
    </row>
    <row r="795" spans="1:19" x14ac:dyDescent="0.25">
      <c r="A795" s="27" t="s">
        <v>403</v>
      </c>
      <c r="B795" s="27" t="s">
        <v>357</v>
      </c>
      <c r="C795" s="26">
        <v>69341</v>
      </c>
      <c r="D795" s="27" t="s">
        <v>746</v>
      </c>
      <c r="E795" s="28">
        <v>23.9</v>
      </c>
      <c r="F795" s="26">
        <v>3</v>
      </c>
      <c r="G795" s="29">
        <v>0.7</v>
      </c>
      <c r="H795" s="26" t="s">
        <v>18</v>
      </c>
      <c r="I795" s="26" t="s">
        <v>110</v>
      </c>
      <c r="J795" s="26" t="s">
        <v>18</v>
      </c>
      <c r="K795" s="30"/>
      <c r="L795" s="26" t="str">
        <f t="shared" si="12"/>
        <v/>
      </c>
      <c r="M795" s="33"/>
      <c r="N795" s="33"/>
      <c r="O795" s="33"/>
      <c r="P795" s="33"/>
      <c r="S795" s="9"/>
    </row>
    <row r="796" spans="1:19" x14ac:dyDescent="0.25">
      <c r="A796" s="27" t="s">
        <v>403</v>
      </c>
      <c r="B796" s="27" t="s">
        <v>357</v>
      </c>
      <c r="C796" s="26">
        <v>69331</v>
      </c>
      <c r="D796" s="27" t="s">
        <v>747</v>
      </c>
      <c r="E796" s="28">
        <v>29.9</v>
      </c>
      <c r="F796" s="26">
        <v>4</v>
      </c>
      <c r="G796" s="29">
        <v>0.7</v>
      </c>
      <c r="H796" s="26" t="s">
        <v>18</v>
      </c>
      <c r="I796" s="26" t="s">
        <v>110</v>
      </c>
      <c r="J796" s="26" t="s">
        <v>18</v>
      </c>
      <c r="K796" s="30"/>
      <c r="L796" s="26" t="str">
        <f t="shared" si="12"/>
        <v/>
      </c>
      <c r="M796" s="33"/>
      <c r="N796" s="33"/>
      <c r="O796" s="33"/>
      <c r="P796" s="33"/>
      <c r="S796" s="9"/>
    </row>
    <row r="797" spans="1:19" x14ac:dyDescent="0.25">
      <c r="A797" s="27" t="s">
        <v>403</v>
      </c>
      <c r="B797" s="27" t="s">
        <v>357</v>
      </c>
      <c r="C797" s="26">
        <v>69333</v>
      </c>
      <c r="D797" s="27" t="s">
        <v>748</v>
      </c>
      <c r="E797" s="28">
        <v>29.9</v>
      </c>
      <c r="F797" s="26">
        <v>4</v>
      </c>
      <c r="G797" s="29">
        <v>0.7</v>
      </c>
      <c r="H797" s="26" t="s">
        <v>18</v>
      </c>
      <c r="I797" s="26" t="s">
        <v>110</v>
      </c>
      <c r="J797" s="26" t="s">
        <v>18</v>
      </c>
      <c r="K797" s="30"/>
      <c r="L797" s="26" t="str">
        <f t="shared" si="12"/>
        <v/>
      </c>
      <c r="M797" s="33"/>
      <c r="N797" s="33"/>
      <c r="O797" s="33"/>
      <c r="P797" s="33"/>
      <c r="S797" s="9"/>
    </row>
    <row r="798" spans="1:19" x14ac:dyDescent="0.25">
      <c r="A798" s="27" t="s">
        <v>403</v>
      </c>
      <c r="B798" s="27" t="s">
        <v>357</v>
      </c>
      <c r="C798" s="26">
        <v>84242</v>
      </c>
      <c r="D798" s="27" t="s">
        <v>939</v>
      </c>
      <c r="E798" s="28">
        <v>53.9</v>
      </c>
      <c r="F798" s="26">
        <v>7</v>
      </c>
      <c r="G798" s="29">
        <v>0.7</v>
      </c>
      <c r="H798" s="26" t="s">
        <v>18</v>
      </c>
      <c r="I798" s="26" t="s">
        <v>189</v>
      </c>
      <c r="J798" s="26" t="s">
        <v>18</v>
      </c>
      <c r="K798" s="30"/>
      <c r="L798" s="26" t="str">
        <f t="shared" si="12"/>
        <v>x</v>
      </c>
      <c r="M798" s="33"/>
      <c r="N798" s="33"/>
      <c r="O798" s="33"/>
      <c r="P798" s="33"/>
      <c r="S798" s="9"/>
    </row>
    <row r="799" spans="1:19" x14ac:dyDescent="0.25">
      <c r="A799" s="27" t="s">
        <v>403</v>
      </c>
      <c r="B799" s="27" t="s">
        <v>357</v>
      </c>
      <c r="C799" s="26">
        <v>84241</v>
      </c>
      <c r="D799" s="27" t="s">
        <v>940</v>
      </c>
      <c r="E799" s="28">
        <v>53.9</v>
      </c>
      <c r="F799" s="26">
        <v>7</v>
      </c>
      <c r="G799" s="29">
        <v>0.7</v>
      </c>
      <c r="H799" s="26" t="s">
        <v>18</v>
      </c>
      <c r="I799" s="26" t="s">
        <v>189</v>
      </c>
      <c r="J799" s="26" t="s">
        <v>18</v>
      </c>
      <c r="K799" s="30"/>
      <c r="L799" s="26" t="str">
        <f t="shared" si="12"/>
        <v>x</v>
      </c>
      <c r="M799" s="33"/>
      <c r="N799" s="33"/>
      <c r="O799" s="33"/>
      <c r="P799" s="33"/>
      <c r="S799" s="9"/>
    </row>
    <row r="800" spans="1:19" x14ac:dyDescent="0.25">
      <c r="A800" s="27" t="s">
        <v>490</v>
      </c>
      <c r="B800" s="27" t="s">
        <v>24</v>
      </c>
      <c r="C800" s="26">
        <v>81304</v>
      </c>
      <c r="D800" s="27" t="s">
        <v>491</v>
      </c>
      <c r="E800" s="28">
        <v>99.9</v>
      </c>
      <c r="F800" s="26">
        <v>18</v>
      </c>
      <c r="G800" s="29">
        <v>1</v>
      </c>
      <c r="H800" s="26" t="s">
        <v>18</v>
      </c>
      <c r="I800" s="26"/>
      <c r="J800" s="26" t="s">
        <v>18</v>
      </c>
      <c r="K800" s="30"/>
      <c r="L800" s="26" t="str">
        <f t="shared" si="12"/>
        <v>x</v>
      </c>
      <c r="M800" s="33"/>
      <c r="N800" s="33"/>
      <c r="O800" s="33"/>
      <c r="P800" s="33"/>
      <c r="S800" s="9"/>
    </row>
    <row r="801" spans="1:19" x14ac:dyDescent="0.25">
      <c r="A801" s="27" t="s">
        <v>492</v>
      </c>
      <c r="B801" s="27" t="s">
        <v>24</v>
      </c>
      <c r="C801" s="26">
        <v>71766</v>
      </c>
      <c r="D801" s="27" t="s">
        <v>493</v>
      </c>
      <c r="E801" s="28">
        <v>129.9</v>
      </c>
      <c r="F801" s="26">
        <v>17</v>
      </c>
      <c r="G801" s="29">
        <v>0.7</v>
      </c>
      <c r="H801" s="26" t="s">
        <v>18</v>
      </c>
      <c r="I801" s="26"/>
      <c r="J801" s="26" t="s">
        <v>18</v>
      </c>
      <c r="K801" s="30"/>
      <c r="L801" s="26" t="str">
        <f t="shared" si="12"/>
        <v/>
      </c>
      <c r="M801" s="33"/>
      <c r="N801" s="33"/>
      <c r="O801" s="33"/>
      <c r="P801" s="33"/>
      <c r="S801" s="9"/>
    </row>
    <row r="802" spans="1:19" x14ac:dyDescent="0.25">
      <c r="A802" s="27" t="s">
        <v>492</v>
      </c>
      <c r="B802" s="27" t="s">
        <v>24</v>
      </c>
      <c r="C802" s="26">
        <v>71773</v>
      </c>
      <c r="D802" s="27" t="s">
        <v>612</v>
      </c>
      <c r="E802" s="28">
        <v>129.9</v>
      </c>
      <c r="F802" s="26">
        <v>17</v>
      </c>
      <c r="G802" s="29">
        <v>0.7</v>
      </c>
      <c r="H802" s="26" t="s">
        <v>18</v>
      </c>
      <c r="I802" s="26"/>
      <c r="J802" s="26" t="s">
        <v>18</v>
      </c>
      <c r="K802" s="30"/>
      <c r="L802" s="26" t="str">
        <f t="shared" si="12"/>
        <v/>
      </c>
      <c r="M802" s="33"/>
      <c r="N802" s="33"/>
      <c r="O802" s="33"/>
      <c r="P802" s="33"/>
      <c r="S802" s="9"/>
    </row>
    <row r="803" spans="1:19" x14ac:dyDescent="0.25">
      <c r="A803" s="27" t="s">
        <v>494</v>
      </c>
      <c r="B803" s="27" t="s">
        <v>20</v>
      </c>
      <c r="C803" s="26">
        <v>90489</v>
      </c>
      <c r="D803" s="27" t="s">
        <v>509</v>
      </c>
      <c r="E803" s="28">
        <v>36.9</v>
      </c>
      <c r="F803" s="26">
        <v>5</v>
      </c>
      <c r="G803" s="29">
        <v>0.7</v>
      </c>
      <c r="H803" s="26" t="s">
        <v>18</v>
      </c>
      <c r="I803" s="26"/>
      <c r="J803" s="26" t="s">
        <v>18</v>
      </c>
      <c r="K803" s="30"/>
      <c r="L803" s="26" t="str">
        <f t="shared" si="12"/>
        <v>x</v>
      </c>
      <c r="M803" s="33"/>
      <c r="N803" s="33"/>
      <c r="O803" s="33"/>
      <c r="P803" s="33"/>
      <c r="S803" s="9"/>
    </row>
    <row r="804" spans="1:19" x14ac:dyDescent="0.25">
      <c r="A804" s="27" t="s">
        <v>495</v>
      </c>
      <c r="B804" s="27" t="s">
        <v>80</v>
      </c>
      <c r="C804" s="26">
        <v>86939</v>
      </c>
      <c r="D804" s="27" t="s">
        <v>613</v>
      </c>
      <c r="E804" s="28">
        <v>29.9</v>
      </c>
      <c r="F804" s="26">
        <v>4</v>
      </c>
      <c r="G804" s="29">
        <v>0.7</v>
      </c>
      <c r="H804" s="26" t="s">
        <v>18</v>
      </c>
      <c r="I804" s="26"/>
      <c r="J804" s="26" t="s">
        <v>18</v>
      </c>
      <c r="K804" s="30"/>
      <c r="L804" s="26" t="str">
        <f t="shared" si="12"/>
        <v/>
      </c>
      <c r="M804" s="33"/>
      <c r="N804" s="33"/>
      <c r="O804" s="33"/>
      <c r="P804" s="33"/>
      <c r="S804" s="9"/>
    </row>
    <row r="805" spans="1:19" x14ac:dyDescent="0.25">
      <c r="A805" s="27" t="s">
        <v>495</v>
      </c>
      <c r="B805" s="27" t="s">
        <v>80</v>
      </c>
      <c r="C805" s="26">
        <v>86942</v>
      </c>
      <c r="D805" s="27" t="s">
        <v>496</v>
      </c>
      <c r="E805" s="28">
        <v>29.9</v>
      </c>
      <c r="F805" s="26">
        <v>4</v>
      </c>
      <c r="G805" s="29">
        <v>0.7</v>
      </c>
      <c r="H805" s="26" t="s">
        <v>18</v>
      </c>
      <c r="I805" s="26"/>
      <c r="J805" s="26" t="s">
        <v>18</v>
      </c>
      <c r="K805" s="30"/>
      <c r="L805" s="26" t="str">
        <f t="shared" si="12"/>
        <v/>
      </c>
      <c r="M805" s="33"/>
      <c r="N805" s="33"/>
      <c r="O805" s="33"/>
      <c r="P805" s="33"/>
      <c r="S805" s="9"/>
    </row>
    <row r="806" spans="1:19" x14ac:dyDescent="0.25">
      <c r="A806" s="27" t="s">
        <v>495</v>
      </c>
      <c r="B806" s="27" t="s">
        <v>80</v>
      </c>
      <c r="C806" s="26">
        <v>86951</v>
      </c>
      <c r="D806" s="27" t="s">
        <v>614</v>
      </c>
      <c r="E806" s="28">
        <v>34.5</v>
      </c>
      <c r="F806" s="26">
        <v>4</v>
      </c>
      <c r="G806" s="29">
        <v>0.7</v>
      </c>
      <c r="H806" s="26" t="s">
        <v>18</v>
      </c>
      <c r="I806" s="26"/>
      <c r="J806" s="26" t="s">
        <v>18</v>
      </c>
      <c r="K806" s="30"/>
      <c r="L806" s="26" t="str">
        <f t="shared" si="12"/>
        <v/>
      </c>
      <c r="M806" s="33"/>
      <c r="N806" s="33"/>
      <c r="O806" s="33"/>
      <c r="P806" s="33"/>
      <c r="S806" s="9"/>
    </row>
    <row r="807" spans="1:19" x14ac:dyDescent="0.25">
      <c r="A807" s="27" t="s">
        <v>495</v>
      </c>
      <c r="B807" s="27" t="s">
        <v>80</v>
      </c>
      <c r="C807" s="26">
        <v>86953</v>
      </c>
      <c r="D807" s="27" t="s">
        <v>615</v>
      </c>
      <c r="E807" s="28">
        <v>49.8</v>
      </c>
      <c r="F807" s="26">
        <v>6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12"/>
        <v/>
      </c>
      <c r="M807" s="33"/>
      <c r="N807" s="33"/>
      <c r="O807" s="33"/>
      <c r="P807" s="33"/>
      <c r="S807" s="9"/>
    </row>
    <row r="808" spans="1:19" x14ac:dyDescent="0.25">
      <c r="A808" s="27" t="s">
        <v>495</v>
      </c>
      <c r="B808" s="27" t="s">
        <v>80</v>
      </c>
      <c r="C808" s="26">
        <v>86955</v>
      </c>
      <c r="D808" s="27" t="s">
        <v>497</v>
      </c>
      <c r="E808" s="28">
        <v>49.8</v>
      </c>
      <c r="F808" s="26">
        <v>6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12"/>
        <v/>
      </c>
      <c r="M808" s="33"/>
      <c r="N808" s="33"/>
      <c r="O808" s="33"/>
      <c r="P808" s="33"/>
      <c r="S808" s="9"/>
    </row>
    <row r="809" spans="1:19" x14ac:dyDescent="0.25">
      <c r="A809" s="27" t="s">
        <v>495</v>
      </c>
      <c r="B809" s="27" t="s">
        <v>80</v>
      </c>
      <c r="C809" s="26">
        <v>86964</v>
      </c>
      <c r="D809" s="27" t="s">
        <v>498</v>
      </c>
      <c r="E809" s="28">
        <v>37.799999999999997</v>
      </c>
      <c r="F809" s="26">
        <v>5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12"/>
        <v/>
      </c>
      <c r="M809" s="33"/>
      <c r="N809" s="33"/>
      <c r="O809" s="33"/>
      <c r="P809" s="33"/>
      <c r="S809" s="9"/>
    </row>
    <row r="810" spans="1:19" x14ac:dyDescent="0.25">
      <c r="A810" s="27" t="s">
        <v>495</v>
      </c>
      <c r="B810" s="27" t="s">
        <v>80</v>
      </c>
      <c r="C810" s="26">
        <v>86966</v>
      </c>
      <c r="D810" s="27" t="s">
        <v>499</v>
      </c>
      <c r="E810" s="28">
        <v>34.5</v>
      </c>
      <c r="F810" s="26">
        <v>4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12"/>
        <v/>
      </c>
      <c r="M810" s="33"/>
      <c r="N810" s="33"/>
      <c r="O810" s="33"/>
      <c r="P810" s="33"/>
      <c r="S810" s="9"/>
    </row>
    <row r="811" spans="1:19" x14ac:dyDescent="0.25">
      <c r="A811" s="27" t="s">
        <v>495</v>
      </c>
      <c r="B811" s="27" t="s">
        <v>80</v>
      </c>
      <c r="C811" s="26">
        <v>89370</v>
      </c>
      <c r="D811" s="27" t="s">
        <v>616</v>
      </c>
      <c r="E811" s="28">
        <v>54.8</v>
      </c>
      <c r="F811" s="26">
        <v>7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12"/>
        <v/>
      </c>
      <c r="M811" s="33"/>
      <c r="N811" s="33"/>
      <c r="O811" s="33"/>
      <c r="P811" s="33"/>
      <c r="S811" s="9"/>
    </row>
    <row r="812" spans="1:19" x14ac:dyDescent="0.25">
      <c r="A812" s="27" t="s">
        <v>495</v>
      </c>
      <c r="B812" s="27" t="s">
        <v>80</v>
      </c>
      <c r="C812" s="26">
        <v>89368</v>
      </c>
      <c r="D812" s="27" t="s">
        <v>617</v>
      </c>
      <c r="E812" s="28">
        <v>54.8</v>
      </c>
      <c r="F812" s="26">
        <v>7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12"/>
        <v/>
      </c>
      <c r="M812" s="33"/>
      <c r="N812" s="33"/>
      <c r="O812" s="33"/>
      <c r="P812" s="33"/>
      <c r="S812" s="9"/>
    </row>
    <row r="813" spans="1:19" x14ac:dyDescent="0.25">
      <c r="A813" s="27" t="s">
        <v>495</v>
      </c>
      <c r="B813" s="27" t="s">
        <v>80</v>
      </c>
      <c r="C813" s="26">
        <v>86945</v>
      </c>
      <c r="D813" s="27" t="s">
        <v>500</v>
      </c>
      <c r="E813" s="28">
        <v>29.9</v>
      </c>
      <c r="F813" s="26">
        <v>4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12"/>
        <v/>
      </c>
      <c r="M813" s="33"/>
      <c r="N813" s="33"/>
      <c r="O813" s="33"/>
      <c r="P813" s="33"/>
      <c r="S813" s="9"/>
    </row>
    <row r="814" spans="1:19" x14ac:dyDescent="0.25">
      <c r="A814" s="27" t="s">
        <v>495</v>
      </c>
      <c r="B814" s="27" t="s">
        <v>80</v>
      </c>
      <c r="C814" s="26">
        <v>86946</v>
      </c>
      <c r="D814" s="27" t="s">
        <v>501</v>
      </c>
      <c r="E814" s="28">
        <v>29.9</v>
      </c>
      <c r="F814" s="26">
        <v>4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12"/>
        <v/>
      </c>
      <c r="M814" s="33"/>
      <c r="N814" s="33"/>
      <c r="O814" s="33"/>
      <c r="P814" s="33"/>
      <c r="S814" s="9"/>
    </row>
    <row r="815" spans="1:19" x14ac:dyDescent="0.25">
      <c r="A815" s="27" t="s">
        <v>495</v>
      </c>
      <c r="B815" s="27" t="s">
        <v>80</v>
      </c>
      <c r="C815" s="26">
        <v>86948</v>
      </c>
      <c r="D815" s="27" t="s">
        <v>502</v>
      </c>
      <c r="E815" s="28">
        <v>29.9</v>
      </c>
      <c r="F815" s="26">
        <v>4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12"/>
        <v/>
      </c>
      <c r="M815" s="33"/>
      <c r="N815" s="33"/>
      <c r="O815" s="33"/>
      <c r="P815" s="33"/>
      <c r="S815" s="9"/>
    </row>
    <row r="816" spans="1:19" x14ac:dyDescent="0.25">
      <c r="A816" s="27" t="s">
        <v>495</v>
      </c>
      <c r="B816" s="27" t="s">
        <v>80</v>
      </c>
      <c r="C816" s="26">
        <v>86958</v>
      </c>
      <c r="D816" s="27" t="s">
        <v>503</v>
      </c>
      <c r="E816" s="28">
        <v>49.8</v>
      </c>
      <c r="F816" s="26">
        <v>6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12"/>
        <v/>
      </c>
      <c r="M816" s="33"/>
      <c r="N816" s="33"/>
      <c r="O816" s="33"/>
      <c r="P816" s="33"/>
      <c r="S816" s="9"/>
    </row>
    <row r="817" spans="1:19" x14ac:dyDescent="0.25">
      <c r="A817" s="27" t="s">
        <v>495</v>
      </c>
      <c r="B817" s="27" t="s">
        <v>80</v>
      </c>
      <c r="C817" s="26">
        <v>86959</v>
      </c>
      <c r="D817" s="27" t="s">
        <v>504</v>
      </c>
      <c r="E817" s="28">
        <v>49.8</v>
      </c>
      <c r="F817" s="26">
        <v>6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12"/>
        <v/>
      </c>
      <c r="M817" s="33"/>
      <c r="N817" s="33"/>
      <c r="O817" s="33"/>
      <c r="P817" s="33"/>
      <c r="S817" s="9"/>
    </row>
    <row r="818" spans="1:19" x14ac:dyDescent="0.25">
      <c r="A818" s="27" t="s">
        <v>495</v>
      </c>
      <c r="B818" s="27" t="s">
        <v>80</v>
      </c>
      <c r="C818" s="26">
        <v>86963</v>
      </c>
      <c r="D818" s="27" t="s">
        <v>618</v>
      </c>
      <c r="E818" s="28">
        <v>37.799999999999997</v>
      </c>
      <c r="F818" s="26">
        <v>5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12"/>
        <v/>
      </c>
      <c r="M818" s="33"/>
      <c r="N818" s="33"/>
      <c r="O818" s="33"/>
      <c r="P818" s="33"/>
      <c r="S818" s="9"/>
    </row>
    <row r="819" spans="1:19" x14ac:dyDescent="0.25">
      <c r="A819" s="27" t="s">
        <v>495</v>
      </c>
      <c r="B819" s="27" t="s">
        <v>80</v>
      </c>
      <c r="C819" s="26">
        <v>86965</v>
      </c>
      <c r="D819" s="27" t="s">
        <v>505</v>
      </c>
      <c r="E819" s="28">
        <v>37.799999999999997</v>
      </c>
      <c r="F819" s="26">
        <v>5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12"/>
        <v/>
      </c>
      <c r="M819" s="33"/>
      <c r="N819" s="33"/>
      <c r="O819" s="33"/>
      <c r="P819" s="33"/>
      <c r="S819" s="9"/>
    </row>
    <row r="820" spans="1:19" x14ac:dyDescent="0.25">
      <c r="A820" s="27" t="s">
        <v>495</v>
      </c>
      <c r="B820" s="27" t="s">
        <v>80</v>
      </c>
      <c r="C820" s="26">
        <v>86968</v>
      </c>
      <c r="D820" s="27" t="s">
        <v>619</v>
      </c>
      <c r="E820" s="28">
        <v>34.5</v>
      </c>
      <c r="F820" s="26">
        <v>4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12"/>
        <v/>
      </c>
      <c r="M820" s="33"/>
      <c r="N820" s="33"/>
      <c r="O820" s="33"/>
      <c r="P820" s="33"/>
      <c r="S820" s="9"/>
    </row>
    <row r="821" spans="1:19" x14ac:dyDescent="0.25">
      <c r="A821" s="27" t="s">
        <v>495</v>
      </c>
      <c r="B821" s="27" t="s">
        <v>80</v>
      </c>
      <c r="C821" s="26">
        <v>86970</v>
      </c>
      <c r="D821" s="27" t="s">
        <v>506</v>
      </c>
      <c r="E821" s="28">
        <v>34.5</v>
      </c>
      <c r="F821" s="26">
        <v>4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si="12"/>
        <v/>
      </c>
      <c r="M821" s="33"/>
      <c r="N821" s="33"/>
      <c r="O821" s="33"/>
      <c r="P821" s="33"/>
      <c r="S821" s="9"/>
    </row>
    <row r="822" spans="1:19" x14ac:dyDescent="0.25">
      <c r="A822" s="27" t="s">
        <v>495</v>
      </c>
      <c r="B822" s="27" t="s">
        <v>80</v>
      </c>
      <c r="C822" s="26">
        <v>86972</v>
      </c>
      <c r="D822" s="27" t="s">
        <v>507</v>
      </c>
      <c r="E822" s="28">
        <v>34.5</v>
      </c>
      <c r="F822" s="26">
        <v>4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12"/>
        <v/>
      </c>
      <c r="M822" s="33"/>
      <c r="N822" s="33"/>
      <c r="O822" s="33"/>
      <c r="P822" s="33"/>
      <c r="S822" s="9"/>
    </row>
    <row r="823" spans="1:19" x14ac:dyDescent="0.25">
      <c r="A823" s="27" t="s">
        <v>495</v>
      </c>
      <c r="B823" s="27" t="s">
        <v>80</v>
      </c>
      <c r="C823" s="26">
        <v>89366</v>
      </c>
      <c r="D823" s="27" t="s">
        <v>508</v>
      </c>
      <c r="E823" s="28">
        <v>37.799999999999997</v>
      </c>
      <c r="F823" s="26">
        <v>5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12"/>
        <v/>
      </c>
      <c r="M823" s="33"/>
      <c r="N823" s="33"/>
      <c r="O823" s="33"/>
      <c r="P823" s="33"/>
      <c r="S823" s="9"/>
    </row>
    <row r="824" spans="1:19" x14ac:dyDescent="0.25">
      <c r="A824" s="27" t="s">
        <v>495</v>
      </c>
      <c r="B824" s="27" t="s">
        <v>80</v>
      </c>
      <c r="C824" s="26">
        <v>89361</v>
      </c>
      <c r="D824" s="27" t="s">
        <v>620</v>
      </c>
      <c r="E824" s="28">
        <v>54.8</v>
      </c>
      <c r="F824" s="26">
        <v>7</v>
      </c>
      <c r="G824" s="29">
        <v>0.7</v>
      </c>
      <c r="H824" s="26" t="s">
        <v>18</v>
      </c>
      <c r="I824" s="26"/>
      <c r="J824" s="26" t="s">
        <v>18</v>
      </c>
      <c r="K824" s="30"/>
      <c r="L824" s="26" t="str">
        <f t="shared" si="12"/>
        <v/>
      </c>
      <c r="M824" s="33"/>
      <c r="N824" s="33"/>
      <c r="O824" s="33"/>
      <c r="P824" s="33"/>
      <c r="S824" s="9"/>
    </row>
    <row r="825" spans="1:19" x14ac:dyDescent="0.25">
      <c r="A825" s="27" t="s">
        <v>495</v>
      </c>
      <c r="B825" s="27" t="s">
        <v>80</v>
      </c>
      <c r="C825" s="26">
        <v>86962</v>
      </c>
      <c r="D825" s="27" t="s">
        <v>534</v>
      </c>
      <c r="E825" s="28">
        <v>34.5</v>
      </c>
      <c r="F825" s="26">
        <v>4</v>
      </c>
      <c r="G825" s="29">
        <v>0.7</v>
      </c>
      <c r="H825" s="26" t="s">
        <v>18</v>
      </c>
      <c r="I825" s="26"/>
      <c r="J825" s="26" t="s">
        <v>18</v>
      </c>
      <c r="K825" s="30"/>
      <c r="L825" s="26" t="str">
        <f t="shared" si="12"/>
        <v/>
      </c>
      <c r="M825" s="33"/>
      <c r="N825" s="33"/>
      <c r="O825" s="33"/>
      <c r="P825" s="33"/>
    </row>
    <row r="826" spans="1:19" x14ac:dyDescent="0.25">
      <c r="A826" s="27" t="s">
        <v>495</v>
      </c>
      <c r="B826" s="27" t="s">
        <v>80</v>
      </c>
      <c r="C826" s="26">
        <v>89362</v>
      </c>
      <c r="D826" s="27" t="s">
        <v>535</v>
      </c>
      <c r="E826" s="28">
        <v>54.8</v>
      </c>
      <c r="F826" s="26">
        <v>7</v>
      </c>
      <c r="G826" s="29">
        <v>0.7</v>
      </c>
      <c r="H826" s="26" t="s">
        <v>18</v>
      </c>
      <c r="I826" s="26"/>
      <c r="J826" s="26" t="s">
        <v>18</v>
      </c>
      <c r="K826" s="30"/>
      <c r="L826" s="26" t="str">
        <f t="shared" si="12"/>
        <v/>
      </c>
      <c r="M826" s="33"/>
      <c r="N826" s="33"/>
      <c r="O826" s="33"/>
      <c r="P826" s="33"/>
    </row>
    <row r="827" spans="1:19" x14ac:dyDescent="0.25">
      <c r="A827" s="27" t="s">
        <v>495</v>
      </c>
      <c r="B827" s="27" t="s">
        <v>80</v>
      </c>
      <c r="C827" s="26">
        <v>89363</v>
      </c>
      <c r="D827" s="27" t="s">
        <v>536</v>
      </c>
      <c r="E827" s="28">
        <v>54.8</v>
      </c>
      <c r="F827" s="26">
        <v>7</v>
      </c>
      <c r="G827" s="29">
        <v>0.7</v>
      </c>
      <c r="H827" s="26" t="s">
        <v>18</v>
      </c>
      <c r="I827" s="26"/>
      <c r="J827" s="26" t="s">
        <v>18</v>
      </c>
      <c r="K827" s="30"/>
      <c r="L827" s="26" t="str">
        <f t="shared" si="12"/>
        <v/>
      </c>
      <c r="M827" s="33"/>
      <c r="N827" s="33"/>
      <c r="O827" s="33"/>
      <c r="P827" s="33"/>
    </row>
    <row r="828" spans="1:19" x14ac:dyDescent="0.25">
      <c r="A828" s="27" t="s">
        <v>495</v>
      </c>
      <c r="B828" s="27" t="s">
        <v>80</v>
      </c>
      <c r="C828" s="26">
        <v>86940</v>
      </c>
      <c r="D828" s="27" t="s">
        <v>621</v>
      </c>
      <c r="E828" s="28">
        <v>18.7</v>
      </c>
      <c r="F828" s="26">
        <v>2</v>
      </c>
      <c r="G828" s="29">
        <v>0.7</v>
      </c>
      <c r="H828" s="26" t="s">
        <v>18</v>
      </c>
      <c r="I828" s="26"/>
      <c r="J828" s="26" t="s">
        <v>18</v>
      </c>
      <c r="K828" s="30"/>
      <c r="L828" s="26" t="str">
        <f t="shared" si="12"/>
        <v/>
      </c>
      <c r="M828" s="33"/>
      <c r="N828" s="33"/>
      <c r="O828" s="33"/>
      <c r="P828" s="33"/>
    </row>
    <row r="829" spans="1:19" x14ac:dyDescent="0.25">
      <c r="A829" s="27" t="s">
        <v>495</v>
      </c>
      <c r="B829" s="27" t="s">
        <v>80</v>
      </c>
      <c r="C829" s="26">
        <v>86943</v>
      </c>
      <c r="D829" s="27" t="s">
        <v>576</v>
      </c>
      <c r="E829" s="28">
        <v>18.7</v>
      </c>
      <c r="F829" s="26">
        <v>2</v>
      </c>
      <c r="G829" s="29">
        <v>0.7</v>
      </c>
      <c r="H829" s="26" t="s">
        <v>18</v>
      </c>
      <c r="I829" s="26"/>
      <c r="J829" s="26" t="s">
        <v>18</v>
      </c>
      <c r="K829" s="30"/>
      <c r="L829" s="26" t="str">
        <f t="shared" si="12"/>
        <v/>
      </c>
      <c r="M829" s="33"/>
      <c r="N829" s="33"/>
      <c r="O829" s="33"/>
      <c r="P829" s="33"/>
    </row>
    <row r="830" spans="1:19" x14ac:dyDescent="0.25">
      <c r="A830" s="27" t="s">
        <v>495</v>
      </c>
      <c r="B830" s="27" t="s">
        <v>80</v>
      </c>
      <c r="C830" s="26">
        <v>86952</v>
      </c>
      <c r="D830" s="27" t="s">
        <v>622</v>
      </c>
      <c r="E830" s="28">
        <v>21.6</v>
      </c>
      <c r="F830" s="26">
        <v>3</v>
      </c>
      <c r="G830" s="29">
        <v>0.7</v>
      </c>
      <c r="H830" s="26" t="s">
        <v>18</v>
      </c>
      <c r="I830" s="26"/>
      <c r="J830" s="26" t="s">
        <v>18</v>
      </c>
      <c r="K830" s="30"/>
      <c r="L830" s="26" t="str">
        <f t="shared" si="12"/>
        <v/>
      </c>
      <c r="M830" s="33"/>
      <c r="N830" s="33"/>
      <c r="O830" s="33"/>
      <c r="P830" s="33"/>
    </row>
    <row r="831" spans="1:19" x14ac:dyDescent="0.25">
      <c r="A831" s="27" t="s">
        <v>495</v>
      </c>
      <c r="B831" s="27" t="s">
        <v>80</v>
      </c>
      <c r="C831" s="26">
        <v>86954</v>
      </c>
      <c r="D831" s="27" t="s">
        <v>623</v>
      </c>
      <c r="E831" s="28">
        <v>31.3</v>
      </c>
      <c r="F831" s="26">
        <v>4</v>
      </c>
      <c r="G831" s="29">
        <v>0.7</v>
      </c>
      <c r="H831" s="26" t="s">
        <v>18</v>
      </c>
      <c r="I831" s="26"/>
      <c r="J831" s="26" t="s">
        <v>18</v>
      </c>
      <c r="K831" s="30"/>
      <c r="L831" s="26" t="str">
        <f t="shared" si="12"/>
        <v/>
      </c>
      <c r="M831" s="33"/>
      <c r="N831" s="33"/>
      <c r="O831" s="33"/>
      <c r="P831" s="33"/>
    </row>
    <row r="832" spans="1:19" x14ac:dyDescent="0.25">
      <c r="A832" s="27" t="s">
        <v>495</v>
      </c>
      <c r="B832" s="27" t="s">
        <v>80</v>
      </c>
      <c r="C832" s="26">
        <v>86956</v>
      </c>
      <c r="D832" s="27" t="s">
        <v>577</v>
      </c>
      <c r="E832" s="28">
        <v>31.3</v>
      </c>
      <c r="F832" s="26">
        <v>4</v>
      </c>
      <c r="G832" s="29">
        <v>0.7</v>
      </c>
      <c r="H832" s="26" t="s">
        <v>18</v>
      </c>
      <c r="I832" s="26"/>
      <c r="J832" s="26" t="s">
        <v>18</v>
      </c>
      <c r="K832" s="30"/>
      <c r="L832" s="26" t="str">
        <f t="shared" si="12"/>
        <v/>
      </c>
      <c r="M832" s="33"/>
      <c r="N832" s="33"/>
      <c r="O832" s="33"/>
      <c r="P832" s="33"/>
    </row>
    <row r="833" spans="1:19" x14ac:dyDescent="0.25">
      <c r="A833" s="27" t="s">
        <v>495</v>
      </c>
      <c r="B833" s="27" t="s">
        <v>80</v>
      </c>
      <c r="C833" s="26">
        <v>86967</v>
      </c>
      <c r="D833" s="27" t="s">
        <v>578</v>
      </c>
      <c r="E833" s="28">
        <v>21.6</v>
      </c>
      <c r="F833" s="26">
        <v>3</v>
      </c>
      <c r="G833" s="29">
        <v>0.7</v>
      </c>
      <c r="H833" s="26" t="s">
        <v>18</v>
      </c>
      <c r="I833" s="26"/>
      <c r="J833" s="26" t="s">
        <v>18</v>
      </c>
      <c r="K833" s="30"/>
      <c r="L833" s="26" t="str">
        <f t="shared" si="12"/>
        <v/>
      </c>
      <c r="M833" s="33"/>
      <c r="N833" s="33"/>
      <c r="O833" s="33"/>
      <c r="P833" s="33"/>
      <c r="S833" s="9"/>
    </row>
    <row r="834" spans="1:19" x14ac:dyDescent="0.25">
      <c r="A834" s="27" t="s">
        <v>495</v>
      </c>
      <c r="B834" s="27" t="s">
        <v>80</v>
      </c>
      <c r="C834" s="26">
        <v>86944</v>
      </c>
      <c r="D834" s="27" t="s">
        <v>624</v>
      </c>
      <c r="E834" s="28">
        <v>18.7</v>
      </c>
      <c r="F834" s="26">
        <v>2</v>
      </c>
      <c r="G834" s="29">
        <v>0.7</v>
      </c>
      <c r="H834" s="26" t="s">
        <v>18</v>
      </c>
      <c r="I834" s="26"/>
      <c r="J834" s="26" t="s">
        <v>18</v>
      </c>
      <c r="K834" s="30"/>
      <c r="L834" s="26" t="str">
        <f t="shared" ref="L834:L859" si="13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/>
      </c>
      <c r="M834" s="33"/>
      <c r="N834" s="33"/>
      <c r="O834" s="33"/>
      <c r="P834" s="33"/>
    </row>
    <row r="835" spans="1:19" x14ac:dyDescent="0.25">
      <c r="A835" s="27" t="s">
        <v>495</v>
      </c>
      <c r="B835" s="27" t="s">
        <v>80</v>
      </c>
      <c r="C835" s="26">
        <v>86947</v>
      </c>
      <c r="D835" s="27" t="s">
        <v>625</v>
      </c>
      <c r="E835" s="28">
        <v>18.7</v>
      </c>
      <c r="F835" s="26">
        <v>2</v>
      </c>
      <c r="G835" s="29">
        <v>0.7</v>
      </c>
      <c r="H835" s="26" t="s">
        <v>18</v>
      </c>
      <c r="I835" s="26"/>
      <c r="J835" s="26" t="s">
        <v>18</v>
      </c>
      <c r="K835" s="30"/>
      <c r="L835" s="26" t="str">
        <f t="shared" si="13"/>
        <v/>
      </c>
      <c r="M835" s="33"/>
      <c r="N835" s="33"/>
      <c r="O835" s="33"/>
      <c r="P835" s="33"/>
    </row>
    <row r="836" spans="1:19" x14ac:dyDescent="0.25">
      <c r="A836" s="27" t="s">
        <v>495</v>
      </c>
      <c r="B836" s="27" t="s">
        <v>80</v>
      </c>
      <c r="C836" s="26">
        <v>86949</v>
      </c>
      <c r="D836" s="27" t="s">
        <v>626</v>
      </c>
      <c r="E836" s="28">
        <v>18.7</v>
      </c>
      <c r="F836" s="26">
        <v>2</v>
      </c>
      <c r="G836" s="29">
        <v>0.7</v>
      </c>
      <c r="H836" s="26" t="s">
        <v>18</v>
      </c>
      <c r="I836" s="26"/>
      <c r="J836" s="26" t="s">
        <v>18</v>
      </c>
      <c r="K836" s="30"/>
      <c r="L836" s="26" t="str">
        <f t="shared" si="13"/>
        <v/>
      </c>
      <c r="M836" s="33"/>
      <c r="N836" s="33"/>
      <c r="O836" s="33"/>
      <c r="P836" s="33"/>
    </row>
    <row r="837" spans="1:19" x14ac:dyDescent="0.25">
      <c r="A837" s="27" t="s">
        <v>495</v>
      </c>
      <c r="B837" s="27" t="s">
        <v>80</v>
      </c>
      <c r="C837" s="26">
        <v>86957</v>
      </c>
      <c r="D837" s="27" t="s">
        <v>627</v>
      </c>
      <c r="E837" s="28">
        <v>31.3</v>
      </c>
      <c r="F837" s="26">
        <v>4</v>
      </c>
      <c r="G837" s="29">
        <v>0.7</v>
      </c>
      <c r="H837" s="26" t="s">
        <v>18</v>
      </c>
      <c r="I837" s="26"/>
      <c r="J837" s="26" t="s">
        <v>18</v>
      </c>
      <c r="K837" s="30"/>
      <c r="L837" s="26" t="str">
        <f t="shared" si="13"/>
        <v/>
      </c>
      <c r="M837" s="33"/>
      <c r="N837" s="33"/>
      <c r="O837" s="33"/>
      <c r="P837" s="33"/>
    </row>
    <row r="838" spans="1:19" x14ac:dyDescent="0.25">
      <c r="A838" s="27" t="s">
        <v>495</v>
      </c>
      <c r="B838" s="27" t="s">
        <v>80</v>
      </c>
      <c r="C838" s="26">
        <v>86960</v>
      </c>
      <c r="D838" s="27" t="s">
        <v>628</v>
      </c>
      <c r="E838" s="28">
        <v>31.3</v>
      </c>
      <c r="F838" s="26">
        <v>4</v>
      </c>
      <c r="G838" s="29">
        <v>0.7</v>
      </c>
      <c r="H838" s="26" t="s">
        <v>18</v>
      </c>
      <c r="I838" s="26"/>
      <c r="J838" s="26" t="s">
        <v>18</v>
      </c>
      <c r="K838" s="30"/>
      <c r="L838" s="26" t="str">
        <f t="shared" si="13"/>
        <v/>
      </c>
      <c r="M838" s="33"/>
      <c r="N838" s="33"/>
      <c r="O838" s="33"/>
      <c r="P838" s="33"/>
    </row>
    <row r="839" spans="1:19" x14ac:dyDescent="0.25">
      <c r="A839" s="27" t="s">
        <v>495</v>
      </c>
      <c r="B839" s="27" t="s">
        <v>80</v>
      </c>
      <c r="C839" s="26">
        <v>86961</v>
      </c>
      <c r="D839" s="27" t="s">
        <v>629</v>
      </c>
      <c r="E839" s="28">
        <v>21.6</v>
      </c>
      <c r="F839" s="26">
        <v>3</v>
      </c>
      <c r="G839" s="29">
        <v>0.7</v>
      </c>
      <c r="H839" s="26" t="s">
        <v>18</v>
      </c>
      <c r="I839" s="26"/>
      <c r="J839" s="26" t="s">
        <v>18</v>
      </c>
      <c r="K839" s="30"/>
      <c r="L839" s="26" t="str">
        <f t="shared" si="13"/>
        <v/>
      </c>
      <c r="M839" s="33"/>
      <c r="N839" s="33"/>
      <c r="O839" s="33"/>
      <c r="P839" s="33"/>
    </row>
    <row r="840" spans="1:19" x14ac:dyDescent="0.25">
      <c r="A840" s="27" t="s">
        <v>495</v>
      </c>
      <c r="B840" s="27" t="s">
        <v>80</v>
      </c>
      <c r="C840" s="26">
        <v>86969</v>
      </c>
      <c r="D840" s="27" t="s">
        <v>630</v>
      </c>
      <c r="E840" s="28">
        <v>21.6</v>
      </c>
      <c r="F840" s="26">
        <v>3</v>
      </c>
      <c r="G840" s="29">
        <v>0.7</v>
      </c>
      <c r="H840" s="26" t="s">
        <v>18</v>
      </c>
      <c r="I840" s="26"/>
      <c r="J840" s="26" t="s">
        <v>18</v>
      </c>
      <c r="K840" s="30"/>
      <c r="L840" s="26" t="str">
        <f t="shared" si="13"/>
        <v/>
      </c>
      <c r="M840" s="33"/>
      <c r="N840" s="33"/>
      <c r="O840" s="33"/>
      <c r="P840" s="33"/>
    </row>
    <row r="841" spans="1:19" x14ac:dyDescent="0.25">
      <c r="A841" s="27" t="s">
        <v>495</v>
      </c>
      <c r="B841" s="27" t="s">
        <v>80</v>
      </c>
      <c r="C841" s="26">
        <v>86971</v>
      </c>
      <c r="D841" s="27" t="s">
        <v>631</v>
      </c>
      <c r="E841" s="28">
        <v>21.6</v>
      </c>
      <c r="F841" s="26">
        <v>3</v>
      </c>
      <c r="G841" s="29">
        <v>0.7</v>
      </c>
      <c r="H841" s="26" t="s">
        <v>18</v>
      </c>
      <c r="I841" s="26"/>
      <c r="J841" s="26" t="s">
        <v>18</v>
      </c>
      <c r="K841" s="30"/>
      <c r="L841" s="26" t="str">
        <f t="shared" si="13"/>
        <v/>
      </c>
      <c r="M841" s="33"/>
      <c r="N841" s="33"/>
      <c r="O841" s="33"/>
      <c r="P841" s="33"/>
      <c r="S841" s="9"/>
    </row>
    <row r="842" spans="1:19" x14ac:dyDescent="0.25">
      <c r="A842" s="27" t="s">
        <v>495</v>
      </c>
      <c r="B842" s="27" t="s">
        <v>80</v>
      </c>
      <c r="C842" s="26">
        <v>86973</v>
      </c>
      <c r="D842" s="27" t="s">
        <v>632</v>
      </c>
      <c r="E842" s="28">
        <v>21.6</v>
      </c>
      <c r="F842" s="26">
        <v>3</v>
      </c>
      <c r="G842" s="29">
        <v>0.7</v>
      </c>
      <c r="H842" s="26" t="s">
        <v>18</v>
      </c>
      <c r="I842" s="26"/>
      <c r="J842" s="26" t="s">
        <v>18</v>
      </c>
      <c r="K842" s="30"/>
      <c r="L842" s="26" t="str">
        <f t="shared" si="13"/>
        <v/>
      </c>
      <c r="M842" s="33"/>
      <c r="N842" s="33"/>
      <c r="O842" s="33"/>
      <c r="P842" s="33"/>
      <c r="S842" s="9"/>
    </row>
    <row r="843" spans="1:19" x14ac:dyDescent="0.25">
      <c r="A843" s="27" t="s">
        <v>495</v>
      </c>
      <c r="B843" s="27" t="s">
        <v>80</v>
      </c>
      <c r="C843" s="26">
        <v>86941</v>
      </c>
      <c r="D843" s="27" t="s">
        <v>684</v>
      </c>
      <c r="E843" s="28">
        <v>32.9</v>
      </c>
      <c r="F843" s="26">
        <v>4</v>
      </c>
      <c r="G843" s="29">
        <v>0.7</v>
      </c>
      <c r="H843" s="26" t="s">
        <v>18</v>
      </c>
      <c r="I843" s="26"/>
      <c r="J843" s="26" t="s">
        <v>18</v>
      </c>
      <c r="K843" s="30"/>
      <c r="L843" s="26" t="str">
        <f t="shared" si="13"/>
        <v/>
      </c>
      <c r="M843" s="33"/>
      <c r="N843" s="33"/>
      <c r="O843" s="33"/>
      <c r="P843" s="33"/>
      <c r="S843" s="9"/>
    </row>
    <row r="844" spans="1:19" x14ac:dyDescent="0.25">
      <c r="A844" s="27" t="s">
        <v>495</v>
      </c>
      <c r="B844" s="27" t="s">
        <v>80</v>
      </c>
      <c r="C844" s="26">
        <v>86950</v>
      </c>
      <c r="D844" s="27" t="s">
        <v>685</v>
      </c>
      <c r="E844" s="28">
        <v>32.9</v>
      </c>
      <c r="F844" s="26">
        <v>4</v>
      </c>
      <c r="G844" s="29">
        <v>0.7</v>
      </c>
      <c r="H844" s="26" t="s">
        <v>18</v>
      </c>
      <c r="I844" s="26"/>
      <c r="J844" s="26" t="s">
        <v>18</v>
      </c>
      <c r="K844" s="30"/>
      <c r="L844" s="26" t="str">
        <f t="shared" si="13"/>
        <v/>
      </c>
      <c r="M844" s="33"/>
      <c r="N844" s="33"/>
      <c r="O844" s="33"/>
      <c r="P844" s="33"/>
      <c r="S844" s="9"/>
    </row>
    <row r="845" spans="1:19" x14ac:dyDescent="0.25">
      <c r="A845" s="27" t="s">
        <v>495</v>
      </c>
      <c r="B845" s="27" t="s">
        <v>80</v>
      </c>
      <c r="C845" s="26">
        <v>89371</v>
      </c>
      <c r="D845" s="27" t="s">
        <v>686</v>
      </c>
      <c r="E845" s="28">
        <v>49.8</v>
      </c>
      <c r="F845" s="26">
        <v>6</v>
      </c>
      <c r="G845" s="29">
        <v>0.7</v>
      </c>
      <c r="H845" s="26" t="s">
        <v>18</v>
      </c>
      <c r="I845" s="26"/>
      <c r="J845" s="26" t="s">
        <v>18</v>
      </c>
      <c r="K845" s="30"/>
      <c r="L845" s="26" t="str">
        <f t="shared" si="13"/>
        <v/>
      </c>
      <c r="M845" s="33"/>
      <c r="N845" s="33"/>
      <c r="O845" s="33"/>
      <c r="P845" s="33"/>
      <c r="S845" s="9"/>
    </row>
    <row r="846" spans="1:19" x14ac:dyDescent="0.25">
      <c r="A846" s="27" t="s">
        <v>495</v>
      </c>
      <c r="B846" s="27" t="s">
        <v>80</v>
      </c>
      <c r="C846" s="26">
        <v>89372</v>
      </c>
      <c r="D846" s="27" t="s">
        <v>687</v>
      </c>
      <c r="E846" s="28">
        <v>54.8</v>
      </c>
      <c r="F846" s="26">
        <v>7</v>
      </c>
      <c r="G846" s="29">
        <v>0.7</v>
      </c>
      <c r="H846" s="26" t="s">
        <v>18</v>
      </c>
      <c r="I846" s="26"/>
      <c r="J846" s="26" t="s">
        <v>18</v>
      </c>
      <c r="K846" s="30"/>
      <c r="L846" s="26" t="str">
        <f t="shared" si="13"/>
        <v/>
      </c>
      <c r="M846" s="33"/>
      <c r="N846" s="33"/>
      <c r="O846" s="33"/>
      <c r="P846" s="33"/>
      <c r="S846" s="9"/>
    </row>
    <row r="847" spans="1:19" x14ac:dyDescent="0.25">
      <c r="A847" s="27" t="s">
        <v>495</v>
      </c>
      <c r="B847" s="27" t="s">
        <v>80</v>
      </c>
      <c r="C847" s="26">
        <v>89367</v>
      </c>
      <c r="D847" s="27" t="s">
        <v>721</v>
      </c>
      <c r="E847" s="28">
        <v>49.8</v>
      </c>
      <c r="F847" s="26">
        <v>6</v>
      </c>
      <c r="G847" s="29">
        <v>0.7</v>
      </c>
      <c r="H847" s="26" t="s">
        <v>18</v>
      </c>
      <c r="I847" s="26"/>
      <c r="J847" s="26" t="s">
        <v>18</v>
      </c>
      <c r="K847" s="30"/>
      <c r="L847" s="26" t="str">
        <f t="shared" si="13"/>
        <v/>
      </c>
      <c r="M847" s="33"/>
      <c r="N847" s="33"/>
      <c r="O847" s="33"/>
      <c r="P847" s="33"/>
      <c r="S847" s="9"/>
    </row>
    <row r="848" spans="1:19" x14ac:dyDescent="0.25">
      <c r="A848" s="27" t="s">
        <v>495</v>
      </c>
      <c r="B848" s="27" t="s">
        <v>80</v>
      </c>
      <c r="C848" s="26">
        <v>94061</v>
      </c>
      <c r="D848" s="27" t="s">
        <v>941</v>
      </c>
      <c r="E848" s="28">
        <v>82.7</v>
      </c>
      <c r="F848" s="26">
        <v>11</v>
      </c>
      <c r="G848" s="29">
        <v>0.7</v>
      </c>
      <c r="H848" s="26" t="s">
        <v>18</v>
      </c>
      <c r="I848" s="26" t="s">
        <v>19</v>
      </c>
      <c r="J848" s="26" t="s">
        <v>18</v>
      </c>
      <c r="K848" s="30"/>
      <c r="L848" s="26" t="str">
        <f t="shared" si="13"/>
        <v>x</v>
      </c>
      <c r="M848" s="33"/>
      <c r="N848" s="33"/>
      <c r="O848" s="33"/>
      <c r="P848" s="33"/>
      <c r="S848" s="9"/>
    </row>
    <row r="849" spans="1:19" x14ac:dyDescent="0.25">
      <c r="A849" s="27" t="s">
        <v>495</v>
      </c>
      <c r="B849" s="27" t="s">
        <v>80</v>
      </c>
      <c r="C849" s="26">
        <v>94062</v>
      </c>
      <c r="D849" s="27" t="s">
        <v>942</v>
      </c>
      <c r="E849" s="28">
        <v>82.7</v>
      </c>
      <c r="F849" s="26">
        <v>11</v>
      </c>
      <c r="G849" s="29">
        <v>0.7</v>
      </c>
      <c r="H849" s="26" t="s">
        <v>18</v>
      </c>
      <c r="I849" s="26" t="s">
        <v>19</v>
      </c>
      <c r="J849" s="26" t="s">
        <v>18</v>
      </c>
      <c r="K849" s="30"/>
      <c r="L849" s="26" t="str">
        <f t="shared" si="13"/>
        <v>x</v>
      </c>
      <c r="M849" s="33"/>
      <c r="N849" s="33"/>
      <c r="O849" s="33"/>
      <c r="P849" s="33"/>
      <c r="S849" s="9"/>
    </row>
    <row r="850" spans="1:19" x14ac:dyDescent="0.25">
      <c r="A850" s="27" t="s">
        <v>495</v>
      </c>
      <c r="B850" s="27" t="s">
        <v>80</v>
      </c>
      <c r="C850" s="26">
        <v>94063</v>
      </c>
      <c r="D850" s="27" t="s">
        <v>943</v>
      </c>
      <c r="E850" s="28">
        <v>82.7</v>
      </c>
      <c r="F850" s="26">
        <v>11</v>
      </c>
      <c r="G850" s="29">
        <v>0.7</v>
      </c>
      <c r="H850" s="26" t="s">
        <v>18</v>
      </c>
      <c r="I850" s="26" t="s">
        <v>19</v>
      </c>
      <c r="J850" s="26" t="s">
        <v>18</v>
      </c>
      <c r="K850" s="30"/>
      <c r="L850" s="26" t="str">
        <f t="shared" si="13"/>
        <v>x</v>
      </c>
      <c r="M850" s="33"/>
      <c r="N850" s="33"/>
      <c r="O850" s="33"/>
      <c r="P850" s="33"/>
      <c r="S850" s="9"/>
    </row>
    <row r="851" spans="1:19" x14ac:dyDescent="0.25">
      <c r="A851" s="27" t="s">
        <v>495</v>
      </c>
      <c r="B851" s="27" t="s">
        <v>80</v>
      </c>
      <c r="C851" s="26">
        <v>94064</v>
      </c>
      <c r="D851" s="27" t="s">
        <v>944</v>
      </c>
      <c r="E851" s="28">
        <v>82.7</v>
      </c>
      <c r="F851" s="26">
        <v>11</v>
      </c>
      <c r="G851" s="29">
        <v>0.7</v>
      </c>
      <c r="H851" s="26" t="s">
        <v>18</v>
      </c>
      <c r="I851" s="26" t="s">
        <v>19</v>
      </c>
      <c r="J851" s="26" t="s">
        <v>18</v>
      </c>
      <c r="K851" s="30"/>
      <c r="L851" s="26" t="str">
        <f t="shared" si="13"/>
        <v>x</v>
      </c>
      <c r="M851" s="33"/>
      <c r="N851" s="33"/>
      <c r="O851" s="33"/>
      <c r="P851" s="33"/>
      <c r="S851" s="9"/>
    </row>
    <row r="852" spans="1:19" x14ac:dyDescent="0.25">
      <c r="A852" s="27" t="s">
        <v>690</v>
      </c>
      <c r="B852" s="27" t="s">
        <v>24</v>
      </c>
      <c r="C852" s="26">
        <v>76516</v>
      </c>
      <c r="D852" s="27" t="s">
        <v>720</v>
      </c>
      <c r="E852" s="28">
        <v>99.9</v>
      </c>
      <c r="F852" s="26">
        <v>13</v>
      </c>
      <c r="G852" s="29">
        <v>0.7</v>
      </c>
      <c r="H852" s="26" t="s">
        <v>18</v>
      </c>
      <c r="I852" s="26" t="s">
        <v>110</v>
      </c>
      <c r="J852" s="26" t="s">
        <v>18</v>
      </c>
      <c r="K852" s="30"/>
      <c r="L852" s="26" t="str">
        <f t="shared" si="13"/>
        <v/>
      </c>
      <c r="M852" s="33"/>
      <c r="N852" s="33"/>
      <c r="O852" s="33"/>
      <c r="P852" s="33"/>
      <c r="S852" s="9"/>
    </row>
    <row r="853" spans="1:19" x14ac:dyDescent="0.25">
      <c r="A853" s="27" t="s">
        <v>494</v>
      </c>
      <c r="B853" s="27" t="s">
        <v>357</v>
      </c>
      <c r="C853" s="26">
        <v>69474</v>
      </c>
      <c r="D853" s="27" t="s">
        <v>951</v>
      </c>
      <c r="E853" s="28">
        <v>2</v>
      </c>
      <c r="F853" s="26">
        <v>1</v>
      </c>
      <c r="G853" s="29">
        <v>0.7</v>
      </c>
      <c r="H853" s="26" t="s">
        <v>18</v>
      </c>
      <c r="I853" s="26"/>
      <c r="J853" s="26" t="s">
        <v>18</v>
      </c>
      <c r="K853" s="30"/>
      <c r="L853" s="26" t="str">
        <f t="shared" si="13"/>
        <v/>
      </c>
      <c r="M853" s="33"/>
      <c r="N853" s="33"/>
      <c r="O853" s="33"/>
      <c r="P853" s="33"/>
      <c r="S853" s="9"/>
    </row>
    <row r="854" spans="1:19" x14ac:dyDescent="0.25">
      <c r="A854" s="27" t="s">
        <v>494</v>
      </c>
      <c r="B854" s="27" t="s">
        <v>357</v>
      </c>
      <c r="C854" s="26">
        <v>69475</v>
      </c>
      <c r="D854" s="27" t="s">
        <v>952</v>
      </c>
      <c r="E854" s="28">
        <v>2</v>
      </c>
      <c r="F854" s="26">
        <v>1</v>
      </c>
      <c r="G854" s="29">
        <v>0.7</v>
      </c>
      <c r="H854" s="26" t="s">
        <v>18</v>
      </c>
      <c r="I854" s="26"/>
      <c r="J854" s="26" t="s">
        <v>18</v>
      </c>
      <c r="K854" s="30"/>
      <c r="L854" s="26" t="str">
        <f t="shared" si="13"/>
        <v/>
      </c>
      <c r="M854" s="33"/>
      <c r="N854" s="33"/>
      <c r="O854" s="33"/>
      <c r="P854" s="33"/>
      <c r="S854" s="9"/>
    </row>
    <row r="855" spans="1:19" x14ac:dyDescent="0.25">
      <c r="A855" s="27" t="s">
        <v>955</v>
      </c>
      <c r="B855" s="27" t="s">
        <v>136</v>
      </c>
      <c r="C855" s="26">
        <v>94195</v>
      </c>
      <c r="D855" s="27" t="s">
        <v>953</v>
      </c>
      <c r="E855" s="28">
        <v>16</v>
      </c>
      <c r="F855" s="26">
        <f>IF(C855=90366,50,IF(C855=78747,4,VLOOKUP(E855*G855,[2]Planilha1!$A:$C,3,1)))</f>
        <v>2</v>
      </c>
      <c r="G855" s="29">
        <v>0.7</v>
      </c>
      <c r="H855" s="26" t="s">
        <v>18</v>
      </c>
      <c r="I855" s="26" t="s">
        <v>189</v>
      </c>
      <c r="J855" s="26" t="s">
        <v>18</v>
      </c>
      <c r="K855" s="30"/>
      <c r="L855" s="26" t="str">
        <f t="shared" si="13"/>
        <v>x</v>
      </c>
      <c r="M855" s="33"/>
      <c r="N855" s="33"/>
      <c r="O855" s="33"/>
      <c r="P855" s="33"/>
      <c r="S855" s="9"/>
    </row>
    <row r="856" spans="1:19" x14ac:dyDescent="0.25">
      <c r="A856" s="27" t="s">
        <v>494</v>
      </c>
      <c r="B856" s="27" t="s">
        <v>357</v>
      </c>
      <c r="C856" s="26">
        <v>86365</v>
      </c>
      <c r="D856" s="27" t="s">
        <v>954</v>
      </c>
      <c r="E856" s="28">
        <v>15.9</v>
      </c>
      <c r="F856" s="26">
        <v>2</v>
      </c>
      <c r="G856" s="29">
        <v>0.7</v>
      </c>
      <c r="H856" s="26" t="s">
        <v>18</v>
      </c>
      <c r="I856" s="26"/>
      <c r="J856" s="26" t="s">
        <v>18</v>
      </c>
      <c r="K856" s="30"/>
      <c r="L856" s="26" t="str">
        <f t="shared" si="13"/>
        <v/>
      </c>
      <c r="M856" s="33"/>
      <c r="N856" s="33"/>
      <c r="O856" s="33"/>
      <c r="P856" s="33"/>
      <c r="S856" s="9"/>
    </row>
    <row r="857" spans="1:19" x14ac:dyDescent="0.25">
      <c r="A857" s="27" t="s">
        <v>157</v>
      </c>
      <c r="B857" s="27" t="s">
        <v>24</v>
      </c>
      <c r="C857" s="26">
        <v>41806</v>
      </c>
      <c r="D857" s="27" t="s">
        <v>965</v>
      </c>
      <c r="E857" s="28">
        <v>196</v>
      </c>
      <c r="F857" s="26">
        <f>IF(C857=90366,50,IF(C857=78747,4,VLOOKUP(E857*G857,[2]Planilha1!$A:$C,3,1)))</f>
        <v>25</v>
      </c>
      <c r="G857" s="29">
        <v>0.7</v>
      </c>
      <c r="H857" s="26" t="s">
        <v>18</v>
      </c>
      <c r="I857" s="26" t="s">
        <v>110</v>
      </c>
      <c r="J857" s="26" t="s">
        <v>18</v>
      </c>
      <c r="K857" s="30"/>
      <c r="L857" s="26" t="str">
        <f t="shared" si="13"/>
        <v/>
      </c>
      <c r="M857" s="33"/>
      <c r="N857" s="33"/>
      <c r="O857" s="33"/>
      <c r="P857" s="33"/>
      <c r="Q857" s="9"/>
      <c r="R857" s="9"/>
      <c r="S857" s="9"/>
    </row>
    <row r="858" spans="1:19" x14ac:dyDescent="0.25">
      <c r="A858" s="27" t="s">
        <v>6</v>
      </c>
      <c r="B858" s="27" t="s">
        <v>6</v>
      </c>
      <c r="C858" s="26">
        <v>84719</v>
      </c>
      <c r="D858" s="27" t="s">
        <v>966</v>
      </c>
      <c r="E858" s="28" t="s">
        <v>756</v>
      </c>
      <c r="F858" s="26" t="e">
        <f>IF(C858=90366,50,IF(C858=78747,4,VLOOKUP(E858*G858,[2]Planilha1!$A:$C,3,1)))</f>
        <v>#VALUE!</v>
      </c>
      <c r="G858" s="29" t="s">
        <v>757</v>
      </c>
      <c r="H858" s="26" t="s">
        <v>18</v>
      </c>
      <c r="I858" s="26"/>
      <c r="J858" s="26" t="s">
        <v>18</v>
      </c>
      <c r="K858" s="30"/>
      <c r="L858" s="26" t="str">
        <f t="shared" si="13"/>
        <v>x</v>
      </c>
      <c r="M858" s="33"/>
      <c r="N858" s="33"/>
      <c r="O858" s="33"/>
      <c r="P858" s="33"/>
      <c r="Q858" s="9"/>
      <c r="R858" s="9"/>
      <c r="S858" s="9"/>
    </row>
    <row r="859" spans="1:19" x14ac:dyDescent="0.25">
      <c r="A859" s="27" t="s">
        <v>6</v>
      </c>
      <c r="B859" s="27" t="s">
        <v>6</v>
      </c>
      <c r="C859" s="26">
        <v>84726</v>
      </c>
      <c r="D859" s="27" t="s">
        <v>967</v>
      </c>
      <c r="E859" s="28" t="s">
        <v>756</v>
      </c>
      <c r="F859" s="26" t="e">
        <f>IF(C859=90366,50,IF(C859=78747,4,VLOOKUP(E859*G859,[2]Planilha1!$A:$C,3,1)))</f>
        <v>#VALUE!</v>
      </c>
      <c r="G859" s="29" t="s">
        <v>757</v>
      </c>
      <c r="H859" s="26" t="s">
        <v>18</v>
      </c>
      <c r="I859" s="26"/>
      <c r="J859" s="26" t="s">
        <v>18</v>
      </c>
      <c r="K859" s="30"/>
      <c r="L859" s="26" t="str">
        <f t="shared" si="13"/>
        <v>x</v>
      </c>
      <c r="M859" s="33"/>
      <c r="N859" s="33"/>
      <c r="O859" s="33"/>
      <c r="P859" s="33"/>
      <c r="Q859" s="9"/>
      <c r="R859" s="9"/>
      <c r="S859" s="9"/>
    </row>
    <row r="860" spans="1:19" x14ac:dyDescent="0.25">
      <c r="C860" s="9"/>
      <c r="E860" s="9"/>
      <c r="F860" s="9"/>
      <c r="H860" s="9"/>
      <c r="I860" s="9"/>
      <c r="J860" s="9"/>
      <c r="L860" s="9"/>
      <c r="M860" s="33"/>
      <c r="N860" s="33"/>
      <c r="O860" s="33"/>
      <c r="P860" s="33"/>
      <c r="Q860" s="9"/>
      <c r="R860" s="9"/>
      <c r="S860" s="9"/>
    </row>
    <row r="861" spans="1:19" x14ac:dyDescent="0.25">
      <c r="C861" s="9"/>
      <c r="E861" s="9"/>
      <c r="F861" s="9"/>
      <c r="H861" s="9"/>
      <c r="I861" s="9"/>
      <c r="J861" s="9"/>
      <c r="L861" s="9"/>
      <c r="M861" s="33"/>
      <c r="N861" s="33"/>
      <c r="O861" s="33"/>
      <c r="P861" s="33"/>
      <c r="Q861" s="9"/>
      <c r="R861" s="9"/>
      <c r="S861" s="9"/>
    </row>
    <row r="862" spans="1:19" x14ac:dyDescent="0.25">
      <c r="C862" s="9"/>
      <c r="E862" s="9"/>
      <c r="F862" s="9"/>
      <c r="H862" s="9"/>
      <c r="I862" s="9"/>
      <c r="J862" s="9"/>
      <c r="L862" s="9"/>
      <c r="M862" s="33"/>
      <c r="N862" s="33"/>
      <c r="O862" s="33"/>
      <c r="P862" s="33"/>
      <c r="Q862" s="9"/>
      <c r="R862" s="9"/>
      <c r="S862" s="9"/>
    </row>
  </sheetData>
  <autoFilter ref="A1:R856" xr:uid="{00000000-0009-0000-0000-000008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70"/>
  <sheetViews>
    <sheetView zoomScaleNormal="100" workbookViewId="0">
      <pane ySplit="1" topLeftCell="A2" activePane="bottomLeft" state="frozen"/>
      <selection activeCell="F1" sqref="F1"/>
      <selection pane="bottomLeft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35.4257812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551</v>
      </c>
    </row>
    <row r="2" spans="1:19" s="31" customFormat="1" x14ac:dyDescent="0.25">
      <c r="A2" s="27" t="s">
        <v>5</v>
      </c>
      <c r="B2" s="27" t="s">
        <v>6</v>
      </c>
      <c r="C2" s="26">
        <v>25003</v>
      </c>
      <c r="D2" s="27" t="s">
        <v>726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33"/>
      <c r="N2" s="33"/>
      <c r="O2" s="33"/>
      <c r="P2" s="33"/>
      <c r="Q2" s="13"/>
      <c r="R2" s="13"/>
      <c r="S2" s="32"/>
    </row>
    <row r="3" spans="1:19" s="31" customFormat="1" x14ac:dyDescent="0.25">
      <c r="A3" s="27" t="s">
        <v>5</v>
      </c>
      <c r="B3" s="27" t="s">
        <v>6</v>
      </c>
      <c r="C3" s="26">
        <v>25004</v>
      </c>
      <c r="D3" s="27" t="s">
        <v>739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">
        <v>5</v>
      </c>
      <c r="B4" s="27" t="s">
        <v>6</v>
      </c>
      <c r="C4" s="26">
        <v>25005</v>
      </c>
      <c r="D4" s="27" t="s">
        <v>775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si="0"/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0"/>
        <v/>
      </c>
      <c r="M5" s="33"/>
      <c r="N5" s="33"/>
      <c r="O5" s="33"/>
      <c r="P5" s="33"/>
    </row>
    <row r="6" spans="1:19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 t="s">
        <v>110</v>
      </c>
      <c r="J6" s="26" t="s">
        <v>18</v>
      </c>
      <c r="K6" s="30"/>
      <c r="L6" s="26" t="str">
        <f t="shared" si="0"/>
        <v/>
      </c>
      <c r="M6" s="33"/>
      <c r="N6" s="33"/>
      <c r="O6" s="33"/>
      <c r="P6" s="33"/>
    </row>
    <row r="7" spans="1:19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 t="s">
        <v>110</v>
      </c>
      <c r="J7" s="26" t="s">
        <v>18</v>
      </c>
      <c r="K7" s="30"/>
      <c r="L7" s="26" t="str">
        <f t="shared" si="0"/>
        <v/>
      </c>
      <c r="M7" s="33"/>
      <c r="N7" s="33"/>
      <c r="O7" s="33"/>
      <c r="P7" s="33"/>
    </row>
    <row r="8" spans="1:19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0"/>
        <v/>
      </c>
      <c r="M8" s="33"/>
      <c r="N8" s="33"/>
      <c r="O8" s="33"/>
      <c r="P8" s="33"/>
    </row>
    <row r="9" spans="1:19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0"/>
        <v/>
      </c>
      <c r="M9" s="33"/>
      <c r="N9" s="33"/>
      <c r="O9" s="33"/>
      <c r="P9" s="33"/>
    </row>
    <row r="10" spans="1:19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0"/>
        <v/>
      </c>
      <c r="M10" s="33"/>
      <c r="N10" s="33"/>
      <c r="O10" s="33"/>
      <c r="P10" s="33"/>
    </row>
    <row r="11" spans="1:19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0"/>
        <v/>
      </c>
      <c r="M11" s="33"/>
      <c r="N11" s="33"/>
      <c r="O11" s="33"/>
      <c r="P11" s="33"/>
    </row>
    <row r="12" spans="1:19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0"/>
        <v/>
      </c>
      <c r="M12" s="33"/>
      <c r="N12" s="33"/>
      <c r="O12" s="33"/>
      <c r="P12" s="33"/>
    </row>
    <row r="13" spans="1:19" x14ac:dyDescent="0.25">
      <c r="A13" s="27" t="s">
        <v>33</v>
      </c>
      <c r="B13" s="27" t="s">
        <v>34</v>
      </c>
      <c r="C13" s="26">
        <v>74855</v>
      </c>
      <c r="D13" s="27" t="s">
        <v>662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0"/>
        <v/>
      </c>
      <c r="M13" s="33"/>
      <c r="N13" s="33"/>
      <c r="O13" s="33"/>
      <c r="P13" s="33"/>
    </row>
    <row r="14" spans="1:19" x14ac:dyDescent="0.25">
      <c r="A14" s="27" t="s">
        <v>33</v>
      </c>
      <c r="B14" s="27" t="s">
        <v>34</v>
      </c>
      <c r="C14" s="26">
        <v>74860</v>
      </c>
      <c r="D14" s="27" t="s">
        <v>663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0"/>
        <v/>
      </c>
      <c r="M14" s="33"/>
      <c r="N14" s="33"/>
      <c r="O14" s="33"/>
      <c r="P14" s="33"/>
    </row>
    <row r="15" spans="1:19" x14ac:dyDescent="0.25">
      <c r="A15" s="27" t="s">
        <v>33</v>
      </c>
      <c r="B15" s="27" t="s">
        <v>34</v>
      </c>
      <c r="C15" s="26">
        <v>88431</v>
      </c>
      <c r="D15" s="27" t="s">
        <v>896</v>
      </c>
      <c r="E15" s="28" t="s">
        <v>756</v>
      </c>
      <c r="F15" s="26" t="e">
        <v>#VALUE!</v>
      </c>
      <c r="G15" s="29" t="s">
        <v>757</v>
      </c>
      <c r="H15" s="26" t="s">
        <v>18</v>
      </c>
      <c r="I15" s="26" t="s">
        <v>189</v>
      </c>
      <c r="J15" s="26" t="s">
        <v>18</v>
      </c>
      <c r="K15" s="30"/>
      <c r="L15" s="26" t="str">
        <f t="shared" si="0"/>
        <v>x</v>
      </c>
      <c r="M15" s="33"/>
      <c r="N15" s="33"/>
      <c r="O15" s="33"/>
      <c r="P15" s="33"/>
    </row>
    <row r="16" spans="1:19" x14ac:dyDescent="0.25">
      <c r="A16" s="27" t="s">
        <v>33</v>
      </c>
      <c r="B16" s="27" t="s">
        <v>34</v>
      </c>
      <c r="C16" s="26">
        <v>88453</v>
      </c>
      <c r="D16" s="27" t="s">
        <v>897</v>
      </c>
      <c r="E16" s="28">
        <v>32.200000000000003</v>
      </c>
      <c r="F16" s="26">
        <v>4</v>
      </c>
      <c r="G16" s="29">
        <v>0.7</v>
      </c>
      <c r="H16" s="26" t="s">
        <v>18</v>
      </c>
      <c r="I16" s="26" t="s">
        <v>189</v>
      </c>
      <c r="J16" s="26" t="s">
        <v>18</v>
      </c>
      <c r="K16" s="30"/>
      <c r="L16" s="26" t="str">
        <f t="shared" si="0"/>
        <v>x</v>
      </c>
      <c r="M16" s="33"/>
      <c r="N16" s="33"/>
      <c r="O16" s="33"/>
      <c r="P16" s="33"/>
    </row>
    <row r="17" spans="1:16" x14ac:dyDescent="0.25">
      <c r="A17" s="27" t="s">
        <v>33</v>
      </c>
      <c r="B17" s="27" t="s">
        <v>34</v>
      </c>
      <c r="C17" s="26">
        <v>88454</v>
      </c>
      <c r="D17" s="27" t="s">
        <v>898</v>
      </c>
      <c r="E17" s="28">
        <v>32.200000000000003</v>
      </c>
      <c r="F17" s="26">
        <v>4</v>
      </c>
      <c r="G17" s="29">
        <v>0.7</v>
      </c>
      <c r="H17" s="26" t="s">
        <v>18</v>
      </c>
      <c r="I17" s="26" t="s">
        <v>189</v>
      </c>
      <c r="J17" s="26" t="s">
        <v>18</v>
      </c>
      <c r="K17" s="30"/>
      <c r="L17" s="26" t="str">
        <f t="shared" si="0"/>
        <v>x</v>
      </c>
      <c r="M17" s="33"/>
      <c r="N17" s="33"/>
      <c r="O17" s="33"/>
      <c r="P17" s="33"/>
    </row>
    <row r="18" spans="1:16" x14ac:dyDescent="0.25">
      <c r="A18" s="27" t="s">
        <v>33</v>
      </c>
      <c r="B18" s="27" t="s">
        <v>34</v>
      </c>
      <c r="C18" s="26">
        <v>88455</v>
      </c>
      <c r="D18" s="27" t="s">
        <v>899</v>
      </c>
      <c r="E18" s="28" t="s">
        <v>756</v>
      </c>
      <c r="F18" s="26" t="e">
        <v>#VALUE!</v>
      </c>
      <c r="G18" s="29" t="s">
        <v>757</v>
      </c>
      <c r="H18" s="26" t="s">
        <v>18</v>
      </c>
      <c r="I18" s="26" t="s">
        <v>189</v>
      </c>
      <c r="J18" s="26" t="s">
        <v>18</v>
      </c>
      <c r="K18" s="30"/>
      <c r="L18" s="26" t="str">
        <f t="shared" si="0"/>
        <v>x</v>
      </c>
      <c r="M18" s="33"/>
      <c r="N18" s="33"/>
      <c r="O18" s="33"/>
      <c r="P18" s="33"/>
    </row>
    <row r="19" spans="1:16" x14ac:dyDescent="0.25">
      <c r="A19" s="27" t="s">
        <v>33</v>
      </c>
      <c r="B19" s="27" t="s">
        <v>24</v>
      </c>
      <c r="C19" s="26">
        <v>71600</v>
      </c>
      <c r="D19" s="27" t="s">
        <v>664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0"/>
        <v/>
      </c>
      <c r="M19" s="33"/>
      <c r="N19" s="33"/>
      <c r="O19" s="33"/>
      <c r="P19" s="33"/>
    </row>
    <row r="20" spans="1:16" x14ac:dyDescent="0.25">
      <c r="A20" s="27" t="s">
        <v>33</v>
      </c>
      <c r="B20" s="27" t="s">
        <v>24</v>
      </c>
      <c r="C20" s="26">
        <v>71601</v>
      </c>
      <c r="D20" s="27" t="s">
        <v>665</v>
      </c>
      <c r="E20" s="28">
        <v>124.9</v>
      </c>
      <c r="F20" s="26">
        <v>16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0"/>
        <v/>
      </c>
      <c r="M20" s="33"/>
      <c r="N20" s="33"/>
      <c r="O20" s="33"/>
      <c r="P20" s="33"/>
    </row>
    <row r="21" spans="1:16" x14ac:dyDescent="0.25">
      <c r="A21" s="27" t="s">
        <v>33</v>
      </c>
      <c r="B21" s="27" t="s">
        <v>24</v>
      </c>
      <c r="C21" s="26">
        <v>73452</v>
      </c>
      <c r="D21" s="27" t="s">
        <v>581</v>
      </c>
      <c r="E21" s="28">
        <v>49.9</v>
      </c>
      <c r="F21" s="26">
        <v>6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0"/>
        <v/>
      </c>
      <c r="M21" s="33"/>
      <c r="N21" s="33"/>
      <c r="O21" s="33"/>
      <c r="P21" s="33"/>
    </row>
    <row r="22" spans="1:16" x14ac:dyDescent="0.25">
      <c r="A22" s="27" t="s">
        <v>33</v>
      </c>
      <c r="B22" s="27" t="s">
        <v>24</v>
      </c>
      <c r="C22" s="26">
        <v>71602</v>
      </c>
      <c r="D22" s="27" t="s">
        <v>707</v>
      </c>
      <c r="E22" s="28">
        <v>124.9</v>
      </c>
      <c r="F22" s="26">
        <v>16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0"/>
        <v/>
      </c>
      <c r="M22" s="33"/>
      <c r="N22" s="33"/>
      <c r="O22" s="33"/>
      <c r="P22" s="33"/>
    </row>
    <row r="23" spans="1:16" x14ac:dyDescent="0.25">
      <c r="A23" s="27" t="s">
        <v>33</v>
      </c>
      <c r="B23" s="27" t="s">
        <v>24</v>
      </c>
      <c r="C23" s="26">
        <v>71603</v>
      </c>
      <c r="D23" s="27" t="s">
        <v>708</v>
      </c>
      <c r="E23" s="28">
        <v>124.9</v>
      </c>
      <c r="F23" s="26">
        <v>16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0"/>
        <v/>
      </c>
      <c r="M23" s="33"/>
      <c r="N23" s="33"/>
      <c r="O23" s="33"/>
      <c r="P23" s="33"/>
    </row>
    <row r="24" spans="1:16" x14ac:dyDescent="0.25">
      <c r="A24" s="27" t="s">
        <v>35</v>
      </c>
      <c r="B24" s="27" t="s">
        <v>36</v>
      </c>
      <c r="C24" s="26">
        <v>57985</v>
      </c>
      <c r="D24" s="27" t="s">
        <v>37</v>
      </c>
      <c r="E24" s="28">
        <v>104.8</v>
      </c>
      <c r="F24" s="26">
        <v>13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0"/>
        <v/>
      </c>
      <c r="M24" s="33"/>
      <c r="N24" s="33"/>
      <c r="O24" s="33"/>
      <c r="P24" s="33"/>
    </row>
    <row r="25" spans="1:16" x14ac:dyDescent="0.25">
      <c r="A25" s="27" t="s">
        <v>35</v>
      </c>
      <c r="B25" s="27" t="s">
        <v>36</v>
      </c>
      <c r="C25" s="26">
        <v>57986</v>
      </c>
      <c r="D25" s="27" t="s">
        <v>38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0"/>
        <v/>
      </c>
      <c r="M25" s="33"/>
      <c r="N25" s="33"/>
      <c r="O25" s="33"/>
      <c r="P25" s="33"/>
    </row>
    <row r="26" spans="1:16" x14ac:dyDescent="0.25">
      <c r="A26" s="27" t="s">
        <v>35</v>
      </c>
      <c r="B26" s="27" t="s">
        <v>36</v>
      </c>
      <c r="C26" s="26">
        <v>57987</v>
      </c>
      <c r="D26" s="27" t="s">
        <v>39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0"/>
        <v/>
      </c>
      <c r="M26" s="33"/>
      <c r="N26" s="33"/>
      <c r="O26" s="33"/>
      <c r="P26" s="33"/>
    </row>
    <row r="27" spans="1:16" x14ac:dyDescent="0.25">
      <c r="A27" s="27" t="s">
        <v>35</v>
      </c>
      <c r="B27" s="27" t="s">
        <v>36</v>
      </c>
      <c r="C27" s="26">
        <v>57992</v>
      </c>
      <c r="D27" s="27" t="s">
        <v>40</v>
      </c>
      <c r="E27" s="28">
        <v>73.900000000000006</v>
      </c>
      <c r="F27" s="26">
        <v>9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0"/>
        <v/>
      </c>
      <c r="M27" s="33"/>
      <c r="N27" s="33"/>
      <c r="O27" s="33"/>
      <c r="P27" s="33"/>
    </row>
    <row r="28" spans="1:16" x14ac:dyDescent="0.25">
      <c r="A28" s="27" t="s">
        <v>35</v>
      </c>
      <c r="B28" s="27" t="s">
        <v>36</v>
      </c>
      <c r="C28" s="26">
        <v>57993</v>
      </c>
      <c r="D28" s="27" t="s">
        <v>41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0"/>
        <v/>
      </c>
      <c r="M28" s="33"/>
      <c r="N28" s="33"/>
      <c r="O28" s="33"/>
      <c r="P28" s="33"/>
    </row>
    <row r="29" spans="1:16" x14ac:dyDescent="0.25">
      <c r="A29" s="27" t="s">
        <v>35</v>
      </c>
      <c r="B29" s="27" t="s">
        <v>36</v>
      </c>
      <c r="C29" s="26">
        <v>57994</v>
      </c>
      <c r="D29" s="27" t="s">
        <v>42</v>
      </c>
      <c r="E29" s="28">
        <v>104.8</v>
      </c>
      <c r="F29" s="26">
        <v>13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0"/>
        <v/>
      </c>
      <c r="M29" s="33"/>
      <c r="N29" s="33"/>
      <c r="O29" s="33"/>
      <c r="P29" s="33"/>
    </row>
    <row r="30" spans="1:16" x14ac:dyDescent="0.25">
      <c r="A30" s="27" t="s">
        <v>35</v>
      </c>
      <c r="B30" s="27" t="s">
        <v>36</v>
      </c>
      <c r="C30" s="26">
        <v>57995</v>
      </c>
      <c r="D30" s="27" t="s">
        <v>43</v>
      </c>
      <c r="E30" s="28">
        <v>73.900000000000006</v>
      </c>
      <c r="F30" s="26">
        <v>9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0"/>
        <v/>
      </c>
      <c r="M30" s="33"/>
      <c r="N30" s="33"/>
      <c r="O30" s="33"/>
      <c r="P30" s="33"/>
    </row>
    <row r="31" spans="1:16" x14ac:dyDescent="0.25">
      <c r="A31" s="27" t="s">
        <v>35</v>
      </c>
      <c r="B31" s="27" t="s">
        <v>36</v>
      </c>
      <c r="C31" s="26">
        <v>57996</v>
      </c>
      <c r="D31" s="27" t="s">
        <v>44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0"/>
        <v/>
      </c>
      <c r="M31" s="33"/>
      <c r="N31" s="33"/>
      <c r="O31" s="33"/>
      <c r="P31" s="33"/>
    </row>
    <row r="32" spans="1:16" x14ac:dyDescent="0.25">
      <c r="A32" s="27" t="s">
        <v>35</v>
      </c>
      <c r="B32" s="27" t="s">
        <v>36</v>
      </c>
      <c r="C32" s="26">
        <v>57997</v>
      </c>
      <c r="D32" s="27" t="s">
        <v>45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0"/>
        <v/>
      </c>
      <c r="M32" s="33"/>
      <c r="N32" s="33"/>
      <c r="O32" s="33"/>
      <c r="P32" s="33"/>
    </row>
    <row r="33" spans="1:16" x14ac:dyDescent="0.25">
      <c r="A33" s="27" t="s">
        <v>35</v>
      </c>
      <c r="B33" s="27" t="s">
        <v>36</v>
      </c>
      <c r="C33" s="26">
        <v>57998</v>
      </c>
      <c r="D33" s="27" t="s">
        <v>46</v>
      </c>
      <c r="E33" s="28">
        <v>73.900000000000006</v>
      </c>
      <c r="F33" s="26">
        <v>9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0"/>
        <v/>
      </c>
      <c r="M33" s="33"/>
      <c r="N33" s="33"/>
      <c r="O33" s="33"/>
      <c r="P33" s="33"/>
    </row>
    <row r="34" spans="1:16" x14ac:dyDescent="0.25">
      <c r="A34" s="27" t="s">
        <v>35</v>
      </c>
      <c r="B34" s="27" t="s">
        <v>36</v>
      </c>
      <c r="C34" s="26">
        <v>57999</v>
      </c>
      <c r="D34" s="27" t="s">
        <v>47</v>
      </c>
      <c r="E34" s="28">
        <v>104.8</v>
      </c>
      <c r="F34" s="26">
        <v>13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0"/>
        <v/>
      </c>
      <c r="M34" s="33"/>
      <c r="N34" s="33"/>
      <c r="O34" s="33"/>
      <c r="P34" s="33"/>
    </row>
    <row r="35" spans="1:16" x14ac:dyDescent="0.25">
      <c r="A35" s="27" t="s">
        <v>35</v>
      </c>
      <c r="B35" s="27" t="s">
        <v>36</v>
      </c>
      <c r="C35" s="26">
        <v>58002</v>
      </c>
      <c r="D35" s="27" t="s">
        <v>48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0"/>
        <v/>
      </c>
      <c r="M35" s="33"/>
      <c r="N35" s="33"/>
      <c r="O35" s="33"/>
      <c r="P35" s="33"/>
    </row>
    <row r="36" spans="1:16" x14ac:dyDescent="0.25">
      <c r="A36" s="27" t="s">
        <v>35</v>
      </c>
      <c r="B36" s="27" t="s">
        <v>36</v>
      </c>
      <c r="C36" s="26">
        <v>58003</v>
      </c>
      <c r="D36" s="27" t="s">
        <v>49</v>
      </c>
      <c r="E36" s="28">
        <v>73.900000000000006</v>
      </c>
      <c r="F36" s="26">
        <v>9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0"/>
        <v/>
      </c>
      <c r="M36" s="33"/>
      <c r="N36" s="33"/>
      <c r="O36" s="33"/>
      <c r="P36" s="33"/>
    </row>
    <row r="37" spans="1:16" x14ac:dyDescent="0.25">
      <c r="A37" s="27" t="s">
        <v>35</v>
      </c>
      <c r="B37" s="27" t="s">
        <v>36</v>
      </c>
      <c r="C37" s="26">
        <v>58004</v>
      </c>
      <c r="D37" s="27" t="s">
        <v>50</v>
      </c>
      <c r="E37" s="28">
        <v>104.8</v>
      </c>
      <c r="F37" s="26">
        <v>13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0"/>
        <v/>
      </c>
      <c r="M37" s="33"/>
      <c r="N37" s="33"/>
      <c r="O37" s="33"/>
      <c r="P37" s="33"/>
    </row>
    <row r="38" spans="1:16" x14ac:dyDescent="0.25">
      <c r="A38" s="27" t="s">
        <v>35</v>
      </c>
      <c r="B38" s="27" t="s">
        <v>36</v>
      </c>
      <c r="C38" s="26">
        <v>58005</v>
      </c>
      <c r="D38" s="27" t="s">
        <v>51</v>
      </c>
      <c r="E38" s="28">
        <v>73.900000000000006</v>
      </c>
      <c r="F38" s="26">
        <v>9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0"/>
        <v/>
      </c>
      <c r="M38" s="33"/>
      <c r="N38" s="33"/>
      <c r="O38" s="33"/>
      <c r="P38" s="33"/>
    </row>
    <row r="39" spans="1:16" x14ac:dyDescent="0.25">
      <c r="A39" s="27" t="s">
        <v>35</v>
      </c>
      <c r="B39" s="27" t="s">
        <v>36</v>
      </c>
      <c r="C39" s="26">
        <v>58006</v>
      </c>
      <c r="D39" s="27" t="s">
        <v>52</v>
      </c>
      <c r="E39" s="28">
        <v>104.8</v>
      </c>
      <c r="F39" s="26">
        <v>13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0"/>
        <v/>
      </c>
      <c r="M39" s="33"/>
      <c r="N39" s="33"/>
      <c r="O39" s="33"/>
      <c r="P39" s="33"/>
    </row>
    <row r="40" spans="1:16" x14ac:dyDescent="0.25">
      <c r="A40" s="27" t="s">
        <v>35</v>
      </c>
      <c r="B40" s="27" t="s">
        <v>36</v>
      </c>
      <c r="C40" s="26">
        <v>59053</v>
      </c>
      <c r="D40" s="27" t="s">
        <v>53</v>
      </c>
      <c r="E40" s="28">
        <v>59.9</v>
      </c>
      <c r="F40" s="26">
        <v>8</v>
      </c>
      <c r="G40" s="29">
        <v>0.7</v>
      </c>
      <c r="H40" s="26" t="s">
        <v>18</v>
      </c>
      <c r="I40" s="26" t="s">
        <v>110</v>
      </c>
      <c r="J40" s="26" t="s">
        <v>18</v>
      </c>
      <c r="K40" s="30"/>
      <c r="L40" s="26" t="str">
        <f t="shared" si="0"/>
        <v/>
      </c>
      <c r="M40" s="33"/>
      <c r="N40" s="33"/>
      <c r="O40" s="33"/>
      <c r="P40" s="33"/>
    </row>
    <row r="41" spans="1:16" x14ac:dyDescent="0.25">
      <c r="A41" s="27" t="s">
        <v>35</v>
      </c>
      <c r="B41" s="27" t="s">
        <v>36</v>
      </c>
      <c r="C41" s="26">
        <v>59054</v>
      </c>
      <c r="D41" s="27" t="s">
        <v>54</v>
      </c>
      <c r="E41" s="28">
        <v>59.9</v>
      </c>
      <c r="F41" s="26">
        <v>8</v>
      </c>
      <c r="G41" s="29">
        <v>0.7</v>
      </c>
      <c r="H41" s="26" t="s">
        <v>18</v>
      </c>
      <c r="I41" s="26" t="s">
        <v>110</v>
      </c>
      <c r="J41" s="26" t="s">
        <v>18</v>
      </c>
      <c r="K41" s="30"/>
      <c r="L41" s="26" t="str">
        <f t="shared" si="0"/>
        <v/>
      </c>
      <c r="M41" s="33"/>
      <c r="N41" s="33"/>
      <c r="O41" s="33"/>
      <c r="P41" s="33"/>
    </row>
    <row r="42" spans="1:16" x14ac:dyDescent="0.25">
      <c r="A42" s="27" t="s">
        <v>35</v>
      </c>
      <c r="B42" s="27" t="s">
        <v>36</v>
      </c>
      <c r="C42" s="26">
        <v>59058</v>
      </c>
      <c r="D42" s="27" t="s">
        <v>55</v>
      </c>
      <c r="E42" s="28">
        <v>54.9</v>
      </c>
      <c r="F42" s="26">
        <v>7</v>
      </c>
      <c r="G42" s="29">
        <v>0.7</v>
      </c>
      <c r="H42" s="26" t="s">
        <v>18</v>
      </c>
      <c r="I42" s="26" t="s">
        <v>110</v>
      </c>
      <c r="J42" s="26" t="s">
        <v>18</v>
      </c>
      <c r="K42" s="30"/>
      <c r="L42" s="26" t="str">
        <f t="shared" si="0"/>
        <v/>
      </c>
      <c r="M42" s="33"/>
      <c r="N42" s="33"/>
      <c r="O42" s="33"/>
      <c r="P42" s="33"/>
    </row>
    <row r="43" spans="1:16" x14ac:dyDescent="0.25">
      <c r="A43" s="27" t="s">
        <v>35</v>
      </c>
      <c r="B43" s="27" t="s">
        <v>36</v>
      </c>
      <c r="C43" s="26">
        <v>59363</v>
      </c>
      <c r="D43" s="27" t="s">
        <v>56</v>
      </c>
      <c r="E43" s="28">
        <v>63.5</v>
      </c>
      <c r="F43" s="26">
        <v>8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0"/>
        <v/>
      </c>
      <c r="M43" s="33"/>
      <c r="N43" s="33"/>
      <c r="O43" s="33"/>
      <c r="P43" s="33"/>
    </row>
    <row r="44" spans="1:16" x14ac:dyDescent="0.25">
      <c r="A44" s="27" t="s">
        <v>35</v>
      </c>
      <c r="B44" s="27" t="s">
        <v>36</v>
      </c>
      <c r="C44" s="26">
        <v>59364</v>
      </c>
      <c r="D44" s="27" t="s">
        <v>57</v>
      </c>
      <c r="E44" s="28">
        <v>53.8</v>
      </c>
      <c r="F44" s="26">
        <v>7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0"/>
        <v/>
      </c>
      <c r="M44" s="33"/>
      <c r="N44" s="33"/>
      <c r="O44" s="33"/>
      <c r="P44" s="33"/>
    </row>
    <row r="45" spans="1:16" x14ac:dyDescent="0.25">
      <c r="A45" s="27" t="s">
        <v>35</v>
      </c>
      <c r="B45" s="27" t="s">
        <v>36</v>
      </c>
      <c r="C45" s="26">
        <v>59366</v>
      </c>
      <c r="D45" s="27" t="s">
        <v>58</v>
      </c>
      <c r="E45" s="28">
        <v>104.8</v>
      </c>
      <c r="F45" s="26">
        <v>13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0"/>
        <v/>
      </c>
      <c r="M45" s="33"/>
      <c r="N45" s="33"/>
      <c r="O45" s="33"/>
      <c r="P45" s="33"/>
    </row>
    <row r="46" spans="1:16" x14ac:dyDescent="0.25">
      <c r="A46" s="27" t="s">
        <v>35</v>
      </c>
      <c r="B46" s="27" t="s">
        <v>36</v>
      </c>
      <c r="C46" s="26">
        <v>59367</v>
      </c>
      <c r="D46" s="27" t="s">
        <v>59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0"/>
        <v/>
      </c>
      <c r="M46" s="33"/>
      <c r="N46" s="33"/>
      <c r="O46" s="33"/>
      <c r="P46" s="33"/>
    </row>
    <row r="47" spans="1:16" x14ac:dyDescent="0.25">
      <c r="A47" s="27" t="s">
        <v>35</v>
      </c>
      <c r="B47" s="27" t="s">
        <v>36</v>
      </c>
      <c r="C47" s="26">
        <v>59370</v>
      </c>
      <c r="D47" s="27" t="s">
        <v>60</v>
      </c>
      <c r="E47" s="28">
        <v>104.8</v>
      </c>
      <c r="F47" s="26">
        <v>13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0"/>
        <v/>
      </c>
      <c r="M47" s="33"/>
      <c r="N47" s="33"/>
      <c r="O47" s="33"/>
      <c r="P47" s="33"/>
    </row>
    <row r="48" spans="1:16" x14ac:dyDescent="0.25">
      <c r="A48" s="27" t="s">
        <v>35</v>
      </c>
      <c r="B48" s="27" t="s">
        <v>36</v>
      </c>
      <c r="C48" s="26">
        <v>59371</v>
      </c>
      <c r="D48" s="27" t="s">
        <v>61</v>
      </c>
      <c r="E48" s="28">
        <v>44.9</v>
      </c>
      <c r="F48" s="26">
        <v>6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0"/>
        <v/>
      </c>
      <c r="M48" s="33"/>
      <c r="N48" s="33"/>
      <c r="O48" s="33"/>
      <c r="P48" s="33"/>
    </row>
    <row r="49" spans="1:16" x14ac:dyDescent="0.25">
      <c r="A49" s="27" t="s">
        <v>35</v>
      </c>
      <c r="B49" s="27" t="s">
        <v>36</v>
      </c>
      <c r="C49" s="26">
        <v>59372</v>
      </c>
      <c r="D49" s="27" t="s">
        <v>62</v>
      </c>
      <c r="E49" s="28">
        <v>44.9</v>
      </c>
      <c r="F49" s="26">
        <v>6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0"/>
        <v/>
      </c>
      <c r="M49" s="33"/>
      <c r="N49" s="33"/>
      <c r="O49" s="33"/>
      <c r="P49" s="33"/>
    </row>
    <row r="50" spans="1:16" x14ac:dyDescent="0.25">
      <c r="A50" s="27" t="s">
        <v>35</v>
      </c>
      <c r="B50" s="27" t="s">
        <v>36</v>
      </c>
      <c r="C50" s="26">
        <v>59373</v>
      </c>
      <c r="D50" s="27" t="s">
        <v>63</v>
      </c>
      <c r="E50" s="28">
        <v>128.5</v>
      </c>
      <c r="F50" s="26">
        <v>16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0"/>
        <v/>
      </c>
      <c r="M50" s="33"/>
      <c r="N50" s="33"/>
      <c r="O50" s="33"/>
      <c r="P50" s="33"/>
    </row>
    <row r="51" spans="1:16" x14ac:dyDescent="0.25">
      <c r="A51" s="27" t="s">
        <v>35</v>
      </c>
      <c r="B51" s="27" t="s">
        <v>36</v>
      </c>
      <c r="C51" s="26">
        <v>59374</v>
      </c>
      <c r="D51" s="27" t="s">
        <v>64</v>
      </c>
      <c r="E51" s="28">
        <v>53.8</v>
      </c>
      <c r="F51" s="26">
        <v>7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0"/>
        <v/>
      </c>
      <c r="M51" s="33"/>
      <c r="N51" s="33"/>
      <c r="O51" s="33"/>
      <c r="P51" s="33"/>
    </row>
    <row r="52" spans="1:16" x14ac:dyDescent="0.25">
      <c r="A52" s="27" t="s">
        <v>35</v>
      </c>
      <c r="B52" s="27" t="s">
        <v>36</v>
      </c>
      <c r="C52" s="26">
        <v>59375</v>
      </c>
      <c r="D52" s="27" t="s">
        <v>65</v>
      </c>
      <c r="E52" s="28">
        <v>63.5</v>
      </c>
      <c r="F52" s="26">
        <v>8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0"/>
        <v/>
      </c>
      <c r="M52" s="33"/>
      <c r="N52" s="33"/>
      <c r="O52" s="33"/>
      <c r="P52" s="33"/>
    </row>
    <row r="53" spans="1:16" x14ac:dyDescent="0.25">
      <c r="A53" s="27" t="s">
        <v>35</v>
      </c>
      <c r="B53" s="27" t="s">
        <v>36</v>
      </c>
      <c r="C53" s="26">
        <v>61255</v>
      </c>
      <c r="D53" s="27" t="s">
        <v>66</v>
      </c>
      <c r="E53" s="28">
        <v>37.799999999999997</v>
      </c>
      <c r="F53" s="26">
        <v>5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0"/>
        <v/>
      </c>
      <c r="M53" s="33"/>
      <c r="N53" s="33"/>
      <c r="O53" s="33"/>
      <c r="P53" s="33"/>
    </row>
    <row r="54" spans="1:16" x14ac:dyDescent="0.25">
      <c r="A54" s="27" t="s">
        <v>35</v>
      </c>
      <c r="B54" s="27" t="s">
        <v>36</v>
      </c>
      <c r="C54" s="26">
        <v>61263</v>
      </c>
      <c r="D54" s="27" t="s">
        <v>67</v>
      </c>
      <c r="E54" s="28">
        <v>53.8</v>
      </c>
      <c r="F54" s="26">
        <v>7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0"/>
        <v/>
      </c>
      <c r="M54" s="33"/>
      <c r="N54" s="33"/>
      <c r="O54" s="33"/>
      <c r="P54" s="33"/>
    </row>
    <row r="55" spans="1:16" x14ac:dyDescent="0.25">
      <c r="A55" s="27" t="s">
        <v>35</v>
      </c>
      <c r="B55" s="27" t="s">
        <v>36</v>
      </c>
      <c r="C55" s="26">
        <v>66926</v>
      </c>
      <c r="D55" s="27" t="s">
        <v>68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0"/>
        <v/>
      </c>
      <c r="M55" s="33"/>
      <c r="N55" s="33"/>
      <c r="O55" s="33"/>
      <c r="P55" s="33"/>
    </row>
    <row r="56" spans="1:16" x14ac:dyDescent="0.25">
      <c r="A56" s="27" t="s">
        <v>35</v>
      </c>
      <c r="B56" s="27" t="s">
        <v>36</v>
      </c>
      <c r="C56" s="26">
        <v>68542</v>
      </c>
      <c r="D56" s="27" t="s">
        <v>69</v>
      </c>
      <c r="E56" s="28">
        <v>78.400000000000006</v>
      </c>
      <c r="F56" s="26">
        <v>10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0"/>
        <v/>
      </c>
      <c r="M56" s="33"/>
      <c r="N56" s="33"/>
      <c r="O56" s="33"/>
      <c r="P56" s="33"/>
    </row>
    <row r="57" spans="1:16" x14ac:dyDescent="0.25">
      <c r="A57" s="27" t="s">
        <v>35</v>
      </c>
      <c r="B57" s="27" t="s">
        <v>36</v>
      </c>
      <c r="C57" s="26">
        <v>69059</v>
      </c>
      <c r="D57" s="27" t="s">
        <v>70</v>
      </c>
      <c r="E57" s="28">
        <v>53.8</v>
      </c>
      <c r="F57" s="26">
        <v>7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0"/>
        <v/>
      </c>
      <c r="M57" s="33"/>
      <c r="N57" s="33"/>
      <c r="O57" s="33"/>
      <c r="P57" s="33"/>
    </row>
    <row r="58" spans="1:16" x14ac:dyDescent="0.25">
      <c r="A58" s="27" t="s">
        <v>35</v>
      </c>
      <c r="B58" s="27" t="s">
        <v>36</v>
      </c>
      <c r="C58" s="26">
        <v>69058</v>
      </c>
      <c r="D58" s="27" t="s">
        <v>71</v>
      </c>
      <c r="E58" s="28">
        <v>37.799999999999997</v>
      </c>
      <c r="F58" s="26">
        <v>5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0"/>
        <v/>
      </c>
      <c r="M58" s="33"/>
      <c r="N58" s="33"/>
      <c r="O58" s="33"/>
      <c r="P58" s="33"/>
    </row>
    <row r="59" spans="1:16" x14ac:dyDescent="0.25">
      <c r="A59" s="27" t="s">
        <v>35</v>
      </c>
      <c r="B59" s="27" t="s">
        <v>36</v>
      </c>
      <c r="C59" s="26">
        <v>80060</v>
      </c>
      <c r="D59" s="27" t="s">
        <v>72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0"/>
        <v/>
      </c>
      <c r="M59" s="33"/>
      <c r="N59" s="33"/>
      <c r="O59" s="33"/>
      <c r="P59" s="33"/>
    </row>
    <row r="60" spans="1:16" x14ac:dyDescent="0.25">
      <c r="A60" s="27" t="s">
        <v>35</v>
      </c>
      <c r="B60" s="27" t="s">
        <v>36</v>
      </c>
      <c r="C60" s="26">
        <v>69049</v>
      </c>
      <c r="D60" s="27" t="s">
        <v>73</v>
      </c>
      <c r="E60" s="28">
        <v>89</v>
      </c>
      <c r="F60" s="26">
        <v>11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0"/>
        <v/>
      </c>
      <c r="M60" s="33"/>
      <c r="N60" s="33"/>
      <c r="O60" s="33"/>
      <c r="P60" s="33"/>
    </row>
    <row r="61" spans="1:16" x14ac:dyDescent="0.25">
      <c r="A61" s="27" t="s">
        <v>35</v>
      </c>
      <c r="B61" s="27" t="s">
        <v>36</v>
      </c>
      <c r="C61" s="26">
        <v>89247</v>
      </c>
      <c r="D61" s="27" t="s">
        <v>74</v>
      </c>
      <c r="E61" s="28">
        <v>89</v>
      </c>
      <c r="F61" s="26">
        <v>11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0"/>
        <v/>
      </c>
      <c r="M61" s="33"/>
      <c r="N61" s="33"/>
      <c r="O61" s="33"/>
      <c r="P61" s="33"/>
    </row>
    <row r="62" spans="1:16" x14ac:dyDescent="0.25">
      <c r="A62" s="27" t="s">
        <v>35</v>
      </c>
      <c r="B62" s="27" t="s">
        <v>36</v>
      </c>
      <c r="C62" s="26">
        <v>80062</v>
      </c>
      <c r="D62" s="27" t="s">
        <v>75</v>
      </c>
      <c r="E62" s="28">
        <v>58.8</v>
      </c>
      <c r="F62" s="26">
        <v>8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0"/>
        <v/>
      </c>
      <c r="M62" s="33"/>
      <c r="N62" s="33"/>
      <c r="O62" s="33"/>
      <c r="P62" s="33"/>
    </row>
    <row r="63" spans="1:16" x14ac:dyDescent="0.25">
      <c r="A63" s="27" t="s">
        <v>35</v>
      </c>
      <c r="B63" s="27" t="s">
        <v>36</v>
      </c>
      <c r="C63" s="26">
        <v>91849</v>
      </c>
      <c r="D63" s="27" t="s">
        <v>76</v>
      </c>
      <c r="E63" s="28">
        <v>128.5</v>
      </c>
      <c r="F63" s="26">
        <v>16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0"/>
        <v/>
      </c>
      <c r="M63" s="33"/>
      <c r="N63" s="33"/>
      <c r="O63" s="33"/>
      <c r="P63" s="33"/>
    </row>
    <row r="64" spans="1:16" x14ac:dyDescent="0.25">
      <c r="A64" s="27" t="s">
        <v>35</v>
      </c>
      <c r="B64" s="27" t="s">
        <v>36</v>
      </c>
      <c r="C64" s="26">
        <v>91819</v>
      </c>
      <c r="D64" s="27" t="s">
        <v>510</v>
      </c>
      <c r="E64" s="28">
        <v>91.9</v>
      </c>
      <c r="F64" s="26">
        <v>12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0"/>
        <v/>
      </c>
      <c r="M64" s="33"/>
      <c r="N64" s="33"/>
      <c r="O64" s="33"/>
      <c r="P64" s="33"/>
    </row>
    <row r="65" spans="1:16" x14ac:dyDescent="0.25">
      <c r="A65" s="27" t="s">
        <v>35</v>
      </c>
      <c r="B65" s="27" t="s">
        <v>36</v>
      </c>
      <c r="C65" s="26">
        <v>69720</v>
      </c>
      <c r="D65" s="27" t="s">
        <v>553</v>
      </c>
      <c r="E65" s="28">
        <v>62.8</v>
      </c>
      <c r="F65" s="26">
        <v>8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0"/>
        <v/>
      </c>
      <c r="M65" s="33"/>
      <c r="N65" s="33"/>
      <c r="O65" s="33"/>
      <c r="P65" s="33"/>
    </row>
    <row r="66" spans="1:16" x14ac:dyDescent="0.25">
      <c r="A66" s="27" t="s">
        <v>35</v>
      </c>
      <c r="B66" s="27" t="s">
        <v>36</v>
      </c>
      <c r="C66" s="26">
        <v>69721</v>
      </c>
      <c r="D66" s="27" t="s">
        <v>554</v>
      </c>
      <c r="E66" s="28">
        <v>79</v>
      </c>
      <c r="F66" s="26">
        <v>10</v>
      </c>
      <c r="G66" s="29">
        <v>0.7</v>
      </c>
      <c r="H66" s="26" t="s">
        <v>18</v>
      </c>
      <c r="I66" s="26"/>
      <c r="J66" s="26" t="s">
        <v>18</v>
      </c>
      <c r="K66" s="30"/>
      <c r="L66" s="26" t="str">
        <f t="shared" ref="L66:L129" si="1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/>
      </c>
      <c r="M66" s="33"/>
      <c r="N66" s="33"/>
      <c r="O66" s="33"/>
      <c r="P66" s="33"/>
    </row>
    <row r="67" spans="1:16" x14ac:dyDescent="0.25">
      <c r="A67" s="27" t="s">
        <v>35</v>
      </c>
      <c r="B67" s="27" t="s">
        <v>36</v>
      </c>
      <c r="C67" s="26">
        <v>69723</v>
      </c>
      <c r="D67" s="27" t="s">
        <v>555</v>
      </c>
      <c r="E67" s="28">
        <v>149.9</v>
      </c>
      <c r="F67" s="26">
        <v>19</v>
      </c>
      <c r="G67" s="29">
        <v>0.7</v>
      </c>
      <c r="H67" s="26" t="s">
        <v>18</v>
      </c>
      <c r="I67" s="26"/>
      <c r="J67" s="26" t="s">
        <v>18</v>
      </c>
      <c r="K67" s="30"/>
      <c r="L67" s="26" t="str">
        <f t="shared" si="1"/>
        <v/>
      </c>
      <c r="M67" s="33"/>
      <c r="N67" s="33"/>
      <c r="O67" s="33"/>
      <c r="P67" s="33"/>
    </row>
    <row r="68" spans="1:16" x14ac:dyDescent="0.25">
      <c r="A68" s="27" t="s">
        <v>35</v>
      </c>
      <c r="B68" s="27" t="s">
        <v>36</v>
      </c>
      <c r="C68" s="26">
        <v>69724</v>
      </c>
      <c r="D68" s="27" t="s">
        <v>633</v>
      </c>
      <c r="E68" s="28">
        <v>149.9</v>
      </c>
      <c r="F68" s="26">
        <v>19</v>
      </c>
      <c r="G68" s="29">
        <v>0.7</v>
      </c>
      <c r="H68" s="26" t="s">
        <v>18</v>
      </c>
      <c r="I68" s="26"/>
      <c r="J68" s="26" t="s">
        <v>18</v>
      </c>
      <c r="K68" s="30"/>
      <c r="L68" s="26" t="str">
        <f t="shared" si="1"/>
        <v/>
      </c>
      <c r="M68" s="33"/>
      <c r="N68" s="33"/>
      <c r="O68" s="33"/>
      <c r="P68" s="33"/>
    </row>
    <row r="69" spans="1:16" x14ac:dyDescent="0.25">
      <c r="A69" s="27" t="s">
        <v>35</v>
      </c>
      <c r="B69" s="27" t="s">
        <v>36</v>
      </c>
      <c r="C69" s="26">
        <v>69722</v>
      </c>
      <c r="D69" s="27" t="s">
        <v>709</v>
      </c>
      <c r="E69" s="28">
        <v>53.8</v>
      </c>
      <c r="F69" s="26">
        <v>7</v>
      </c>
      <c r="G69" s="29">
        <v>0.7</v>
      </c>
      <c r="H69" s="26" t="s">
        <v>18</v>
      </c>
      <c r="I69" s="26"/>
      <c r="J69" s="26" t="s">
        <v>18</v>
      </c>
      <c r="K69" s="30"/>
      <c r="L69" s="26" t="str">
        <f t="shared" si="1"/>
        <v/>
      </c>
      <c r="M69" s="33"/>
      <c r="N69" s="33"/>
      <c r="O69" s="33"/>
      <c r="P69" s="33"/>
    </row>
    <row r="70" spans="1:16" x14ac:dyDescent="0.25">
      <c r="A70" s="48" t="s">
        <v>35</v>
      </c>
      <c r="B70" s="48" t="s">
        <v>36</v>
      </c>
      <c r="C70" s="49">
        <v>69725</v>
      </c>
      <c r="D70" s="48" t="s">
        <v>900</v>
      </c>
      <c r="E70" s="50">
        <v>69</v>
      </c>
      <c r="F70" s="49">
        <v>9</v>
      </c>
      <c r="G70" s="51">
        <v>0.7</v>
      </c>
      <c r="H70" s="49" t="s">
        <v>18</v>
      </c>
      <c r="I70" s="49" t="s">
        <v>19</v>
      </c>
      <c r="J70" s="49" t="s">
        <v>18</v>
      </c>
      <c r="K70" s="52" t="s">
        <v>947</v>
      </c>
      <c r="L70" s="49" t="str">
        <f t="shared" si="1"/>
        <v>x</v>
      </c>
      <c r="M70" s="33"/>
      <c r="N70" s="33"/>
      <c r="O70" s="33"/>
      <c r="P70" s="33"/>
    </row>
    <row r="71" spans="1:16" x14ac:dyDescent="0.25">
      <c r="A71" s="48" t="s">
        <v>35</v>
      </c>
      <c r="B71" s="48" t="s">
        <v>36</v>
      </c>
      <c r="C71" s="49">
        <v>69726</v>
      </c>
      <c r="D71" s="48" t="s">
        <v>901</v>
      </c>
      <c r="E71" s="50">
        <v>69</v>
      </c>
      <c r="F71" s="49">
        <v>9</v>
      </c>
      <c r="G71" s="51">
        <v>0.7</v>
      </c>
      <c r="H71" s="49" t="s">
        <v>18</v>
      </c>
      <c r="I71" s="49" t="s">
        <v>19</v>
      </c>
      <c r="J71" s="49" t="s">
        <v>18</v>
      </c>
      <c r="K71" s="52" t="s">
        <v>947</v>
      </c>
      <c r="L71" s="49" t="str">
        <f t="shared" si="1"/>
        <v>x</v>
      </c>
      <c r="M71" s="33"/>
      <c r="N71" s="33"/>
      <c r="O71" s="33"/>
      <c r="P71" s="33"/>
    </row>
    <row r="72" spans="1:16" x14ac:dyDescent="0.25">
      <c r="A72" s="48" t="s">
        <v>35</v>
      </c>
      <c r="B72" s="48" t="s">
        <v>36</v>
      </c>
      <c r="C72" s="49">
        <v>69727</v>
      </c>
      <c r="D72" s="48" t="s">
        <v>902</v>
      </c>
      <c r="E72" s="50">
        <v>69</v>
      </c>
      <c r="F72" s="49">
        <v>9</v>
      </c>
      <c r="G72" s="51">
        <v>0.7</v>
      </c>
      <c r="H72" s="49" t="s">
        <v>18</v>
      </c>
      <c r="I72" s="49" t="s">
        <v>19</v>
      </c>
      <c r="J72" s="49" t="s">
        <v>18</v>
      </c>
      <c r="K72" s="52" t="s">
        <v>947</v>
      </c>
      <c r="L72" s="49" t="str">
        <f t="shared" si="1"/>
        <v>x</v>
      </c>
      <c r="M72" s="33"/>
      <c r="N72" s="33"/>
      <c r="O72" s="33"/>
      <c r="P72" s="33"/>
    </row>
    <row r="73" spans="1:16" x14ac:dyDescent="0.25">
      <c r="A73" s="27" t="s">
        <v>77</v>
      </c>
      <c r="B73" s="27" t="s">
        <v>77</v>
      </c>
      <c r="C73" s="26">
        <v>72498</v>
      </c>
      <c r="D73" s="27" t="s">
        <v>78</v>
      </c>
      <c r="E73" s="28">
        <v>27.9</v>
      </c>
      <c r="F73" s="26">
        <v>5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1"/>
        <v>x</v>
      </c>
      <c r="M73" s="33"/>
      <c r="N73" s="33"/>
      <c r="O73" s="33"/>
      <c r="P73" s="33"/>
    </row>
    <row r="74" spans="1:16" x14ac:dyDescent="0.25">
      <c r="A74" s="27" t="s">
        <v>77</v>
      </c>
      <c r="B74" s="27" t="s">
        <v>77</v>
      </c>
      <c r="C74" s="26">
        <v>72499</v>
      </c>
      <c r="D74" s="27" t="s">
        <v>79</v>
      </c>
      <c r="E74" s="28">
        <v>34.9</v>
      </c>
      <c r="F74" s="26">
        <v>6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1"/>
        <v>x</v>
      </c>
      <c r="M74" s="33"/>
      <c r="N74" s="33"/>
      <c r="O74" s="33"/>
      <c r="P74" s="33"/>
    </row>
    <row r="75" spans="1:16" x14ac:dyDescent="0.25">
      <c r="A75" s="27" t="s">
        <v>77</v>
      </c>
      <c r="B75" s="27" t="s">
        <v>77</v>
      </c>
      <c r="C75" s="26">
        <v>73710</v>
      </c>
      <c r="D75" s="27" t="s">
        <v>556</v>
      </c>
      <c r="E75" s="28">
        <v>29.9</v>
      </c>
      <c r="F75" s="26">
        <v>5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1"/>
        <v>x</v>
      </c>
      <c r="M75" s="33"/>
      <c r="N75" s="33"/>
      <c r="O75" s="33"/>
      <c r="P75" s="33"/>
    </row>
    <row r="76" spans="1:16" x14ac:dyDescent="0.25">
      <c r="A76" s="27" t="s">
        <v>77</v>
      </c>
      <c r="B76" s="27" t="s">
        <v>77</v>
      </c>
      <c r="C76" s="26">
        <v>74858</v>
      </c>
      <c r="D76" s="27" t="s">
        <v>582</v>
      </c>
      <c r="E76" s="28">
        <v>36.9</v>
      </c>
      <c r="F76" s="26">
        <v>7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1"/>
        <v>x</v>
      </c>
      <c r="M76" s="33"/>
      <c r="N76" s="33"/>
      <c r="O76" s="33"/>
      <c r="P76" s="33"/>
    </row>
    <row r="77" spans="1:16" x14ac:dyDescent="0.25">
      <c r="A77" s="27" t="s">
        <v>77</v>
      </c>
      <c r="B77" s="27" t="s">
        <v>77</v>
      </c>
      <c r="C77" s="26">
        <v>74244</v>
      </c>
      <c r="D77" s="27" t="s">
        <v>634</v>
      </c>
      <c r="E77" s="28">
        <v>4.4000000000000004</v>
      </c>
      <c r="F77" s="26">
        <v>1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1"/>
        <v>x</v>
      </c>
      <c r="M77" s="33"/>
      <c r="N77" s="33"/>
      <c r="O77" s="33"/>
      <c r="P77" s="33"/>
    </row>
    <row r="78" spans="1:16" x14ac:dyDescent="0.25">
      <c r="A78" s="27" t="s">
        <v>77</v>
      </c>
      <c r="B78" s="27" t="s">
        <v>77</v>
      </c>
      <c r="C78" s="26">
        <v>74245</v>
      </c>
      <c r="D78" s="27" t="s">
        <v>635</v>
      </c>
      <c r="E78" s="28">
        <v>3.5</v>
      </c>
      <c r="F78" s="26">
        <v>1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1"/>
        <v>x</v>
      </c>
      <c r="M78" s="33"/>
      <c r="N78" s="33"/>
      <c r="O78" s="33"/>
      <c r="P78" s="33"/>
    </row>
    <row r="79" spans="1:16" x14ac:dyDescent="0.25">
      <c r="A79" s="27" t="s">
        <v>77</v>
      </c>
      <c r="B79" s="27" t="s">
        <v>77</v>
      </c>
      <c r="C79" s="26">
        <v>74971</v>
      </c>
      <c r="D79" s="27" t="s">
        <v>636</v>
      </c>
      <c r="E79" s="28">
        <v>14.9</v>
      </c>
      <c r="F79" s="26">
        <v>3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1"/>
        <v>x</v>
      </c>
      <c r="M79" s="33"/>
      <c r="N79" s="33"/>
      <c r="O79" s="33"/>
      <c r="P79" s="33"/>
    </row>
    <row r="80" spans="1:16" x14ac:dyDescent="0.25">
      <c r="A80" s="27" t="s">
        <v>77</v>
      </c>
      <c r="B80" s="27" t="s">
        <v>77</v>
      </c>
      <c r="C80" s="26">
        <v>76445</v>
      </c>
      <c r="D80" s="27" t="s">
        <v>637</v>
      </c>
      <c r="E80" s="28">
        <v>11.9</v>
      </c>
      <c r="F80" s="26">
        <v>2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1"/>
        <v>x</v>
      </c>
      <c r="M80" s="33"/>
      <c r="N80" s="33"/>
      <c r="O80" s="33"/>
      <c r="P80" s="33"/>
    </row>
    <row r="81" spans="1:16" x14ac:dyDescent="0.25">
      <c r="A81" s="27" t="s">
        <v>77</v>
      </c>
      <c r="B81" s="27" t="s">
        <v>77</v>
      </c>
      <c r="C81" s="26">
        <v>76446</v>
      </c>
      <c r="D81" s="27" t="s">
        <v>638</v>
      </c>
      <c r="E81" s="28">
        <v>3.5</v>
      </c>
      <c r="F81" s="26">
        <v>1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1"/>
        <v>x</v>
      </c>
      <c r="M81" s="33"/>
      <c r="N81" s="33"/>
      <c r="O81" s="33"/>
      <c r="P81" s="33"/>
    </row>
    <row r="82" spans="1:16" x14ac:dyDescent="0.25">
      <c r="A82" s="27" t="s">
        <v>77</v>
      </c>
      <c r="B82" s="27" t="s">
        <v>77</v>
      </c>
      <c r="C82" s="26">
        <v>76447</v>
      </c>
      <c r="D82" s="27" t="s">
        <v>639</v>
      </c>
      <c r="E82" s="28">
        <v>3.5</v>
      </c>
      <c r="F82" s="26">
        <v>1</v>
      </c>
      <c r="G82" s="29">
        <v>1</v>
      </c>
      <c r="H82" s="26" t="s">
        <v>18</v>
      </c>
      <c r="I82" s="26"/>
      <c r="J82" s="26" t="s">
        <v>18</v>
      </c>
      <c r="K82" s="30"/>
      <c r="L82" s="26" t="str">
        <f t="shared" si="1"/>
        <v>x</v>
      </c>
      <c r="M82" s="33"/>
      <c r="N82" s="33"/>
      <c r="O82" s="33"/>
      <c r="P82" s="33"/>
    </row>
    <row r="83" spans="1:16" x14ac:dyDescent="0.25">
      <c r="A83" s="27" t="s">
        <v>77</v>
      </c>
      <c r="B83" s="27" t="s">
        <v>77</v>
      </c>
      <c r="C83" s="26">
        <v>73680</v>
      </c>
      <c r="D83" s="27" t="s">
        <v>691</v>
      </c>
      <c r="E83" s="28">
        <v>59.9</v>
      </c>
      <c r="F83" s="26">
        <v>11</v>
      </c>
      <c r="G83" s="29">
        <v>1</v>
      </c>
      <c r="H83" s="26" t="s">
        <v>18</v>
      </c>
      <c r="I83" s="26"/>
      <c r="J83" s="26" t="s">
        <v>18</v>
      </c>
      <c r="K83" s="30"/>
      <c r="L83" s="26" t="str">
        <f t="shared" si="1"/>
        <v>x</v>
      </c>
      <c r="M83" s="33"/>
      <c r="N83" s="33"/>
      <c r="O83" s="33"/>
      <c r="P83" s="33"/>
    </row>
    <row r="84" spans="1:16" x14ac:dyDescent="0.25">
      <c r="A84" s="27" t="s">
        <v>77</v>
      </c>
      <c r="B84" s="27" t="s">
        <v>77</v>
      </c>
      <c r="C84" s="26">
        <v>74246</v>
      </c>
      <c r="D84" s="27" t="s">
        <v>710</v>
      </c>
      <c r="E84" s="28">
        <v>29.9</v>
      </c>
      <c r="F84" s="26">
        <v>5</v>
      </c>
      <c r="G84" s="29">
        <v>1</v>
      </c>
      <c r="H84" s="26" t="s">
        <v>18</v>
      </c>
      <c r="I84" s="26"/>
      <c r="J84" s="26" t="s">
        <v>18</v>
      </c>
      <c r="K84" s="30"/>
      <c r="L84" s="26" t="str">
        <f t="shared" si="1"/>
        <v>x</v>
      </c>
      <c r="M84" s="33"/>
      <c r="N84" s="33"/>
      <c r="O84" s="33"/>
      <c r="P84" s="33"/>
    </row>
    <row r="85" spans="1:16" x14ac:dyDescent="0.25">
      <c r="A85" s="27" t="s">
        <v>77</v>
      </c>
      <c r="B85" s="27" t="s">
        <v>77</v>
      </c>
      <c r="C85" s="26">
        <v>77021</v>
      </c>
      <c r="D85" s="27" t="s">
        <v>711</v>
      </c>
      <c r="E85" s="28">
        <v>34.9</v>
      </c>
      <c r="F85" s="26">
        <v>6</v>
      </c>
      <c r="G85" s="29">
        <v>1</v>
      </c>
      <c r="H85" s="26" t="s">
        <v>18</v>
      </c>
      <c r="I85" s="26"/>
      <c r="J85" s="26" t="s">
        <v>18</v>
      </c>
      <c r="K85" s="30"/>
      <c r="L85" s="26" t="str">
        <f t="shared" si="1"/>
        <v>x</v>
      </c>
      <c r="M85" s="33"/>
      <c r="N85" s="33"/>
      <c r="O85" s="33"/>
      <c r="P85" s="33"/>
    </row>
    <row r="86" spans="1:16" x14ac:dyDescent="0.25">
      <c r="A86" s="27" t="s">
        <v>77</v>
      </c>
      <c r="B86" s="27" t="s">
        <v>77</v>
      </c>
      <c r="C86" s="26">
        <v>77022</v>
      </c>
      <c r="D86" s="27" t="s">
        <v>712</v>
      </c>
      <c r="E86" s="28">
        <v>10.9</v>
      </c>
      <c r="F86" s="26">
        <v>2</v>
      </c>
      <c r="G86" s="29">
        <v>1</v>
      </c>
      <c r="H86" s="26" t="s">
        <v>18</v>
      </c>
      <c r="I86" s="26"/>
      <c r="J86" s="26" t="s">
        <v>18</v>
      </c>
      <c r="K86" s="30"/>
      <c r="L86" s="26" t="str">
        <f t="shared" si="1"/>
        <v>x</v>
      </c>
      <c r="M86" s="33"/>
      <c r="N86" s="33"/>
      <c r="O86" s="33"/>
      <c r="P86" s="33"/>
    </row>
    <row r="87" spans="1:16" x14ac:dyDescent="0.25">
      <c r="A87" s="27" t="s">
        <v>77</v>
      </c>
      <c r="B87" s="27" t="s">
        <v>77</v>
      </c>
      <c r="C87" s="26">
        <v>83242</v>
      </c>
      <c r="D87" s="27" t="s">
        <v>727</v>
      </c>
      <c r="E87" s="28">
        <v>22.9</v>
      </c>
      <c r="F87" s="26">
        <v>4</v>
      </c>
      <c r="G87" s="29">
        <v>1</v>
      </c>
      <c r="H87" s="26" t="s">
        <v>18</v>
      </c>
      <c r="I87" s="26"/>
      <c r="J87" s="26" t="s">
        <v>18</v>
      </c>
      <c r="K87" s="30"/>
      <c r="L87" s="26" t="str">
        <f t="shared" si="1"/>
        <v>x</v>
      </c>
      <c r="M87" s="33"/>
      <c r="N87" s="33"/>
      <c r="O87" s="33"/>
      <c r="P87" s="33"/>
    </row>
    <row r="88" spans="1:16" x14ac:dyDescent="0.25">
      <c r="A88" s="27" t="s">
        <v>77</v>
      </c>
      <c r="B88" s="27" t="s">
        <v>77</v>
      </c>
      <c r="C88" s="26">
        <v>77023</v>
      </c>
      <c r="D88" s="27" t="s">
        <v>740</v>
      </c>
      <c r="E88" s="28">
        <v>99.9</v>
      </c>
      <c r="F88" s="26">
        <v>18</v>
      </c>
      <c r="G88" s="29">
        <v>1</v>
      </c>
      <c r="H88" s="26" t="s">
        <v>18</v>
      </c>
      <c r="I88" s="26"/>
      <c r="J88" s="26" t="s">
        <v>18</v>
      </c>
      <c r="K88" s="30"/>
      <c r="L88" s="26" t="str">
        <f t="shared" si="1"/>
        <v>x</v>
      </c>
      <c r="M88" s="33"/>
      <c r="N88" s="33"/>
      <c r="O88" s="33"/>
      <c r="P88" s="33"/>
    </row>
    <row r="89" spans="1:16" x14ac:dyDescent="0.25">
      <c r="A89" s="27" t="s">
        <v>77</v>
      </c>
      <c r="B89" s="27" t="s">
        <v>77</v>
      </c>
      <c r="C89" s="26">
        <v>77027</v>
      </c>
      <c r="D89" s="27" t="s">
        <v>741</v>
      </c>
      <c r="E89" s="28">
        <v>19.899999999999999</v>
      </c>
      <c r="F89" s="26">
        <v>4</v>
      </c>
      <c r="G89" s="29">
        <v>1</v>
      </c>
      <c r="H89" s="26" t="s">
        <v>18</v>
      </c>
      <c r="I89" s="26"/>
      <c r="J89" s="26" t="s">
        <v>18</v>
      </c>
      <c r="K89" s="30"/>
      <c r="L89" s="26" t="str">
        <f t="shared" si="1"/>
        <v>x</v>
      </c>
      <c r="M89" s="33"/>
      <c r="N89" s="33"/>
      <c r="O89" s="33"/>
      <c r="P89" s="33"/>
    </row>
    <row r="90" spans="1:16" x14ac:dyDescent="0.25">
      <c r="A90" s="48" t="s">
        <v>77</v>
      </c>
      <c r="B90" s="48" t="s">
        <v>77</v>
      </c>
      <c r="C90" s="49">
        <v>77028</v>
      </c>
      <c r="D90" s="48" t="s">
        <v>903</v>
      </c>
      <c r="E90" s="50">
        <v>24.9</v>
      </c>
      <c r="F90" s="49">
        <v>5</v>
      </c>
      <c r="G90" s="51">
        <v>1</v>
      </c>
      <c r="H90" s="49" t="s">
        <v>18</v>
      </c>
      <c r="I90" s="49" t="s">
        <v>19</v>
      </c>
      <c r="J90" s="49" t="s">
        <v>18</v>
      </c>
      <c r="K90" s="52" t="s">
        <v>947</v>
      </c>
      <c r="L90" s="49" t="str">
        <f t="shared" si="1"/>
        <v>x</v>
      </c>
      <c r="M90" s="33"/>
      <c r="N90" s="33"/>
      <c r="O90" s="33"/>
      <c r="P90" s="33"/>
    </row>
    <row r="91" spans="1:16" x14ac:dyDescent="0.25">
      <c r="A91" s="27" t="s">
        <v>77</v>
      </c>
      <c r="B91" s="27" t="s">
        <v>77</v>
      </c>
      <c r="C91" s="26">
        <v>93268</v>
      </c>
      <c r="D91" s="27" t="s">
        <v>904</v>
      </c>
      <c r="E91" s="28">
        <v>59.9</v>
      </c>
      <c r="F91" s="26">
        <v>11</v>
      </c>
      <c r="G91" s="29">
        <v>1</v>
      </c>
      <c r="H91" s="26" t="s">
        <v>18</v>
      </c>
      <c r="I91" s="26" t="s">
        <v>19</v>
      </c>
      <c r="J91" s="26" t="s">
        <v>18</v>
      </c>
      <c r="K91" s="30"/>
      <c r="L91" s="26" t="str">
        <f t="shared" si="1"/>
        <v>x</v>
      </c>
      <c r="M91" s="33"/>
      <c r="N91" s="33"/>
      <c r="O91" s="33"/>
      <c r="P91" s="33"/>
    </row>
    <row r="92" spans="1:16" x14ac:dyDescent="0.25">
      <c r="A92" s="27" t="s">
        <v>21</v>
      </c>
      <c r="B92" s="27" t="s">
        <v>80</v>
      </c>
      <c r="C92" s="26">
        <v>62891</v>
      </c>
      <c r="D92" s="27" t="s">
        <v>81</v>
      </c>
      <c r="E92" s="28">
        <v>34.799999999999997</v>
      </c>
      <c r="F92" s="26">
        <v>4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1"/>
        <v/>
      </c>
      <c r="M92" s="33"/>
      <c r="N92" s="33"/>
      <c r="O92" s="33"/>
      <c r="P92" s="33"/>
    </row>
    <row r="93" spans="1:16" x14ac:dyDescent="0.25">
      <c r="A93" s="27" t="s">
        <v>21</v>
      </c>
      <c r="B93" s="27" t="s">
        <v>80</v>
      </c>
      <c r="C93" s="26">
        <v>62899</v>
      </c>
      <c r="D93" s="27" t="s">
        <v>82</v>
      </c>
      <c r="E93" s="28">
        <v>29.6</v>
      </c>
      <c r="F93" s="26">
        <v>4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1"/>
        <v/>
      </c>
      <c r="M93" s="33"/>
      <c r="N93" s="33"/>
      <c r="O93" s="33"/>
      <c r="P93" s="33"/>
    </row>
    <row r="94" spans="1:16" x14ac:dyDescent="0.25">
      <c r="A94" s="27" t="s">
        <v>21</v>
      </c>
      <c r="B94" s="27" t="s">
        <v>80</v>
      </c>
      <c r="C94" s="26">
        <v>62918</v>
      </c>
      <c r="D94" s="27" t="s">
        <v>83</v>
      </c>
      <c r="E94" s="28">
        <v>31.8</v>
      </c>
      <c r="F94" s="26">
        <v>4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1"/>
        <v/>
      </c>
      <c r="M94" s="33"/>
      <c r="N94" s="33"/>
      <c r="O94" s="33"/>
      <c r="P94" s="33"/>
    </row>
    <row r="95" spans="1:16" x14ac:dyDescent="0.25">
      <c r="A95" s="27" t="s">
        <v>21</v>
      </c>
      <c r="B95" s="27" t="s">
        <v>80</v>
      </c>
      <c r="C95" s="26">
        <v>62927</v>
      </c>
      <c r="D95" s="27" t="s">
        <v>84</v>
      </c>
      <c r="E95" s="28">
        <v>46.6</v>
      </c>
      <c r="F95" s="26">
        <v>6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1"/>
        <v/>
      </c>
      <c r="M95" s="33"/>
      <c r="N95" s="33"/>
      <c r="O95" s="33"/>
      <c r="P95" s="33"/>
    </row>
    <row r="96" spans="1:16" x14ac:dyDescent="0.25">
      <c r="A96" s="27" t="s">
        <v>21</v>
      </c>
      <c r="B96" s="27" t="s">
        <v>80</v>
      </c>
      <c r="C96" s="26">
        <v>62932</v>
      </c>
      <c r="D96" s="27" t="s">
        <v>85</v>
      </c>
      <c r="E96" s="28">
        <v>20.3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1"/>
        <v/>
      </c>
      <c r="M96" s="33"/>
      <c r="N96" s="33"/>
      <c r="O96" s="33"/>
      <c r="P96" s="33"/>
    </row>
    <row r="97" spans="1:16" x14ac:dyDescent="0.25">
      <c r="A97" s="27" t="s">
        <v>21</v>
      </c>
      <c r="B97" s="27" t="s">
        <v>80</v>
      </c>
      <c r="C97" s="26">
        <v>62933</v>
      </c>
      <c r="D97" s="27" t="s">
        <v>86</v>
      </c>
      <c r="E97" s="28">
        <v>21.7</v>
      </c>
      <c r="F97" s="26">
        <v>3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1"/>
        <v/>
      </c>
      <c r="M97" s="33"/>
      <c r="N97" s="33"/>
      <c r="O97" s="33"/>
      <c r="P97" s="33"/>
    </row>
    <row r="98" spans="1:16" x14ac:dyDescent="0.25">
      <c r="A98" s="27" t="s">
        <v>21</v>
      </c>
      <c r="B98" s="27" t="s">
        <v>80</v>
      </c>
      <c r="C98" s="26">
        <v>62938</v>
      </c>
      <c r="D98" s="27" t="s">
        <v>87</v>
      </c>
      <c r="E98" s="28">
        <v>34.799999999999997</v>
      </c>
      <c r="F98" s="26">
        <v>4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1"/>
        <v/>
      </c>
      <c r="M98" s="33"/>
      <c r="N98" s="33"/>
      <c r="O98" s="33"/>
      <c r="P98" s="33"/>
    </row>
    <row r="99" spans="1:16" x14ac:dyDescent="0.25">
      <c r="A99" s="27" t="s">
        <v>21</v>
      </c>
      <c r="B99" s="27" t="s">
        <v>80</v>
      </c>
      <c r="C99" s="26">
        <v>63373</v>
      </c>
      <c r="D99" s="27" t="s">
        <v>88</v>
      </c>
      <c r="E99" s="28">
        <v>31.8</v>
      </c>
      <c r="F99" s="26">
        <v>4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1"/>
        <v/>
      </c>
      <c r="M99" s="33"/>
      <c r="N99" s="33"/>
      <c r="O99" s="33"/>
      <c r="P99" s="33"/>
    </row>
    <row r="100" spans="1:16" x14ac:dyDescent="0.25">
      <c r="A100" s="27" t="s">
        <v>21</v>
      </c>
      <c r="B100" s="27" t="s">
        <v>80</v>
      </c>
      <c r="C100" s="26">
        <v>63374</v>
      </c>
      <c r="D100" s="27" t="s">
        <v>89</v>
      </c>
      <c r="E100" s="28">
        <v>29.6</v>
      </c>
      <c r="F100" s="26">
        <v>4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1"/>
        <v/>
      </c>
      <c r="M100" s="33"/>
      <c r="N100" s="33"/>
      <c r="O100" s="33"/>
      <c r="P100" s="33"/>
    </row>
    <row r="101" spans="1:16" x14ac:dyDescent="0.25">
      <c r="A101" s="27" t="s">
        <v>21</v>
      </c>
      <c r="B101" s="27" t="s">
        <v>80</v>
      </c>
      <c r="C101" s="26">
        <v>63375</v>
      </c>
      <c r="D101" s="27" t="s">
        <v>90</v>
      </c>
      <c r="E101" s="28">
        <v>46.6</v>
      </c>
      <c r="F101" s="26">
        <v>6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1"/>
        <v/>
      </c>
      <c r="M101" s="33"/>
      <c r="N101" s="33"/>
      <c r="O101" s="33"/>
      <c r="P101" s="33"/>
    </row>
    <row r="102" spans="1:16" x14ac:dyDescent="0.25">
      <c r="A102" s="27" t="s">
        <v>21</v>
      </c>
      <c r="B102" s="27" t="s">
        <v>80</v>
      </c>
      <c r="C102" s="26">
        <v>63376</v>
      </c>
      <c r="D102" s="27" t="s">
        <v>91</v>
      </c>
      <c r="E102" s="28">
        <v>54.8</v>
      </c>
      <c r="F102" s="26">
        <v>7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1"/>
        <v/>
      </c>
      <c r="M102" s="33"/>
      <c r="N102" s="33"/>
      <c r="O102" s="33"/>
      <c r="P102" s="33"/>
    </row>
    <row r="103" spans="1:16" x14ac:dyDescent="0.25">
      <c r="A103" s="27" t="s">
        <v>21</v>
      </c>
      <c r="B103" s="27" t="s">
        <v>80</v>
      </c>
      <c r="C103" s="26">
        <v>63377</v>
      </c>
      <c r="D103" s="27" t="s">
        <v>92</v>
      </c>
      <c r="E103" s="28">
        <v>44.8</v>
      </c>
      <c r="F103" s="26">
        <v>6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1"/>
        <v/>
      </c>
      <c r="M103" s="33"/>
      <c r="N103" s="33"/>
      <c r="O103" s="33"/>
      <c r="P103" s="33"/>
    </row>
    <row r="104" spans="1:16" x14ac:dyDescent="0.25">
      <c r="A104" s="27" t="s">
        <v>21</v>
      </c>
      <c r="B104" s="27" t="s">
        <v>80</v>
      </c>
      <c r="C104" s="26">
        <v>63370</v>
      </c>
      <c r="D104" s="27" t="s">
        <v>93</v>
      </c>
      <c r="E104" s="28">
        <v>20.3</v>
      </c>
      <c r="F104" s="26">
        <v>3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1"/>
        <v/>
      </c>
      <c r="M104" s="33"/>
      <c r="N104" s="33"/>
      <c r="O104" s="33"/>
      <c r="P104" s="33"/>
    </row>
    <row r="105" spans="1:16" x14ac:dyDescent="0.25">
      <c r="A105" s="27" t="s">
        <v>21</v>
      </c>
      <c r="B105" s="27" t="s">
        <v>80</v>
      </c>
      <c r="C105" s="26">
        <v>63387</v>
      </c>
      <c r="D105" s="27" t="s">
        <v>94</v>
      </c>
      <c r="E105" s="28">
        <v>21.7</v>
      </c>
      <c r="F105" s="26">
        <v>3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1"/>
        <v/>
      </c>
      <c r="M105" s="33"/>
      <c r="N105" s="33"/>
      <c r="O105" s="33"/>
      <c r="P105" s="33"/>
    </row>
    <row r="106" spans="1:16" x14ac:dyDescent="0.25">
      <c r="A106" s="27" t="s">
        <v>21</v>
      </c>
      <c r="B106" s="27" t="s">
        <v>95</v>
      </c>
      <c r="C106" s="26">
        <v>62523</v>
      </c>
      <c r="D106" s="27" t="s">
        <v>96</v>
      </c>
      <c r="E106" s="28">
        <v>23.9</v>
      </c>
      <c r="F106" s="26">
        <v>3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1"/>
        <v/>
      </c>
      <c r="M106" s="33"/>
      <c r="N106" s="33"/>
      <c r="O106" s="33"/>
      <c r="P106" s="33"/>
    </row>
    <row r="107" spans="1:16" x14ac:dyDescent="0.25">
      <c r="A107" s="27" t="s">
        <v>21</v>
      </c>
      <c r="B107" s="27" t="s">
        <v>95</v>
      </c>
      <c r="C107" s="26">
        <v>62525</v>
      </c>
      <c r="D107" s="27" t="s">
        <v>97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1"/>
        <v/>
      </c>
      <c r="M107" s="33"/>
      <c r="N107" s="33"/>
      <c r="O107" s="33"/>
      <c r="P107" s="33"/>
    </row>
    <row r="108" spans="1:16" x14ac:dyDescent="0.25">
      <c r="A108" s="27" t="s">
        <v>21</v>
      </c>
      <c r="B108" s="27" t="s">
        <v>95</v>
      </c>
      <c r="C108" s="26">
        <v>62526</v>
      </c>
      <c r="D108" s="27" t="s">
        <v>98</v>
      </c>
      <c r="E108" s="28">
        <v>37.5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1"/>
        <v/>
      </c>
      <c r="M108" s="33"/>
      <c r="N108" s="33"/>
      <c r="O108" s="33"/>
      <c r="P108" s="33"/>
    </row>
    <row r="109" spans="1:16" x14ac:dyDescent="0.25">
      <c r="A109" s="27" t="s">
        <v>21</v>
      </c>
      <c r="B109" s="27" t="s">
        <v>95</v>
      </c>
      <c r="C109" s="26">
        <v>62528</v>
      </c>
      <c r="D109" s="27" t="s">
        <v>99</v>
      </c>
      <c r="E109" s="28">
        <v>36.4</v>
      </c>
      <c r="F109" s="26">
        <v>5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1"/>
        <v/>
      </c>
      <c r="M109" s="33"/>
      <c r="N109" s="33"/>
      <c r="O109" s="33"/>
      <c r="P109" s="33"/>
    </row>
    <row r="110" spans="1:16" x14ac:dyDescent="0.25">
      <c r="A110" s="27" t="s">
        <v>21</v>
      </c>
      <c r="B110" s="27" t="s">
        <v>95</v>
      </c>
      <c r="C110" s="26">
        <v>62529</v>
      </c>
      <c r="D110" s="27" t="s">
        <v>100</v>
      </c>
      <c r="E110" s="28">
        <v>60.9</v>
      </c>
      <c r="F110" s="26">
        <v>8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1"/>
        <v/>
      </c>
      <c r="M110" s="33"/>
      <c r="N110" s="33"/>
      <c r="O110" s="33"/>
      <c r="P110" s="33"/>
    </row>
    <row r="111" spans="1:16" x14ac:dyDescent="0.25">
      <c r="A111" s="27" t="s">
        <v>21</v>
      </c>
      <c r="B111" s="27" t="s">
        <v>95</v>
      </c>
      <c r="C111" s="26">
        <v>62530</v>
      </c>
      <c r="D111" s="27" t="s">
        <v>101</v>
      </c>
      <c r="E111" s="28">
        <v>36.4</v>
      </c>
      <c r="F111" s="26">
        <v>5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1"/>
        <v/>
      </c>
      <c r="M111" s="33"/>
      <c r="N111" s="33"/>
      <c r="O111" s="33"/>
      <c r="P111" s="33"/>
    </row>
    <row r="112" spans="1:16" x14ac:dyDescent="0.25">
      <c r="A112" s="27" t="s">
        <v>21</v>
      </c>
      <c r="B112" s="27" t="s">
        <v>95</v>
      </c>
      <c r="C112" s="26">
        <v>62532</v>
      </c>
      <c r="D112" s="27" t="s">
        <v>102</v>
      </c>
      <c r="E112" s="28">
        <v>36.4</v>
      </c>
      <c r="F112" s="26">
        <v>5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1"/>
        <v/>
      </c>
      <c r="M112" s="33"/>
      <c r="N112" s="33"/>
      <c r="O112" s="33"/>
      <c r="P112" s="33"/>
    </row>
    <row r="113" spans="1:16" x14ac:dyDescent="0.25">
      <c r="A113" s="27" t="s">
        <v>21</v>
      </c>
      <c r="B113" s="27" t="s">
        <v>95</v>
      </c>
      <c r="C113" s="26">
        <v>62533</v>
      </c>
      <c r="D113" s="27" t="s">
        <v>103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1"/>
        <v/>
      </c>
      <c r="M113" s="33"/>
      <c r="N113" s="33"/>
      <c r="O113" s="33"/>
      <c r="P113" s="33"/>
    </row>
    <row r="114" spans="1:16" x14ac:dyDescent="0.25">
      <c r="A114" s="27" t="s">
        <v>21</v>
      </c>
      <c r="B114" s="27" t="s">
        <v>95</v>
      </c>
      <c r="C114" s="26">
        <v>62534</v>
      </c>
      <c r="D114" s="27" t="s">
        <v>104</v>
      </c>
      <c r="E114" s="28">
        <v>60.9</v>
      </c>
      <c r="F114" s="26">
        <v>8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1"/>
        <v/>
      </c>
      <c r="M114" s="33"/>
      <c r="N114" s="33"/>
      <c r="O114" s="33"/>
      <c r="P114" s="33"/>
    </row>
    <row r="115" spans="1:16" x14ac:dyDescent="0.25">
      <c r="A115" s="27" t="s">
        <v>21</v>
      </c>
      <c r="B115" s="27" t="s">
        <v>95</v>
      </c>
      <c r="C115" s="26">
        <v>62535</v>
      </c>
      <c r="D115" s="27" t="s">
        <v>105</v>
      </c>
      <c r="E115" s="28">
        <v>37.5</v>
      </c>
      <c r="F115" s="26">
        <v>5</v>
      </c>
      <c r="G115" s="29">
        <v>0.7</v>
      </c>
      <c r="H115" s="26" t="s">
        <v>18</v>
      </c>
      <c r="I115" s="26"/>
      <c r="J115" s="26" t="s">
        <v>18</v>
      </c>
      <c r="K115" s="30"/>
      <c r="L115" s="26" t="str">
        <f t="shared" si="1"/>
        <v/>
      </c>
      <c r="M115" s="33"/>
      <c r="N115" s="33"/>
      <c r="O115" s="33"/>
      <c r="P115" s="33"/>
    </row>
    <row r="116" spans="1:16" x14ac:dyDescent="0.25">
      <c r="A116" s="27" t="s">
        <v>21</v>
      </c>
      <c r="B116" s="27" t="s">
        <v>95</v>
      </c>
      <c r="C116" s="26">
        <v>62731</v>
      </c>
      <c r="D116" s="27" t="s">
        <v>106</v>
      </c>
      <c r="E116" s="28">
        <v>37.5</v>
      </c>
      <c r="F116" s="26">
        <v>5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1"/>
        <v/>
      </c>
      <c r="M116" s="33"/>
      <c r="N116" s="33"/>
      <c r="O116" s="33"/>
      <c r="P116" s="33"/>
    </row>
    <row r="117" spans="1:16" x14ac:dyDescent="0.25">
      <c r="A117" s="27" t="s">
        <v>21</v>
      </c>
      <c r="B117" s="27" t="s">
        <v>95</v>
      </c>
      <c r="C117" s="26">
        <v>62878</v>
      </c>
      <c r="D117" s="27" t="s">
        <v>107</v>
      </c>
      <c r="E117" s="28">
        <v>36.4</v>
      </c>
      <c r="F117" s="26">
        <v>5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1"/>
        <v/>
      </c>
      <c r="M117" s="33"/>
      <c r="N117" s="33"/>
      <c r="O117" s="33"/>
      <c r="P117" s="33"/>
    </row>
    <row r="118" spans="1:16" x14ac:dyDescent="0.25">
      <c r="A118" s="27" t="s">
        <v>21</v>
      </c>
      <c r="B118" s="27" t="s">
        <v>95</v>
      </c>
      <c r="C118" s="26">
        <v>62884</v>
      </c>
      <c r="D118" s="27" t="s">
        <v>108</v>
      </c>
      <c r="E118" s="28">
        <v>56.9</v>
      </c>
      <c r="F118" s="26">
        <v>7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1"/>
        <v/>
      </c>
      <c r="M118" s="33"/>
      <c r="N118" s="33"/>
      <c r="O118" s="33"/>
      <c r="P118" s="33"/>
    </row>
    <row r="119" spans="1:16" x14ac:dyDescent="0.25">
      <c r="A119" s="27" t="s">
        <v>21</v>
      </c>
      <c r="B119" s="27" t="s">
        <v>95</v>
      </c>
      <c r="C119" s="26">
        <v>62892</v>
      </c>
      <c r="D119" s="27" t="s">
        <v>109</v>
      </c>
      <c r="E119" s="28">
        <v>60.9</v>
      </c>
      <c r="F119" s="26">
        <v>8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1"/>
        <v/>
      </c>
      <c r="M119" s="33"/>
      <c r="N119" s="33"/>
      <c r="O119" s="33"/>
      <c r="P119" s="33"/>
    </row>
    <row r="120" spans="1:16" x14ac:dyDescent="0.25">
      <c r="A120" s="27" t="s">
        <v>21</v>
      </c>
      <c r="B120" s="27" t="s">
        <v>95</v>
      </c>
      <c r="C120" s="26">
        <v>87504</v>
      </c>
      <c r="D120" s="27" t="s">
        <v>111</v>
      </c>
      <c r="E120" s="28">
        <v>63.6</v>
      </c>
      <c r="F120" s="26">
        <v>8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1"/>
        <v/>
      </c>
      <c r="M120" s="33"/>
      <c r="N120" s="33"/>
      <c r="O120" s="33"/>
      <c r="P120" s="33"/>
    </row>
    <row r="121" spans="1:16" x14ac:dyDescent="0.25">
      <c r="A121" s="27" t="s">
        <v>21</v>
      </c>
      <c r="B121" s="27" t="s">
        <v>95</v>
      </c>
      <c r="C121" s="26">
        <v>87508</v>
      </c>
      <c r="D121" s="27" t="s">
        <v>112</v>
      </c>
      <c r="E121" s="28">
        <v>37.5</v>
      </c>
      <c r="F121" s="26">
        <v>5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1"/>
        <v/>
      </c>
      <c r="M121" s="33"/>
      <c r="N121" s="33"/>
      <c r="O121" s="33"/>
      <c r="P121" s="33"/>
    </row>
    <row r="122" spans="1:16" x14ac:dyDescent="0.25">
      <c r="A122" s="27" t="s">
        <v>21</v>
      </c>
      <c r="B122" s="27" t="s">
        <v>95</v>
      </c>
      <c r="C122" s="26">
        <v>88806</v>
      </c>
      <c r="D122" s="27" t="s">
        <v>113</v>
      </c>
      <c r="E122" s="28">
        <v>60.9</v>
      </c>
      <c r="F122" s="26">
        <v>8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1"/>
        <v/>
      </c>
      <c r="M122" s="33"/>
      <c r="N122" s="33"/>
      <c r="O122" s="33"/>
      <c r="P122" s="33"/>
    </row>
    <row r="123" spans="1:16" x14ac:dyDescent="0.25">
      <c r="A123" s="27" t="s">
        <v>21</v>
      </c>
      <c r="B123" s="27" t="s">
        <v>95</v>
      </c>
      <c r="C123" s="26">
        <v>88807</v>
      </c>
      <c r="D123" s="27" t="s">
        <v>114</v>
      </c>
      <c r="E123" s="28">
        <v>36.4</v>
      </c>
      <c r="F123" s="26">
        <v>5</v>
      </c>
      <c r="G123" s="29">
        <v>0.7</v>
      </c>
      <c r="H123" s="26" t="s">
        <v>18</v>
      </c>
      <c r="I123" s="26"/>
      <c r="J123" s="26" t="s">
        <v>18</v>
      </c>
      <c r="K123" s="30"/>
      <c r="L123" s="26" t="str">
        <f t="shared" si="1"/>
        <v/>
      </c>
      <c r="M123" s="33"/>
      <c r="N123" s="33"/>
      <c r="O123" s="33"/>
      <c r="P123" s="33"/>
    </row>
    <row r="124" spans="1:16" x14ac:dyDescent="0.25">
      <c r="A124" s="27" t="s">
        <v>21</v>
      </c>
      <c r="B124" s="27" t="s">
        <v>95</v>
      </c>
      <c r="C124" s="26">
        <v>92984</v>
      </c>
      <c r="D124" s="27" t="s">
        <v>115</v>
      </c>
      <c r="E124" s="28">
        <v>35.9</v>
      </c>
      <c r="F124" s="26">
        <v>7</v>
      </c>
      <c r="G124" s="29">
        <v>1</v>
      </c>
      <c r="H124" s="26" t="s">
        <v>18</v>
      </c>
      <c r="I124" s="26"/>
      <c r="J124" s="26" t="s">
        <v>18</v>
      </c>
      <c r="K124" s="30"/>
      <c r="L124" s="26" t="str">
        <f t="shared" si="1"/>
        <v>x</v>
      </c>
      <c r="M124" s="33"/>
      <c r="N124" s="33"/>
      <c r="O124" s="33"/>
      <c r="P124" s="33"/>
    </row>
    <row r="125" spans="1:16" x14ac:dyDescent="0.25">
      <c r="A125" s="27" t="s">
        <v>21</v>
      </c>
      <c r="B125" s="27" t="s">
        <v>116</v>
      </c>
      <c r="C125" s="26">
        <v>62531</v>
      </c>
      <c r="D125" s="27" t="s">
        <v>117</v>
      </c>
      <c r="E125" s="28">
        <v>57.9</v>
      </c>
      <c r="F125" s="26">
        <v>7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1"/>
        <v/>
      </c>
      <c r="M125" s="33"/>
      <c r="N125" s="33"/>
      <c r="O125" s="33"/>
      <c r="P125" s="33"/>
    </row>
    <row r="126" spans="1:16" x14ac:dyDescent="0.25">
      <c r="A126" s="27" t="s">
        <v>21</v>
      </c>
      <c r="B126" s="27" t="s">
        <v>116</v>
      </c>
      <c r="C126" s="26">
        <v>62887</v>
      </c>
      <c r="D126" s="27" t="s">
        <v>118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1"/>
        <v/>
      </c>
      <c r="M126" s="33"/>
      <c r="N126" s="33"/>
      <c r="O126" s="33"/>
      <c r="P126" s="33"/>
    </row>
    <row r="127" spans="1:16" x14ac:dyDescent="0.25">
      <c r="A127" s="27" t="s">
        <v>21</v>
      </c>
      <c r="B127" s="27" t="s">
        <v>116</v>
      </c>
      <c r="C127" s="26">
        <v>62914</v>
      </c>
      <c r="D127" s="27" t="s">
        <v>119</v>
      </c>
      <c r="E127" s="28">
        <v>59.9</v>
      </c>
      <c r="F127" s="26">
        <v>8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1"/>
        <v/>
      </c>
      <c r="M127" s="33"/>
      <c r="N127" s="33"/>
      <c r="O127" s="33"/>
      <c r="P127" s="33"/>
    </row>
    <row r="128" spans="1:16" x14ac:dyDescent="0.25">
      <c r="A128" s="27" t="s">
        <v>21</v>
      </c>
      <c r="B128" s="27" t="s">
        <v>116</v>
      </c>
      <c r="C128" s="26">
        <v>62915</v>
      </c>
      <c r="D128" s="27" t="s">
        <v>120</v>
      </c>
      <c r="E128" s="28">
        <v>37.700000000000003</v>
      </c>
      <c r="F128" s="26">
        <v>5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1"/>
        <v/>
      </c>
      <c r="M128" s="33"/>
      <c r="N128" s="33"/>
      <c r="O128" s="33"/>
      <c r="P128" s="33"/>
    </row>
    <row r="129" spans="1:16" x14ac:dyDescent="0.25">
      <c r="A129" s="27" t="s">
        <v>21</v>
      </c>
      <c r="B129" s="27" t="s">
        <v>116</v>
      </c>
      <c r="C129" s="26">
        <v>62926</v>
      </c>
      <c r="D129" s="27" t="s">
        <v>121</v>
      </c>
      <c r="E129" s="28">
        <v>37.700000000000003</v>
      </c>
      <c r="F129" s="26">
        <v>5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1"/>
        <v/>
      </c>
      <c r="M129" s="33"/>
      <c r="N129" s="33"/>
      <c r="O129" s="33"/>
      <c r="P129" s="33"/>
    </row>
    <row r="130" spans="1:16" x14ac:dyDescent="0.25">
      <c r="A130" s="27" t="s">
        <v>21</v>
      </c>
      <c r="B130" s="27" t="s">
        <v>116</v>
      </c>
      <c r="C130" s="26">
        <v>62994</v>
      </c>
      <c r="D130" s="27" t="s">
        <v>122</v>
      </c>
      <c r="E130" s="28">
        <v>51.3</v>
      </c>
      <c r="F130" s="26">
        <v>7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ref="L130:L193" si="2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  <c r="M130" s="33"/>
      <c r="N130" s="33"/>
      <c r="O130" s="33"/>
      <c r="P130" s="33"/>
    </row>
    <row r="131" spans="1:16" x14ac:dyDescent="0.25">
      <c r="A131" s="27" t="s">
        <v>21</v>
      </c>
      <c r="B131" s="27" t="s">
        <v>116</v>
      </c>
      <c r="C131" s="26">
        <v>62996</v>
      </c>
      <c r="D131" s="27" t="s">
        <v>123</v>
      </c>
      <c r="E131" s="28">
        <v>51.3</v>
      </c>
      <c r="F131" s="26">
        <v>7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si="2"/>
        <v/>
      </c>
      <c r="M131" s="33"/>
      <c r="N131" s="33"/>
      <c r="O131" s="33"/>
      <c r="P131" s="33"/>
    </row>
    <row r="132" spans="1:16" x14ac:dyDescent="0.25">
      <c r="A132" s="27" t="s">
        <v>21</v>
      </c>
      <c r="B132" s="27" t="s">
        <v>116</v>
      </c>
      <c r="C132" s="26">
        <v>84769</v>
      </c>
      <c r="D132" s="27" t="s">
        <v>124</v>
      </c>
      <c r="E132" s="28">
        <v>59.9</v>
      </c>
      <c r="F132" s="26">
        <v>8</v>
      </c>
      <c r="G132" s="29">
        <v>0.7</v>
      </c>
      <c r="H132" s="26" t="s">
        <v>18</v>
      </c>
      <c r="I132" s="26"/>
      <c r="J132" s="26" t="s">
        <v>18</v>
      </c>
      <c r="K132" s="30"/>
      <c r="L132" s="26" t="str">
        <f t="shared" si="2"/>
        <v/>
      </c>
      <c r="M132" s="33"/>
      <c r="N132" s="33"/>
      <c r="O132" s="33"/>
      <c r="P132" s="33"/>
    </row>
    <row r="133" spans="1:16" x14ac:dyDescent="0.25">
      <c r="A133" s="27" t="s">
        <v>21</v>
      </c>
      <c r="B133" s="27" t="s">
        <v>116</v>
      </c>
      <c r="C133" s="26">
        <v>85688</v>
      </c>
      <c r="D133" s="27" t="s">
        <v>125</v>
      </c>
      <c r="E133" s="28">
        <v>37.700000000000003</v>
      </c>
      <c r="F133" s="26">
        <v>5</v>
      </c>
      <c r="G133" s="29">
        <v>0.7</v>
      </c>
      <c r="H133" s="26" t="s">
        <v>18</v>
      </c>
      <c r="I133" s="26"/>
      <c r="J133" s="26" t="s">
        <v>18</v>
      </c>
      <c r="K133" s="30"/>
      <c r="L133" s="26" t="str">
        <f t="shared" si="2"/>
        <v/>
      </c>
      <c r="M133" s="33"/>
      <c r="N133" s="33"/>
      <c r="O133" s="33"/>
      <c r="P133" s="33"/>
    </row>
    <row r="134" spans="1:16" x14ac:dyDescent="0.25">
      <c r="A134" s="27" t="s">
        <v>21</v>
      </c>
      <c r="B134" s="27" t="s">
        <v>24</v>
      </c>
      <c r="C134" s="26">
        <v>42098</v>
      </c>
      <c r="D134" s="27" t="s">
        <v>126</v>
      </c>
      <c r="E134" s="28">
        <v>59.9</v>
      </c>
      <c r="F134" s="26">
        <v>8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2"/>
        <v/>
      </c>
      <c r="M134" s="33"/>
      <c r="N134" s="33"/>
      <c r="O134" s="33"/>
      <c r="P134" s="33"/>
    </row>
    <row r="135" spans="1:16" x14ac:dyDescent="0.25">
      <c r="A135" s="27" t="s">
        <v>21</v>
      </c>
      <c r="B135" s="27" t="s">
        <v>24</v>
      </c>
      <c r="C135" s="26">
        <v>42099</v>
      </c>
      <c r="D135" s="27" t="s">
        <v>127</v>
      </c>
      <c r="E135" s="28">
        <v>59.9</v>
      </c>
      <c r="F135" s="26">
        <v>8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2"/>
        <v/>
      </c>
      <c r="M135" s="33"/>
      <c r="N135" s="33"/>
      <c r="O135" s="33"/>
      <c r="P135" s="33"/>
    </row>
    <row r="136" spans="1:16" x14ac:dyDescent="0.25">
      <c r="A136" s="27" t="s">
        <v>21</v>
      </c>
      <c r="B136" s="27" t="s">
        <v>24</v>
      </c>
      <c r="C136" s="26">
        <v>42103</v>
      </c>
      <c r="D136" s="27" t="s">
        <v>128</v>
      </c>
      <c r="E136" s="28">
        <v>59.9</v>
      </c>
      <c r="F136" s="26">
        <v>8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2"/>
        <v/>
      </c>
      <c r="M136" s="33"/>
      <c r="N136" s="33"/>
      <c r="O136" s="33"/>
      <c r="P136" s="33"/>
    </row>
    <row r="137" spans="1:16" x14ac:dyDescent="0.25">
      <c r="A137" s="27" t="s">
        <v>21</v>
      </c>
      <c r="B137" s="27" t="s">
        <v>24</v>
      </c>
      <c r="C137" s="26">
        <v>58415</v>
      </c>
      <c r="D137" s="27" t="s">
        <v>129</v>
      </c>
      <c r="E137" s="28">
        <v>89.9</v>
      </c>
      <c r="F137" s="26">
        <v>12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2"/>
        <v/>
      </c>
      <c r="M137" s="33"/>
      <c r="N137" s="33"/>
      <c r="O137" s="33"/>
      <c r="P137" s="33"/>
    </row>
    <row r="138" spans="1:16" x14ac:dyDescent="0.25">
      <c r="A138" s="27" t="s">
        <v>21</v>
      </c>
      <c r="B138" s="27" t="s">
        <v>24</v>
      </c>
      <c r="C138" s="26">
        <v>58416</v>
      </c>
      <c r="D138" s="27" t="s">
        <v>130</v>
      </c>
      <c r="E138" s="28">
        <v>79.900000000000006</v>
      </c>
      <c r="F138" s="26">
        <v>10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2"/>
        <v/>
      </c>
      <c r="M138" s="33"/>
      <c r="N138" s="33"/>
      <c r="O138" s="33"/>
      <c r="P138" s="33"/>
    </row>
    <row r="139" spans="1:16" x14ac:dyDescent="0.25">
      <c r="A139" s="27" t="s">
        <v>21</v>
      </c>
      <c r="B139" s="27" t="s">
        <v>24</v>
      </c>
      <c r="C139" s="26">
        <v>58417</v>
      </c>
      <c r="D139" s="27" t="s">
        <v>131</v>
      </c>
      <c r="E139" s="28">
        <v>79.900000000000006</v>
      </c>
      <c r="F139" s="26">
        <v>10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2"/>
        <v/>
      </c>
      <c r="M139" s="33"/>
      <c r="N139" s="33"/>
      <c r="O139" s="33"/>
      <c r="P139" s="33"/>
    </row>
    <row r="140" spans="1:16" x14ac:dyDescent="0.25">
      <c r="A140" s="27" t="s">
        <v>21</v>
      </c>
      <c r="B140" s="27" t="s">
        <v>24</v>
      </c>
      <c r="C140" s="26">
        <v>58418</v>
      </c>
      <c r="D140" s="27" t="s">
        <v>132</v>
      </c>
      <c r="E140" s="28">
        <v>79.900000000000006</v>
      </c>
      <c r="F140" s="26">
        <v>10</v>
      </c>
      <c r="G140" s="29">
        <v>0.7</v>
      </c>
      <c r="H140" s="26" t="s">
        <v>18</v>
      </c>
      <c r="I140" s="26"/>
      <c r="J140" s="26" t="s">
        <v>18</v>
      </c>
      <c r="K140" s="30"/>
      <c r="L140" s="26" t="str">
        <f t="shared" si="2"/>
        <v/>
      </c>
      <c r="M140" s="33"/>
      <c r="N140" s="33"/>
      <c r="O140" s="33"/>
      <c r="P140" s="33"/>
    </row>
    <row r="141" spans="1:16" x14ac:dyDescent="0.25">
      <c r="A141" s="27" t="s">
        <v>21</v>
      </c>
      <c r="B141" s="27" t="s">
        <v>24</v>
      </c>
      <c r="C141" s="26">
        <v>59209</v>
      </c>
      <c r="D141" s="27" t="s">
        <v>133</v>
      </c>
      <c r="E141" s="28">
        <v>1.8</v>
      </c>
      <c r="F141" s="26">
        <v>1</v>
      </c>
      <c r="G141" s="29">
        <v>1</v>
      </c>
      <c r="H141" s="26" t="s">
        <v>18</v>
      </c>
      <c r="I141" s="26"/>
      <c r="J141" s="26" t="s">
        <v>18</v>
      </c>
      <c r="K141" s="30"/>
      <c r="L141" s="26" t="str">
        <f t="shared" si="2"/>
        <v>x</v>
      </c>
      <c r="M141" s="33"/>
      <c r="N141" s="33"/>
      <c r="O141" s="33"/>
      <c r="P141" s="33"/>
    </row>
    <row r="142" spans="1:16" x14ac:dyDescent="0.25">
      <c r="A142" s="27" t="s">
        <v>21</v>
      </c>
      <c r="B142" s="27" t="s">
        <v>24</v>
      </c>
      <c r="C142" s="26">
        <v>81298</v>
      </c>
      <c r="D142" s="27" t="s">
        <v>134</v>
      </c>
      <c r="E142" s="28">
        <v>24.9</v>
      </c>
      <c r="F142" s="26">
        <v>5</v>
      </c>
      <c r="G142" s="29">
        <v>1</v>
      </c>
      <c r="H142" s="26" t="s">
        <v>18</v>
      </c>
      <c r="I142" s="26"/>
      <c r="J142" s="26" t="s">
        <v>18</v>
      </c>
      <c r="K142" s="30"/>
      <c r="L142" s="26" t="str">
        <f t="shared" si="2"/>
        <v>x</v>
      </c>
      <c r="M142" s="33"/>
      <c r="N142" s="33"/>
      <c r="O142" s="33"/>
      <c r="P142" s="33"/>
    </row>
    <row r="143" spans="1:16" x14ac:dyDescent="0.25">
      <c r="A143" s="27" t="s">
        <v>21</v>
      </c>
      <c r="B143" s="27" t="s">
        <v>24</v>
      </c>
      <c r="C143" s="26">
        <v>85157</v>
      </c>
      <c r="D143" s="27" t="s">
        <v>135</v>
      </c>
      <c r="E143" s="28">
        <v>89.9</v>
      </c>
      <c r="F143" s="26">
        <v>12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2"/>
        <v/>
      </c>
      <c r="M143" s="33"/>
      <c r="N143" s="33"/>
      <c r="O143" s="33"/>
      <c r="P143" s="33"/>
    </row>
    <row r="144" spans="1:16" x14ac:dyDescent="0.25">
      <c r="A144" s="27" t="s">
        <v>21</v>
      </c>
      <c r="B144" s="27" t="s">
        <v>24</v>
      </c>
      <c r="C144" s="26">
        <v>70990</v>
      </c>
      <c r="D144" s="27" t="s">
        <v>537</v>
      </c>
      <c r="E144" s="28">
        <v>89.9</v>
      </c>
      <c r="F144" s="26">
        <v>12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2"/>
        <v/>
      </c>
      <c r="M144" s="33"/>
      <c r="N144" s="33"/>
      <c r="O144" s="33"/>
      <c r="P144" s="33"/>
    </row>
    <row r="145" spans="1:18" x14ac:dyDescent="0.25">
      <c r="A145" s="27" t="s">
        <v>21</v>
      </c>
      <c r="B145" s="27" t="s">
        <v>24</v>
      </c>
      <c r="C145" s="26">
        <v>69123</v>
      </c>
      <c r="D145" s="27" t="s">
        <v>557</v>
      </c>
      <c r="E145" s="28">
        <v>79.900000000000006</v>
      </c>
      <c r="F145" s="26">
        <v>10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2"/>
        <v/>
      </c>
      <c r="M145" s="33"/>
      <c r="N145" s="33"/>
      <c r="O145" s="33"/>
      <c r="P145" s="33"/>
    </row>
    <row r="146" spans="1:18" x14ac:dyDescent="0.25">
      <c r="A146" s="27" t="s">
        <v>21</v>
      </c>
      <c r="B146" s="27" t="s">
        <v>136</v>
      </c>
      <c r="C146" s="26">
        <v>62910</v>
      </c>
      <c r="D146" s="27" t="s">
        <v>137</v>
      </c>
      <c r="E146" s="28">
        <v>42.9</v>
      </c>
      <c r="F146" s="26">
        <v>5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2"/>
        <v/>
      </c>
      <c r="M146" s="33"/>
      <c r="N146" s="33"/>
      <c r="O146" s="33"/>
      <c r="P146" s="33"/>
    </row>
    <row r="147" spans="1:18" x14ac:dyDescent="0.25">
      <c r="A147" s="27" t="s">
        <v>21</v>
      </c>
      <c r="B147" s="27" t="s">
        <v>136</v>
      </c>
      <c r="C147" s="26">
        <v>62920</v>
      </c>
      <c r="D147" s="27" t="s">
        <v>138</v>
      </c>
      <c r="E147" s="28">
        <v>34.4</v>
      </c>
      <c r="F147" s="26">
        <v>4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2"/>
        <v/>
      </c>
      <c r="M147" s="33"/>
      <c r="N147" s="33"/>
      <c r="O147" s="33"/>
      <c r="P147" s="33"/>
    </row>
    <row r="148" spans="1:18" x14ac:dyDescent="0.25">
      <c r="A148" s="27" t="s">
        <v>21</v>
      </c>
      <c r="B148" s="27" t="s">
        <v>136</v>
      </c>
      <c r="C148" s="26">
        <v>62928</v>
      </c>
      <c r="D148" s="27" t="s">
        <v>139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2"/>
        <v/>
      </c>
      <c r="M148" s="33"/>
      <c r="N148" s="33"/>
      <c r="O148" s="33"/>
      <c r="P148" s="33"/>
    </row>
    <row r="149" spans="1:18" x14ac:dyDescent="0.25">
      <c r="A149" s="27" t="s">
        <v>21</v>
      </c>
      <c r="B149" s="27" t="s">
        <v>136</v>
      </c>
      <c r="C149" s="26">
        <v>62934</v>
      </c>
      <c r="D149" s="27" t="s">
        <v>140</v>
      </c>
      <c r="E149" s="28">
        <v>29.7</v>
      </c>
      <c r="F149" s="26">
        <v>4</v>
      </c>
      <c r="G149" s="29">
        <v>0.7</v>
      </c>
      <c r="H149" s="26" t="s">
        <v>18</v>
      </c>
      <c r="I149" s="26"/>
      <c r="J149" s="26" t="s">
        <v>18</v>
      </c>
      <c r="K149" s="30"/>
      <c r="L149" s="26" t="str">
        <f t="shared" si="2"/>
        <v/>
      </c>
      <c r="M149" s="33"/>
      <c r="N149" s="33"/>
      <c r="O149" s="33"/>
      <c r="P149" s="33"/>
    </row>
    <row r="150" spans="1:18" x14ac:dyDescent="0.25">
      <c r="A150" s="27" t="s">
        <v>21</v>
      </c>
      <c r="B150" s="27" t="s">
        <v>136</v>
      </c>
      <c r="C150" s="26">
        <v>62948</v>
      </c>
      <c r="D150" s="27" t="s">
        <v>141</v>
      </c>
      <c r="E150" s="28">
        <v>42.9</v>
      </c>
      <c r="F150" s="26">
        <v>5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2"/>
        <v/>
      </c>
      <c r="M150" s="33"/>
      <c r="N150" s="33"/>
      <c r="O150" s="33"/>
      <c r="P150" s="33"/>
    </row>
    <row r="151" spans="1:18" x14ac:dyDescent="0.25">
      <c r="A151" s="27" t="s">
        <v>21</v>
      </c>
      <c r="B151" s="27" t="s">
        <v>136</v>
      </c>
      <c r="C151" s="26">
        <v>62949</v>
      </c>
      <c r="D151" s="27" t="s">
        <v>142</v>
      </c>
      <c r="E151" s="28">
        <v>34.4</v>
      </c>
      <c r="F151" s="26">
        <v>4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2"/>
        <v/>
      </c>
      <c r="M151" s="33"/>
      <c r="N151" s="33"/>
      <c r="O151" s="33"/>
      <c r="P151" s="33"/>
    </row>
    <row r="152" spans="1:18" x14ac:dyDescent="0.25">
      <c r="A152" s="27" t="s">
        <v>21</v>
      </c>
      <c r="B152" s="27" t="s">
        <v>136</v>
      </c>
      <c r="C152" s="26">
        <v>63022</v>
      </c>
      <c r="D152" s="27" t="s">
        <v>143</v>
      </c>
      <c r="E152" s="28">
        <v>24.7</v>
      </c>
      <c r="F152" s="26">
        <v>3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2"/>
        <v/>
      </c>
      <c r="M152" s="33"/>
      <c r="N152" s="33"/>
      <c r="O152" s="33"/>
      <c r="P152" s="33"/>
    </row>
    <row r="153" spans="1:18" x14ac:dyDescent="0.25">
      <c r="A153" s="27" t="s">
        <v>21</v>
      </c>
      <c r="B153" s="27" t="s">
        <v>136</v>
      </c>
      <c r="C153" s="26">
        <v>63024</v>
      </c>
      <c r="D153" s="27" t="s">
        <v>144</v>
      </c>
      <c r="E153" s="28">
        <v>24.7</v>
      </c>
      <c r="F153" s="26">
        <v>3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2"/>
        <v/>
      </c>
      <c r="M153" s="33"/>
      <c r="N153" s="33"/>
      <c r="O153" s="33"/>
      <c r="P153" s="33"/>
    </row>
    <row r="154" spans="1:18" x14ac:dyDescent="0.25">
      <c r="A154" s="27" t="s">
        <v>21</v>
      </c>
      <c r="B154" s="27" t="s">
        <v>136</v>
      </c>
      <c r="C154" s="26">
        <v>63030</v>
      </c>
      <c r="D154" s="27" t="s">
        <v>145</v>
      </c>
      <c r="E154" s="28">
        <v>24.7</v>
      </c>
      <c r="F154" s="26">
        <v>3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2"/>
        <v/>
      </c>
      <c r="M154" s="33"/>
      <c r="N154" s="33"/>
      <c r="O154" s="33"/>
      <c r="P154" s="33"/>
    </row>
    <row r="155" spans="1:18" x14ac:dyDescent="0.25">
      <c r="A155" s="27" t="s">
        <v>21</v>
      </c>
      <c r="B155" s="27" t="s">
        <v>136</v>
      </c>
      <c r="C155" s="26">
        <v>63895</v>
      </c>
      <c r="D155" s="27" t="s">
        <v>146</v>
      </c>
      <c r="E155" s="28">
        <v>24.7</v>
      </c>
      <c r="F155" s="26">
        <v>3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2"/>
        <v/>
      </c>
      <c r="M155" s="33"/>
      <c r="N155" s="33"/>
      <c r="O155" s="33"/>
      <c r="P155" s="33"/>
    </row>
    <row r="156" spans="1:18" x14ac:dyDescent="0.25">
      <c r="A156" s="27" t="s">
        <v>21</v>
      </c>
      <c r="B156" s="27" t="s">
        <v>136</v>
      </c>
      <c r="C156" s="26">
        <v>89022</v>
      </c>
      <c r="D156" s="27" t="s">
        <v>147</v>
      </c>
      <c r="E156" s="28">
        <v>42.9</v>
      </c>
      <c r="F156" s="26">
        <v>5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2"/>
        <v/>
      </c>
      <c r="M156" s="33"/>
      <c r="N156" s="33"/>
      <c r="O156" s="33"/>
      <c r="P156" s="33"/>
    </row>
    <row r="157" spans="1:18" x14ac:dyDescent="0.25">
      <c r="A157" s="27" t="s">
        <v>21</v>
      </c>
      <c r="B157" s="27" t="s">
        <v>136</v>
      </c>
      <c r="C157" s="26">
        <v>89833</v>
      </c>
      <c r="D157" s="27" t="s">
        <v>148</v>
      </c>
      <c r="E157" s="28">
        <v>29.7</v>
      </c>
      <c r="F157" s="26">
        <v>4</v>
      </c>
      <c r="G157" s="29">
        <v>0.7</v>
      </c>
      <c r="H157" s="26" t="s">
        <v>18</v>
      </c>
      <c r="I157" s="26"/>
      <c r="J157" s="26" t="s">
        <v>18</v>
      </c>
      <c r="K157" s="30"/>
      <c r="L157" s="26" t="str">
        <f t="shared" si="2"/>
        <v/>
      </c>
      <c r="M157" s="33"/>
      <c r="N157" s="33"/>
      <c r="O157" s="33"/>
      <c r="P157" s="33"/>
    </row>
    <row r="158" spans="1:18" x14ac:dyDescent="0.25">
      <c r="A158" s="27" t="s">
        <v>21</v>
      </c>
      <c r="B158" s="27" t="s">
        <v>136</v>
      </c>
      <c r="C158" s="26">
        <v>91163</v>
      </c>
      <c r="D158" s="27" t="s">
        <v>905</v>
      </c>
      <c r="E158" s="28">
        <v>24.7</v>
      </c>
      <c r="F158" s="26">
        <v>3</v>
      </c>
      <c r="G158" s="29">
        <v>0.7</v>
      </c>
      <c r="H158" s="26" t="s">
        <v>18</v>
      </c>
      <c r="I158" s="26" t="s">
        <v>19</v>
      </c>
      <c r="J158" s="26" t="s">
        <v>18</v>
      </c>
      <c r="K158" s="30"/>
      <c r="L158" s="26" t="str">
        <f t="shared" si="2"/>
        <v>x</v>
      </c>
      <c r="M158" s="33"/>
      <c r="N158" s="33"/>
      <c r="O158" s="33"/>
      <c r="P158" s="33"/>
    </row>
    <row r="159" spans="1:18" s="9" customFormat="1" x14ac:dyDescent="0.25">
      <c r="A159" s="27" t="s">
        <v>149</v>
      </c>
      <c r="B159" s="27" t="s">
        <v>95</v>
      </c>
      <c r="C159" s="26">
        <v>27730</v>
      </c>
      <c r="D159" s="27" t="s">
        <v>150</v>
      </c>
      <c r="E159" s="28">
        <v>18.100000000000001</v>
      </c>
      <c r="F159" s="26">
        <v>2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2"/>
        <v/>
      </c>
      <c r="M159" s="33"/>
      <c r="N159" s="33"/>
      <c r="O159" s="33"/>
      <c r="P159" s="33"/>
      <c r="Q159" s="13"/>
      <c r="R159" s="13"/>
    </row>
    <row r="160" spans="1:18" s="9" customFormat="1" x14ac:dyDescent="0.25">
      <c r="A160" s="27" t="s">
        <v>149</v>
      </c>
      <c r="B160" s="27" t="s">
        <v>34</v>
      </c>
      <c r="C160" s="26">
        <v>26390</v>
      </c>
      <c r="D160" s="27" t="s">
        <v>151</v>
      </c>
      <c r="E160" s="28">
        <v>19.899999999999999</v>
      </c>
      <c r="F160" s="26">
        <v>2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2"/>
        <v/>
      </c>
      <c r="M160" s="33"/>
      <c r="N160" s="33"/>
      <c r="O160" s="33"/>
      <c r="P160" s="33"/>
      <c r="Q160" s="13"/>
      <c r="R160" s="13"/>
    </row>
    <row r="161" spans="1:18" s="9" customFormat="1" x14ac:dyDescent="0.25">
      <c r="A161" s="27" t="s">
        <v>149</v>
      </c>
      <c r="B161" s="27" t="s">
        <v>34</v>
      </c>
      <c r="C161" s="26">
        <v>70825</v>
      </c>
      <c r="D161" s="27" t="s">
        <v>152</v>
      </c>
      <c r="E161" s="28">
        <v>17.899999999999999</v>
      </c>
      <c r="F161" s="26">
        <v>2</v>
      </c>
      <c r="G161" s="29">
        <v>0.7</v>
      </c>
      <c r="H161" s="26" t="s">
        <v>18</v>
      </c>
      <c r="I161" s="26"/>
      <c r="J161" s="26" t="s">
        <v>18</v>
      </c>
      <c r="K161" s="30"/>
      <c r="L161" s="26" t="str">
        <f t="shared" si="2"/>
        <v/>
      </c>
      <c r="M161" s="33"/>
      <c r="N161" s="33"/>
      <c r="O161" s="33"/>
      <c r="P161" s="33"/>
      <c r="Q161" s="13"/>
      <c r="R161" s="13"/>
    </row>
    <row r="162" spans="1:18" s="9" customFormat="1" x14ac:dyDescent="0.25">
      <c r="A162" s="27" t="s">
        <v>149</v>
      </c>
      <c r="B162" s="27" t="s">
        <v>34</v>
      </c>
      <c r="C162" s="26">
        <v>79627</v>
      </c>
      <c r="D162" s="27" t="s">
        <v>907</v>
      </c>
      <c r="E162" s="28">
        <v>22.4</v>
      </c>
      <c r="F162" s="26">
        <v>3</v>
      </c>
      <c r="G162" s="29">
        <v>0.7</v>
      </c>
      <c r="H162" s="26" t="s">
        <v>18</v>
      </c>
      <c r="I162" s="26" t="s">
        <v>19</v>
      </c>
      <c r="J162" s="26" t="s">
        <v>18</v>
      </c>
      <c r="K162" s="30"/>
      <c r="L162" s="26" t="str">
        <f t="shared" si="2"/>
        <v>x</v>
      </c>
      <c r="M162" s="33"/>
      <c r="N162" s="33"/>
      <c r="O162" s="33"/>
      <c r="P162" s="33"/>
      <c r="Q162" s="13"/>
      <c r="R162" s="13"/>
    </row>
    <row r="163" spans="1:18" s="9" customFormat="1" x14ac:dyDescent="0.25">
      <c r="A163" s="27" t="s">
        <v>149</v>
      </c>
      <c r="B163" s="27" t="s">
        <v>136</v>
      </c>
      <c r="C163" s="26">
        <v>26384</v>
      </c>
      <c r="D163" s="27" t="s">
        <v>153</v>
      </c>
      <c r="E163" s="28">
        <v>15.3</v>
      </c>
      <c r="F163" s="26">
        <v>2</v>
      </c>
      <c r="G163" s="29">
        <v>0.7</v>
      </c>
      <c r="H163" s="26" t="s">
        <v>18</v>
      </c>
      <c r="I163" s="26"/>
      <c r="J163" s="26" t="s">
        <v>18</v>
      </c>
      <c r="K163" s="30"/>
      <c r="L163" s="26" t="str">
        <f t="shared" si="2"/>
        <v/>
      </c>
      <c r="M163" s="33"/>
      <c r="N163" s="33"/>
      <c r="O163" s="33"/>
      <c r="P163" s="33"/>
      <c r="Q163" s="13"/>
      <c r="R163" s="13"/>
    </row>
    <row r="164" spans="1:18" s="9" customFormat="1" x14ac:dyDescent="0.25">
      <c r="A164" s="27" t="s">
        <v>149</v>
      </c>
      <c r="B164" s="27" t="s">
        <v>136</v>
      </c>
      <c r="C164" s="26">
        <v>26441</v>
      </c>
      <c r="D164" s="27" t="s">
        <v>154</v>
      </c>
      <c r="E164" s="28">
        <v>37.6</v>
      </c>
      <c r="F164" s="26">
        <v>5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2"/>
        <v/>
      </c>
      <c r="M164" s="33"/>
      <c r="N164" s="33"/>
      <c r="O164" s="33"/>
      <c r="P164" s="33"/>
      <c r="Q164" s="13"/>
      <c r="R164" s="13"/>
    </row>
    <row r="165" spans="1:18" s="9" customFormat="1" x14ac:dyDescent="0.25">
      <c r="A165" s="27" t="s">
        <v>149</v>
      </c>
      <c r="B165" s="27" t="s">
        <v>136</v>
      </c>
      <c r="C165" s="26">
        <v>28175</v>
      </c>
      <c r="D165" s="27" t="s">
        <v>155</v>
      </c>
      <c r="E165" s="28">
        <v>26</v>
      </c>
      <c r="F165" s="26">
        <v>3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2"/>
        <v/>
      </c>
      <c r="M165" s="33"/>
      <c r="N165" s="33"/>
      <c r="O165" s="33"/>
      <c r="P165" s="33"/>
      <c r="Q165" s="13"/>
      <c r="R165" s="13"/>
    </row>
    <row r="166" spans="1:18" s="9" customFormat="1" x14ac:dyDescent="0.25">
      <c r="A166" s="27" t="s">
        <v>149</v>
      </c>
      <c r="B166" s="27" t="s">
        <v>136</v>
      </c>
      <c r="C166" s="26">
        <v>34089</v>
      </c>
      <c r="D166" s="27" t="s">
        <v>156</v>
      </c>
      <c r="E166" s="28">
        <v>21.3</v>
      </c>
      <c r="F166" s="26">
        <v>3</v>
      </c>
      <c r="G166" s="29">
        <v>0.7</v>
      </c>
      <c r="H166" s="26" t="s">
        <v>18</v>
      </c>
      <c r="I166" s="26"/>
      <c r="J166" s="26" t="s">
        <v>18</v>
      </c>
      <c r="K166" s="30"/>
      <c r="L166" s="26" t="str">
        <f t="shared" si="2"/>
        <v/>
      </c>
      <c r="M166" s="33"/>
      <c r="N166" s="33"/>
      <c r="O166" s="33"/>
      <c r="P166" s="33"/>
      <c r="Q166" s="13"/>
      <c r="R166" s="13"/>
    </row>
    <row r="167" spans="1:18" s="9" customFormat="1" x14ac:dyDescent="0.25">
      <c r="A167" s="27" t="s">
        <v>157</v>
      </c>
      <c r="B167" s="27" t="s">
        <v>24</v>
      </c>
      <c r="C167" s="26">
        <v>41807</v>
      </c>
      <c r="D167" s="27" t="s">
        <v>158</v>
      </c>
      <c r="E167" s="28">
        <v>196</v>
      </c>
      <c r="F167" s="26">
        <v>25</v>
      </c>
      <c r="G167" s="29">
        <v>0.7</v>
      </c>
      <c r="H167" s="26" t="s">
        <v>18</v>
      </c>
      <c r="I167" s="26" t="s">
        <v>110</v>
      </c>
      <c r="J167" s="26" t="s">
        <v>18</v>
      </c>
      <c r="K167" s="30"/>
      <c r="L167" s="26" t="str">
        <f t="shared" si="2"/>
        <v/>
      </c>
      <c r="M167" s="33"/>
      <c r="N167" s="33"/>
      <c r="O167" s="33"/>
      <c r="P167" s="33"/>
      <c r="Q167" s="13"/>
      <c r="R167" s="13"/>
    </row>
    <row r="168" spans="1:18" s="9" customFormat="1" x14ac:dyDescent="0.25">
      <c r="A168" s="27" t="s">
        <v>157</v>
      </c>
      <c r="B168" s="27" t="s">
        <v>24</v>
      </c>
      <c r="C168" s="26">
        <v>41808</v>
      </c>
      <c r="D168" s="27" t="s">
        <v>159</v>
      </c>
      <c r="E168" s="28">
        <v>196</v>
      </c>
      <c r="F168" s="26">
        <v>25</v>
      </c>
      <c r="G168" s="29">
        <v>0.7</v>
      </c>
      <c r="H168" s="26" t="s">
        <v>18</v>
      </c>
      <c r="I168" s="26"/>
      <c r="J168" s="26" t="s">
        <v>18</v>
      </c>
      <c r="K168" s="30"/>
      <c r="L168" s="26" t="str">
        <f t="shared" si="2"/>
        <v/>
      </c>
      <c r="M168" s="33"/>
      <c r="N168" s="33"/>
      <c r="O168" s="33"/>
      <c r="P168" s="33"/>
      <c r="Q168" s="13"/>
      <c r="R168" s="13"/>
    </row>
    <row r="169" spans="1:18" s="9" customFormat="1" x14ac:dyDescent="0.25">
      <c r="A169" s="27" t="s">
        <v>157</v>
      </c>
      <c r="B169" s="27" t="s">
        <v>24</v>
      </c>
      <c r="C169" s="26">
        <v>41809</v>
      </c>
      <c r="D169" s="27" t="s">
        <v>160</v>
      </c>
      <c r="E169" s="28">
        <v>196</v>
      </c>
      <c r="F169" s="26">
        <v>25</v>
      </c>
      <c r="G169" s="29">
        <v>0.7</v>
      </c>
      <c r="H169" s="26" t="s">
        <v>18</v>
      </c>
      <c r="I169" s="26"/>
      <c r="J169" s="26" t="s">
        <v>18</v>
      </c>
      <c r="K169" s="30"/>
      <c r="L169" s="26" t="str">
        <f t="shared" si="2"/>
        <v/>
      </c>
      <c r="M169" s="33"/>
      <c r="N169" s="33"/>
      <c r="O169" s="33"/>
      <c r="P169" s="33"/>
      <c r="Q169" s="13"/>
      <c r="R169" s="13"/>
    </row>
    <row r="170" spans="1:18" s="9" customFormat="1" x14ac:dyDescent="0.25">
      <c r="A170" s="27" t="s">
        <v>157</v>
      </c>
      <c r="B170" s="27" t="s">
        <v>24</v>
      </c>
      <c r="C170" s="26">
        <v>81287</v>
      </c>
      <c r="D170" s="27" t="s">
        <v>161</v>
      </c>
      <c r="E170" s="28">
        <v>34.9</v>
      </c>
      <c r="F170" s="26">
        <v>6</v>
      </c>
      <c r="G170" s="29">
        <v>1</v>
      </c>
      <c r="H170" s="26" t="s">
        <v>18</v>
      </c>
      <c r="I170" s="26"/>
      <c r="J170" s="26" t="s">
        <v>18</v>
      </c>
      <c r="K170" s="30"/>
      <c r="L170" s="26" t="str">
        <f t="shared" si="2"/>
        <v>x</v>
      </c>
      <c r="M170" s="33"/>
      <c r="N170" s="33"/>
      <c r="O170" s="33"/>
      <c r="P170" s="33"/>
      <c r="Q170" s="13"/>
      <c r="R170" s="13"/>
    </row>
    <row r="171" spans="1:18" s="9" customFormat="1" x14ac:dyDescent="0.25">
      <c r="A171" s="27" t="s">
        <v>157</v>
      </c>
      <c r="B171" s="27" t="s">
        <v>24</v>
      </c>
      <c r="C171" s="26">
        <v>85143</v>
      </c>
      <c r="D171" s="27" t="s">
        <v>162</v>
      </c>
      <c r="E171" s="28">
        <v>196</v>
      </c>
      <c r="F171" s="26">
        <v>25</v>
      </c>
      <c r="G171" s="29">
        <v>0.7</v>
      </c>
      <c r="H171" s="26" t="s">
        <v>18</v>
      </c>
      <c r="I171" s="26" t="s">
        <v>110</v>
      </c>
      <c r="J171" s="26" t="s">
        <v>18</v>
      </c>
      <c r="K171" s="30"/>
      <c r="L171" s="26" t="str">
        <f t="shared" si="2"/>
        <v/>
      </c>
      <c r="M171" s="33"/>
      <c r="N171" s="33"/>
      <c r="O171" s="33"/>
      <c r="P171" s="33"/>
      <c r="Q171" s="13"/>
      <c r="R171" s="13"/>
    </row>
    <row r="172" spans="1:18" s="9" customFormat="1" x14ac:dyDescent="0.25">
      <c r="A172" s="27" t="s">
        <v>157</v>
      </c>
      <c r="B172" s="27" t="s">
        <v>24</v>
      </c>
      <c r="C172" s="26">
        <v>85159</v>
      </c>
      <c r="D172" s="27" t="s">
        <v>163</v>
      </c>
      <c r="E172" s="28">
        <v>196</v>
      </c>
      <c r="F172" s="26">
        <v>25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2"/>
        <v/>
      </c>
      <c r="M172" s="33"/>
      <c r="N172" s="33"/>
      <c r="O172" s="33"/>
      <c r="P172" s="33"/>
      <c r="Q172" s="13"/>
      <c r="R172" s="13"/>
    </row>
    <row r="173" spans="1:18" s="9" customFormat="1" x14ac:dyDescent="0.25">
      <c r="A173" s="27" t="s">
        <v>157</v>
      </c>
      <c r="B173" s="27" t="s">
        <v>24</v>
      </c>
      <c r="C173" s="26">
        <v>86020</v>
      </c>
      <c r="D173" s="27" t="s">
        <v>164</v>
      </c>
      <c r="E173" s="28">
        <v>79.900000000000006</v>
      </c>
      <c r="F173" s="26">
        <v>10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2"/>
        <v/>
      </c>
      <c r="M173" s="33"/>
      <c r="N173" s="33"/>
      <c r="O173" s="33"/>
      <c r="P173" s="33"/>
      <c r="Q173" s="13"/>
      <c r="R173" s="13"/>
    </row>
    <row r="174" spans="1:18" s="9" customFormat="1" x14ac:dyDescent="0.25">
      <c r="A174" s="27" t="s">
        <v>157</v>
      </c>
      <c r="B174" s="27" t="s">
        <v>24</v>
      </c>
      <c r="C174" s="26">
        <v>86932</v>
      </c>
      <c r="D174" s="27" t="s">
        <v>165</v>
      </c>
      <c r="E174" s="28">
        <v>49.9</v>
      </c>
      <c r="F174" s="26">
        <v>6</v>
      </c>
      <c r="G174" s="29">
        <v>0.7</v>
      </c>
      <c r="H174" s="26" t="s">
        <v>18</v>
      </c>
      <c r="I174" s="26"/>
      <c r="J174" s="26" t="s">
        <v>18</v>
      </c>
      <c r="K174" s="30"/>
      <c r="L174" s="26" t="str">
        <f t="shared" si="2"/>
        <v/>
      </c>
      <c r="M174" s="33"/>
      <c r="N174" s="33"/>
      <c r="O174" s="33"/>
      <c r="P174" s="33"/>
      <c r="Q174" s="13"/>
      <c r="R174" s="13"/>
    </row>
    <row r="175" spans="1:18" s="9" customFormat="1" x14ac:dyDescent="0.25">
      <c r="A175" s="27" t="s">
        <v>157</v>
      </c>
      <c r="B175" s="27" t="s">
        <v>24</v>
      </c>
      <c r="C175" s="26">
        <v>78632</v>
      </c>
      <c r="D175" s="27" t="s">
        <v>166</v>
      </c>
      <c r="E175" s="28">
        <v>2</v>
      </c>
      <c r="F175" s="26">
        <v>1</v>
      </c>
      <c r="G175" s="29">
        <v>1</v>
      </c>
      <c r="H175" s="26" t="s">
        <v>18</v>
      </c>
      <c r="I175" s="26"/>
      <c r="J175" s="26" t="s">
        <v>18</v>
      </c>
      <c r="K175" s="30"/>
      <c r="L175" s="26" t="str">
        <f t="shared" si="2"/>
        <v>x</v>
      </c>
      <c r="M175" s="33"/>
      <c r="N175" s="33"/>
      <c r="O175" s="33"/>
      <c r="P175" s="33"/>
      <c r="Q175" s="13"/>
      <c r="R175" s="13"/>
    </row>
    <row r="176" spans="1:18" s="9" customFormat="1" x14ac:dyDescent="0.25">
      <c r="A176" s="27" t="s">
        <v>157</v>
      </c>
      <c r="B176" s="27" t="s">
        <v>24</v>
      </c>
      <c r="C176" s="26">
        <v>74014</v>
      </c>
      <c r="D176" s="27" t="s">
        <v>511</v>
      </c>
      <c r="E176" s="28">
        <v>79.900000000000006</v>
      </c>
      <c r="F176" s="26">
        <v>10</v>
      </c>
      <c r="G176" s="29">
        <v>0.7</v>
      </c>
      <c r="H176" s="26" t="s">
        <v>18</v>
      </c>
      <c r="I176" s="26"/>
      <c r="J176" s="26" t="s">
        <v>18</v>
      </c>
      <c r="K176" s="30"/>
      <c r="L176" s="26" t="str">
        <f t="shared" si="2"/>
        <v/>
      </c>
      <c r="M176" s="33"/>
      <c r="N176" s="33"/>
      <c r="O176" s="33"/>
      <c r="P176" s="33"/>
      <c r="Q176" s="13"/>
      <c r="R176" s="13"/>
    </row>
    <row r="177" spans="1:18" s="9" customFormat="1" x14ac:dyDescent="0.25">
      <c r="A177" s="27" t="s">
        <v>157</v>
      </c>
      <c r="B177" s="27" t="s">
        <v>24</v>
      </c>
      <c r="C177" s="26">
        <v>73437</v>
      </c>
      <c r="D177" s="27" t="s">
        <v>713</v>
      </c>
      <c r="E177" s="28">
        <v>196</v>
      </c>
      <c r="F177" s="26">
        <v>25</v>
      </c>
      <c r="G177" s="29">
        <v>0.7</v>
      </c>
      <c r="H177" s="26" t="s">
        <v>18</v>
      </c>
      <c r="I177" s="26" t="s">
        <v>110</v>
      </c>
      <c r="J177" s="26" t="s">
        <v>18</v>
      </c>
      <c r="K177" s="30"/>
      <c r="L177" s="26" t="str">
        <f t="shared" si="2"/>
        <v/>
      </c>
      <c r="M177" s="33"/>
      <c r="N177" s="33"/>
      <c r="O177" s="33"/>
      <c r="P177" s="33"/>
      <c r="Q177" s="13"/>
      <c r="R177" s="13"/>
    </row>
    <row r="178" spans="1:18" s="9" customFormat="1" x14ac:dyDescent="0.25">
      <c r="A178" s="27" t="s">
        <v>157</v>
      </c>
      <c r="B178" s="27" t="s">
        <v>24</v>
      </c>
      <c r="C178" s="26">
        <v>73438</v>
      </c>
      <c r="D178" s="27" t="s">
        <v>714</v>
      </c>
      <c r="E178" s="28">
        <v>196</v>
      </c>
      <c r="F178" s="26">
        <v>25</v>
      </c>
      <c r="G178" s="29">
        <v>0.7</v>
      </c>
      <c r="H178" s="26" t="s">
        <v>18</v>
      </c>
      <c r="I178" s="26" t="s">
        <v>110</v>
      </c>
      <c r="J178" s="26" t="s">
        <v>18</v>
      </c>
      <c r="K178" s="30"/>
      <c r="L178" s="26" t="str">
        <f t="shared" si="2"/>
        <v/>
      </c>
      <c r="M178" s="33"/>
      <c r="N178" s="33"/>
      <c r="O178" s="33"/>
      <c r="P178" s="33"/>
      <c r="Q178" s="13"/>
      <c r="R178" s="13"/>
    </row>
    <row r="179" spans="1:18" s="9" customFormat="1" x14ac:dyDescent="0.25">
      <c r="A179" s="27" t="s">
        <v>157</v>
      </c>
      <c r="B179" s="27" t="s">
        <v>24</v>
      </c>
      <c r="C179" s="26">
        <v>76426</v>
      </c>
      <c r="D179" s="27" t="s">
        <v>908</v>
      </c>
      <c r="E179" s="28">
        <v>2</v>
      </c>
      <c r="F179" s="26">
        <v>1</v>
      </c>
      <c r="G179" s="29">
        <v>1</v>
      </c>
      <c r="H179" s="26" t="s">
        <v>18</v>
      </c>
      <c r="I179" s="26" t="s">
        <v>189</v>
      </c>
      <c r="J179" s="26" t="s">
        <v>18</v>
      </c>
      <c r="K179" s="30"/>
      <c r="L179" s="26" t="str">
        <f t="shared" si="2"/>
        <v>x</v>
      </c>
      <c r="M179" s="33"/>
      <c r="N179" s="33"/>
      <c r="O179" s="33"/>
      <c r="P179" s="33"/>
      <c r="Q179" s="13"/>
      <c r="R179" s="13"/>
    </row>
    <row r="180" spans="1:18" s="9" customFormat="1" x14ac:dyDescent="0.25">
      <c r="A180" s="27" t="s">
        <v>157</v>
      </c>
      <c r="B180" s="27" t="s">
        <v>24</v>
      </c>
      <c r="C180" s="26">
        <v>76427</v>
      </c>
      <c r="D180" s="27" t="s">
        <v>909</v>
      </c>
      <c r="E180" s="28">
        <v>2.1</v>
      </c>
      <c r="F180" s="26">
        <v>1</v>
      </c>
      <c r="G180" s="29">
        <v>1</v>
      </c>
      <c r="H180" s="26" t="s">
        <v>18</v>
      </c>
      <c r="I180" s="26" t="s">
        <v>189</v>
      </c>
      <c r="J180" s="26" t="s">
        <v>18</v>
      </c>
      <c r="K180" s="30"/>
      <c r="L180" s="26" t="str">
        <f t="shared" si="2"/>
        <v>x</v>
      </c>
      <c r="M180" s="33"/>
      <c r="N180" s="33"/>
      <c r="O180" s="33"/>
      <c r="P180" s="33"/>
      <c r="Q180" s="13"/>
      <c r="R180" s="13"/>
    </row>
    <row r="181" spans="1:18" s="9" customFormat="1" x14ac:dyDescent="0.25">
      <c r="A181" s="27" t="s">
        <v>157</v>
      </c>
      <c r="B181" s="27" t="s">
        <v>24</v>
      </c>
      <c r="C181" s="26">
        <v>76430</v>
      </c>
      <c r="D181" s="27" t="s">
        <v>910</v>
      </c>
      <c r="E181" s="28">
        <v>2</v>
      </c>
      <c r="F181" s="26">
        <v>1</v>
      </c>
      <c r="G181" s="29">
        <v>1</v>
      </c>
      <c r="H181" s="26" t="s">
        <v>18</v>
      </c>
      <c r="I181" s="26" t="s">
        <v>189</v>
      </c>
      <c r="J181" s="26" t="s">
        <v>18</v>
      </c>
      <c r="K181" s="30"/>
      <c r="L181" s="26" t="str">
        <f t="shared" si="2"/>
        <v>x</v>
      </c>
      <c r="M181" s="33"/>
      <c r="N181" s="33"/>
      <c r="O181" s="33"/>
      <c r="P181" s="33"/>
      <c r="Q181" s="13"/>
      <c r="R181" s="13"/>
    </row>
    <row r="182" spans="1:18" s="9" customFormat="1" x14ac:dyDescent="0.25">
      <c r="A182" s="27" t="s">
        <v>157</v>
      </c>
      <c r="B182" s="27" t="s">
        <v>24</v>
      </c>
      <c r="C182" s="26">
        <v>76431</v>
      </c>
      <c r="D182" s="27" t="s">
        <v>911</v>
      </c>
      <c r="E182" s="28">
        <v>2.1</v>
      </c>
      <c r="F182" s="26">
        <v>1</v>
      </c>
      <c r="G182" s="29">
        <v>1</v>
      </c>
      <c r="H182" s="26" t="s">
        <v>18</v>
      </c>
      <c r="I182" s="26" t="s">
        <v>189</v>
      </c>
      <c r="J182" s="26" t="s">
        <v>18</v>
      </c>
      <c r="K182" s="30"/>
      <c r="L182" s="26" t="str">
        <f t="shared" si="2"/>
        <v>x</v>
      </c>
      <c r="M182" s="33"/>
      <c r="N182" s="33"/>
      <c r="O182" s="33"/>
      <c r="P182" s="33"/>
      <c r="Q182" s="13"/>
      <c r="R182" s="13"/>
    </row>
    <row r="183" spans="1:18" s="9" customFormat="1" x14ac:dyDescent="0.25">
      <c r="A183" s="27" t="s">
        <v>157</v>
      </c>
      <c r="B183" s="27" t="s">
        <v>24</v>
      </c>
      <c r="C183" s="26">
        <v>74742</v>
      </c>
      <c r="D183" s="27" t="s">
        <v>912</v>
      </c>
      <c r="E183" s="28">
        <v>79.900000000000006</v>
      </c>
      <c r="F183" s="26">
        <v>10</v>
      </c>
      <c r="G183" s="29">
        <v>0.7</v>
      </c>
      <c r="H183" s="26" t="s">
        <v>18</v>
      </c>
      <c r="I183" s="26" t="s">
        <v>19</v>
      </c>
      <c r="J183" s="26" t="s">
        <v>18</v>
      </c>
      <c r="K183" s="30"/>
      <c r="L183" s="26" t="str">
        <f t="shared" si="2"/>
        <v>x</v>
      </c>
      <c r="M183" s="33"/>
      <c r="N183" s="33"/>
      <c r="O183" s="33"/>
      <c r="P183" s="33"/>
      <c r="Q183" s="13"/>
      <c r="R183" s="13"/>
    </row>
    <row r="184" spans="1:18" s="9" customFormat="1" x14ac:dyDescent="0.25">
      <c r="A184" s="48" t="s">
        <v>157</v>
      </c>
      <c r="B184" s="48" t="s">
        <v>24</v>
      </c>
      <c r="C184" s="49">
        <v>76420</v>
      </c>
      <c r="D184" s="48" t="s">
        <v>913</v>
      </c>
      <c r="E184" s="50">
        <v>196</v>
      </c>
      <c r="F184" s="49">
        <v>25</v>
      </c>
      <c r="G184" s="51">
        <v>0.7</v>
      </c>
      <c r="H184" s="49" t="s">
        <v>18</v>
      </c>
      <c r="I184" s="49" t="s">
        <v>19</v>
      </c>
      <c r="J184" s="49" t="s">
        <v>18</v>
      </c>
      <c r="K184" s="52" t="s">
        <v>947</v>
      </c>
      <c r="L184" s="49" t="str">
        <f t="shared" si="2"/>
        <v>x</v>
      </c>
      <c r="M184" s="33"/>
      <c r="N184" s="33"/>
      <c r="O184" s="33"/>
      <c r="P184" s="33"/>
      <c r="Q184" s="13"/>
      <c r="R184" s="13"/>
    </row>
    <row r="185" spans="1:18" s="9" customFormat="1" x14ac:dyDescent="0.25">
      <c r="A185" s="48" t="s">
        <v>157</v>
      </c>
      <c r="B185" s="48" t="s">
        <v>24</v>
      </c>
      <c r="C185" s="49">
        <v>76422</v>
      </c>
      <c r="D185" s="48" t="s">
        <v>914</v>
      </c>
      <c r="E185" s="50">
        <v>196</v>
      </c>
      <c r="F185" s="49">
        <v>25</v>
      </c>
      <c r="G185" s="51">
        <v>0.7</v>
      </c>
      <c r="H185" s="49" t="s">
        <v>18</v>
      </c>
      <c r="I185" s="49" t="s">
        <v>19</v>
      </c>
      <c r="J185" s="49" t="s">
        <v>18</v>
      </c>
      <c r="K185" s="52" t="s">
        <v>947</v>
      </c>
      <c r="L185" s="49" t="str">
        <f t="shared" si="2"/>
        <v>x</v>
      </c>
      <c r="M185" s="33"/>
      <c r="N185" s="33"/>
      <c r="O185" s="33"/>
      <c r="P185" s="33"/>
      <c r="Q185" s="13"/>
      <c r="R185" s="13"/>
    </row>
    <row r="186" spans="1:18" s="9" customFormat="1" x14ac:dyDescent="0.25">
      <c r="A186" s="27" t="s">
        <v>167</v>
      </c>
      <c r="B186" s="27" t="s">
        <v>168</v>
      </c>
      <c r="C186" s="26">
        <v>37542</v>
      </c>
      <c r="D186" s="27" t="s">
        <v>169</v>
      </c>
      <c r="E186" s="28">
        <v>67.8</v>
      </c>
      <c r="F186" s="26">
        <v>9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2"/>
        <v/>
      </c>
      <c r="M186" s="33"/>
      <c r="N186" s="33"/>
      <c r="O186" s="33"/>
      <c r="P186" s="33"/>
      <c r="Q186" s="13"/>
      <c r="R186" s="13"/>
    </row>
    <row r="187" spans="1:18" s="9" customFormat="1" x14ac:dyDescent="0.25">
      <c r="A187" s="27" t="s">
        <v>167</v>
      </c>
      <c r="B187" s="27" t="s">
        <v>168</v>
      </c>
      <c r="C187" s="26">
        <v>37647</v>
      </c>
      <c r="D187" s="27" t="s">
        <v>170</v>
      </c>
      <c r="E187" s="28">
        <v>52.7</v>
      </c>
      <c r="F187" s="26">
        <v>7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2"/>
        <v/>
      </c>
      <c r="M187" s="33"/>
      <c r="N187" s="33"/>
      <c r="O187" s="33"/>
      <c r="P187" s="33"/>
      <c r="Q187" s="13"/>
      <c r="R187" s="13"/>
    </row>
    <row r="188" spans="1:18" s="9" customFormat="1" x14ac:dyDescent="0.25">
      <c r="A188" s="27" t="s">
        <v>167</v>
      </c>
      <c r="B188" s="27" t="s">
        <v>168</v>
      </c>
      <c r="C188" s="26">
        <v>37648</v>
      </c>
      <c r="D188" s="27" t="s">
        <v>171</v>
      </c>
      <c r="E188" s="28">
        <v>64.900000000000006</v>
      </c>
      <c r="F188" s="26">
        <v>8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2"/>
        <v/>
      </c>
      <c r="M188" s="33"/>
      <c r="N188" s="33"/>
      <c r="O188" s="33"/>
      <c r="P188" s="33"/>
      <c r="Q188" s="13"/>
      <c r="R188" s="13"/>
    </row>
    <row r="189" spans="1:18" s="9" customFormat="1" x14ac:dyDescent="0.25">
      <c r="A189" s="27" t="s">
        <v>167</v>
      </c>
      <c r="B189" s="27" t="s">
        <v>168</v>
      </c>
      <c r="C189" s="26">
        <v>37650</v>
      </c>
      <c r="D189" s="27" t="s">
        <v>172</v>
      </c>
      <c r="E189" s="28">
        <v>64.8</v>
      </c>
      <c r="F189" s="26">
        <v>8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2"/>
        <v/>
      </c>
      <c r="M189" s="33"/>
      <c r="N189" s="33"/>
      <c r="O189" s="33"/>
      <c r="P189" s="33"/>
      <c r="Q189" s="13"/>
      <c r="R189" s="13"/>
    </row>
    <row r="190" spans="1:18" s="9" customFormat="1" x14ac:dyDescent="0.25">
      <c r="A190" s="27" t="s">
        <v>167</v>
      </c>
      <c r="B190" s="27" t="s">
        <v>168</v>
      </c>
      <c r="C190" s="26">
        <v>43772</v>
      </c>
      <c r="D190" s="27" t="s">
        <v>173</v>
      </c>
      <c r="E190" s="28">
        <v>59.1</v>
      </c>
      <c r="F190" s="26">
        <v>8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2"/>
        <v/>
      </c>
      <c r="M190" s="33"/>
      <c r="N190" s="33"/>
      <c r="O190" s="33"/>
      <c r="P190" s="33"/>
      <c r="Q190" s="13"/>
      <c r="R190" s="13"/>
    </row>
    <row r="191" spans="1:18" s="9" customFormat="1" x14ac:dyDescent="0.25">
      <c r="A191" s="27" t="s">
        <v>167</v>
      </c>
      <c r="B191" s="27" t="s">
        <v>168</v>
      </c>
      <c r="C191" s="26">
        <v>47421</v>
      </c>
      <c r="D191" s="27" t="s">
        <v>174</v>
      </c>
      <c r="E191" s="28">
        <v>59.1</v>
      </c>
      <c r="F191" s="26">
        <v>8</v>
      </c>
      <c r="G191" s="29">
        <v>0.7</v>
      </c>
      <c r="H191" s="26" t="s">
        <v>18</v>
      </c>
      <c r="I191" s="26"/>
      <c r="J191" s="26" t="s">
        <v>18</v>
      </c>
      <c r="K191" s="30"/>
      <c r="L191" s="26" t="str">
        <f t="shared" si="2"/>
        <v/>
      </c>
      <c r="M191" s="33"/>
      <c r="N191" s="33"/>
      <c r="O191" s="33"/>
      <c r="P191" s="33"/>
      <c r="Q191" s="13"/>
      <c r="R191" s="13"/>
    </row>
    <row r="192" spans="1:18" s="9" customFormat="1" x14ac:dyDescent="0.25">
      <c r="A192" s="27" t="s">
        <v>167</v>
      </c>
      <c r="B192" s="27" t="s">
        <v>168</v>
      </c>
      <c r="C192" s="26">
        <v>37540</v>
      </c>
      <c r="D192" s="27" t="s">
        <v>583</v>
      </c>
      <c r="E192" s="28">
        <v>38.9</v>
      </c>
      <c r="F192" s="26">
        <v>5</v>
      </c>
      <c r="G192" s="29">
        <v>0.7</v>
      </c>
      <c r="H192" s="26" t="s">
        <v>18</v>
      </c>
      <c r="I192" s="26" t="s">
        <v>110</v>
      </c>
      <c r="J192" s="26" t="s">
        <v>18</v>
      </c>
      <c r="K192" s="30"/>
      <c r="L192" s="26" t="str">
        <f t="shared" si="2"/>
        <v/>
      </c>
      <c r="M192" s="33"/>
      <c r="N192" s="33"/>
      <c r="O192" s="33"/>
      <c r="P192" s="33"/>
      <c r="Q192" s="13"/>
      <c r="R192" s="13"/>
    </row>
    <row r="193" spans="1:18" s="9" customFormat="1" x14ac:dyDescent="0.25">
      <c r="A193" s="27" t="s">
        <v>167</v>
      </c>
      <c r="B193" s="27" t="s">
        <v>168</v>
      </c>
      <c r="C193" s="26">
        <v>37645</v>
      </c>
      <c r="D193" s="27" t="s">
        <v>584</v>
      </c>
      <c r="E193" s="28">
        <v>67.8</v>
      </c>
      <c r="F193" s="26">
        <v>9</v>
      </c>
      <c r="G193" s="29">
        <v>0.7</v>
      </c>
      <c r="H193" s="26" t="s">
        <v>18</v>
      </c>
      <c r="I193" s="26" t="s">
        <v>110</v>
      </c>
      <c r="J193" s="26" t="s">
        <v>18</v>
      </c>
      <c r="K193" s="30"/>
      <c r="L193" s="26" t="str">
        <f t="shared" si="2"/>
        <v/>
      </c>
      <c r="M193" s="33"/>
      <c r="N193" s="33"/>
      <c r="O193" s="33"/>
      <c r="P193" s="33"/>
      <c r="Q193" s="13"/>
      <c r="R193" s="13"/>
    </row>
    <row r="194" spans="1:18" s="9" customFormat="1" x14ac:dyDescent="0.25">
      <c r="A194" s="27" t="s">
        <v>167</v>
      </c>
      <c r="B194" s="27" t="s">
        <v>168</v>
      </c>
      <c r="C194" s="26">
        <v>37646</v>
      </c>
      <c r="D194" s="27" t="s">
        <v>585</v>
      </c>
      <c r="E194" s="28">
        <v>44.8</v>
      </c>
      <c r="F194" s="26">
        <v>6</v>
      </c>
      <c r="G194" s="29">
        <v>0.7</v>
      </c>
      <c r="H194" s="26" t="s">
        <v>18</v>
      </c>
      <c r="I194" s="26" t="s">
        <v>110</v>
      </c>
      <c r="J194" s="26" t="s">
        <v>18</v>
      </c>
      <c r="K194" s="30"/>
      <c r="L194" s="26" t="str">
        <f t="shared" ref="L194:L257" si="3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/>
      </c>
      <c r="M194" s="33"/>
      <c r="N194" s="33"/>
      <c r="O194" s="33"/>
      <c r="P194" s="33"/>
      <c r="Q194" s="13"/>
      <c r="R194" s="13"/>
    </row>
    <row r="195" spans="1:18" s="9" customFormat="1" x14ac:dyDescent="0.25">
      <c r="A195" s="27" t="s">
        <v>167</v>
      </c>
      <c r="B195" s="27" t="s">
        <v>168</v>
      </c>
      <c r="C195" s="26">
        <v>55972</v>
      </c>
      <c r="D195" s="27" t="s">
        <v>586</v>
      </c>
      <c r="E195" s="28">
        <v>52.3</v>
      </c>
      <c r="F195" s="26">
        <v>7</v>
      </c>
      <c r="G195" s="29">
        <v>0.7</v>
      </c>
      <c r="H195" s="26" t="s">
        <v>18</v>
      </c>
      <c r="I195" s="26" t="s">
        <v>110</v>
      </c>
      <c r="J195" s="26" t="s">
        <v>18</v>
      </c>
      <c r="K195" s="30"/>
      <c r="L195" s="26" t="str">
        <f t="shared" si="3"/>
        <v/>
      </c>
      <c r="M195" s="33"/>
      <c r="N195" s="33"/>
      <c r="O195" s="33"/>
      <c r="P195" s="33"/>
      <c r="Q195" s="13"/>
      <c r="R195" s="13"/>
    </row>
    <row r="196" spans="1:18" s="9" customFormat="1" x14ac:dyDescent="0.25">
      <c r="A196" s="27" t="s">
        <v>167</v>
      </c>
      <c r="B196" s="27" t="s">
        <v>168</v>
      </c>
      <c r="C196" s="26">
        <v>55978</v>
      </c>
      <c r="D196" s="27" t="s">
        <v>587</v>
      </c>
      <c r="E196" s="28">
        <v>52.3</v>
      </c>
      <c r="F196" s="26">
        <v>7</v>
      </c>
      <c r="G196" s="29">
        <v>0.7</v>
      </c>
      <c r="H196" s="26" t="s">
        <v>18</v>
      </c>
      <c r="I196" s="26" t="s">
        <v>110</v>
      </c>
      <c r="J196" s="26" t="s">
        <v>18</v>
      </c>
      <c r="K196" s="30"/>
      <c r="L196" s="26" t="str">
        <f t="shared" si="3"/>
        <v/>
      </c>
      <c r="M196" s="33"/>
      <c r="N196" s="33"/>
      <c r="O196" s="33"/>
      <c r="P196" s="33"/>
      <c r="Q196" s="13"/>
      <c r="R196" s="13"/>
    </row>
    <row r="197" spans="1:18" s="9" customFormat="1" x14ac:dyDescent="0.25">
      <c r="A197" s="27" t="s">
        <v>167</v>
      </c>
      <c r="B197" s="27" t="s">
        <v>168</v>
      </c>
      <c r="C197" s="26">
        <v>36601</v>
      </c>
      <c r="D197" s="27" t="s">
        <v>588</v>
      </c>
      <c r="E197" s="28">
        <v>81.5</v>
      </c>
      <c r="F197" s="26">
        <v>10</v>
      </c>
      <c r="G197" s="29">
        <v>0.7</v>
      </c>
      <c r="H197" s="26" t="s">
        <v>18</v>
      </c>
      <c r="I197" s="26" t="s">
        <v>110</v>
      </c>
      <c r="J197" s="26" t="s">
        <v>18</v>
      </c>
      <c r="K197" s="30"/>
      <c r="L197" s="26" t="str">
        <f t="shared" si="3"/>
        <v/>
      </c>
      <c r="M197" s="33"/>
      <c r="N197" s="33"/>
      <c r="O197" s="33"/>
      <c r="P197" s="33"/>
      <c r="Q197" s="13"/>
      <c r="R197" s="13"/>
    </row>
    <row r="198" spans="1:18" s="9" customFormat="1" x14ac:dyDescent="0.25">
      <c r="A198" s="27" t="s">
        <v>167</v>
      </c>
      <c r="B198" s="27" t="s">
        <v>168</v>
      </c>
      <c r="C198" s="26">
        <v>37543</v>
      </c>
      <c r="D198" s="27" t="s">
        <v>589</v>
      </c>
      <c r="E198" s="28">
        <v>64.2</v>
      </c>
      <c r="F198" s="26">
        <v>8</v>
      </c>
      <c r="G198" s="29">
        <v>0.7</v>
      </c>
      <c r="H198" s="26" t="s">
        <v>18</v>
      </c>
      <c r="I198" s="26" t="s">
        <v>110</v>
      </c>
      <c r="J198" s="26" t="s">
        <v>18</v>
      </c>
      <c r="K198" s="30"/>
      <c r="L198" s="26" t="str">
        <f t="shared" si="3"/>
        <v/>
      </c>
      <c r="M198" s="33"/>
      <c r="N198" s="33"/>
      <c r="O198" s="33"/>
      <c r="P198" s="33"/>
      <c r="Q198" s="13"/>
      <c r="R198" s="13"/>
    </row>
    <row r="199" spans="1:18" s="9" customFormat="1" x14ac:dyDescent="0.25">
      <c r="A199" s="27" t="s">
        <v>167</v>
      </c>
      <c r="B199" s="27" t="s">
        <v>168</v>
      </c>
      <c r="C199" s="26">
        <v>37544</v>
      </c>
      <c r="D199" s="27" t="s">
        <v>590</v>
      </c>
      <c r="E199" s="28">
        <v>80.099999999999994</v>
      </c>
      <c r="F199" s="26">
        <v>10</v>
      </c>
      <c r="G199" s="29">
        <v>0.7</v>
      </c>
      <c r="H199" s="26" t="s">
        <v>18</v>
      </c>
      <c r="I199" s="26" t="s">
        <v>110</v>
      </c>
      <c r="J199" s="26" t="s">
        <v>18</v>
      </c>
      <c r="K199" s="30"/>
      <c r="L199" s="26" t="str">
        <f t="shared" si="3"/>
        <v/>
      </c>
      <c r="M199" s="33"/>
      <c r="N199" s="33"/>
      <c r="O199" s="33"/>
      <c r="P199" s="33"/>
      <c r="Q199" s="13"/>
      <c r="R199" s="13"/>
    </row>
    <row r="200" spans="1:18" s="9" customFormat="1" x14ac:dyDescent="0.25">
      <c r="A200" s="27" t="s">
        <v>175</v>
      </c>
      <c r="B200" s="27" t="s">
        <v>80</v>
      </c>
      <c r="C200" s="26">
        <v>78902</v>
      </c>
      <c r="D200" s="27" t="s">
        <v>176</v>
      </c>
      <c r="E200" s="28">
        <v>25.9</v>
      </c>
      <c r="F200" s="26">
        <v>3</v>
      </c>
      <c r="G200" s="29">
        <v>0.7</v>
      </c>
      <c r="H200" s="26" t="s">
        <v>18</v>
      </c>
      <c r="I200" s="26"/>
      <c r="J200" s="26" t="s">
        <v>18</v>
      </c>
      <c r="K200" s="30"/>
      <c r="L200" s="26" t="str">
        <f t="shared" si="3"/>
        <v/>
      </c>
      <c r="M200" s="33"/>
      <c r="N200" s="33"/>
      <c r="O200" s="33"/>
      <c r="P200" s="33"/>
      <c r="Q200" s="13"/>
      <c r="R200" s="13"/>
    </row>
    <row r="201" spans="1:18" s="9" customFormat="1" x14ac:dyDescent="0.25">
      <c r="A201" s="27" t="s">
        <v>175</v>
      </c>
      <c r="B201" s="27" t="s">
        <v>80</v>
      </c>
      <c r="C201" s="26">
        <v>78904</v>
      </c>
      <c r="D201" s="27" t="s">
        <v>177</v>
      </c>
      <c r="E201" s="28">
        <v>25.9</v>
      </c>
      <c r="F201" s="26">
        <v>3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3"/>
        <v/>
      </c>
      <c r="M201" s="33"/>
      <c r="N201" s="33"/>
      <c r="O201" s="33"/>
      <c r="P201" s="33"/>
      <c r="Q201" s="13"/>
      <c r="R201" s="13"/>
    </row>
    <row r="202" spans="1:18" s="9" customFormat="1" x14ac:dyDescent="0.25">
      <c r="A202" s="27" t="s">
        <v>175</v>
      </c>
      <c r="B202" s="27" t="s">
        <v>80</v>
      </c>
      <c r="C202" s="26">
        <v>78931</v>
      </c>
      <c r="D202" s="27" t="s">
        <v>178</v>
      </c>
      <c r="E202" s="28">
        <v>27.9</v>
      </c>
      <c r="F202" s="26">
        <v>4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3"/>
        <v/>
      </c>
      <c r="M202" s="33"/>
      <c r="N202" s="33"/>
      <c r="O202" s="33"/>
      <c r="P202" s="33"/>
      <c r="Q202" s="13"/>
      <c r="R202" s="13"/>
    </row>
    <row r="203" spans="1:18" s="9" customFormat="1" x14ac:dyDescent="0.25">
      <c r="A203" s="27" t="s">
        <v>175</v>
      </c>
      <c r="B203" s="27" t="s">
        <v>80</v>
      </c>
      <c r="C203" s="26">
        <v>87265</v>
      </c>
      <c r="D203" s="27" t="s">
        <v>916</v>
      </c>
      <c r="E203" s="28">
        <v>49.9</v>
      </c>
      <c r="F203" s="26">
        <v>6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3"/>
        <v/>
      </c>
      <c r="M203" s="33"/>
      <c r="N203" s="33"/>
      <c r="O203" s="33"/>
      <c r="P203" s="33"/>
      <c r="Q203" s="13"/>
      <c r="R203" s="13"/>
    </row>
    <row r="204" spans="1:18" s="9" customFormat="1" x14ac:dyDescent="0.25">
      <c r="A204" s="27" t="s">
        <v>175</v>
      </c>
      <c r="B204" s="27" t="s">
        <v>34</v>
      </c>
      <c r="C204" s="26">
        <v>57412</v>
      </c>
      <c r="D204" s="27" t="s">
        <v>179</v>
      </c>
      <c r="E204" s="28">
        <v>22.8</v>
      </c>
      <c r="F204" s="26">
        <v>3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3"/>
        <v/>
      </c>
      <c r="M204" s="33"/>
      <c r="N204" s="33"/>
      <c r="O204" s="33"/>
      <c r="P204" s="33"/>
      <c r="Q204" s="13"/>
      <c r="R204" s="13"/>
    </row>
    <row r="205" spans="1:18" s="9" customFormat="1" x14ac:dyDescent="0.25">
      <c r="A205" s="27" t="s">
        <v>175</v>
      </c>
      <c r="B205" s="27" t="s">
        <v>34</v>
      </c>
      <c r="C205" s="26">
        <v>57413</v>
      </c>
      <c r="D205" s="27" t="s">
        <v>180</v>
      </c>
      <c r="E205" s="28">
        <v>32.200000000000003</v>
      </c>
      <c r="F205" s="26">
        <v>4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3"/>
        <v/>
      </c>
      <c r="M205" s="33"/>
      <c r="N205" s="33"/>
      <c r="O205" s="33"/>
      <c r="P205" s="33"/>
      <c r="Q205" s="13"/>
      <c r="R205" s="13"/>
    </row>
    <row r="206" spans="1:18" s="9" customFormat="1" x14ac:dyDescent="0.25">
      <c r="A206" s="27" t="s">
        <v>175</v>
      </c>
      <c r="B206" s="27" t="s">
        <v>34</v>
      </c>
      <c r="C206" s="26">
        <v>72860</v>
      </c>
      <c r="D206" s="27" t="s">
        <v>181</v>
      </c>
      <c r="E206" s="28">
        <v>17.899999999999999</v>
      </c>
      <c r="F206" s="26">
        <v>2</v>
      </c>
      <c r="G206" s="29">
        <v>0.7</v>
      </c>
      <c r="H206" s="26" t="s">
        <v>18</v>
      </c>
      <c r="I206" s="26"/>
      <c r="J206" s="26" t="s">
        <v>18</v>
      </c>
      <c r="K206" s="30"/>
      <c r="L206" s="26" t="str">
        <f t="shared" si="3"/>
        <v/>
      </c>
      <c r="M206" s="33"/>
      <c r="N206" s="33"/>
      <c r="O206" s="33"/>
      <c r="P206" s="33"/>
      <c r="Q206" s="13"/>
      <c r="R206" s="13"/>
    </row>
    <row r="207" spans="1:18" s="9" customFormat="1" x14ac:dyDescent="0.25">
      <c r="A207" s="27" t="s">
        <v>175</v>
      </c>
      <c r="B207" s="27" t="s">
        <v>34</v>
      </c>
      <c r="C207" s="26">
        <v>73841</v>
      </c>
      <c r="D207" s="27" t="s">
        <v>715</v>
      </c>
      <c r="E207" s="28">
        <v>17.899999999999999</v>
      </c>
      <c r="F207" s="26">
        <v>2</v>
      </c>
      <c r="G207" s="29">
        <v>0.7</v>
      </c>
      <c r="H207" s="26" t="s">
        <v>18</v>
      </c>
      <c r="I207" s="26" t="s">
        <v>110</v>
      </c>
      <c r="J207" s="26" t="s">
        <v>18</v>
      </c>
      <c r="K207" s="30"/>
      <c r="L207" s="26" t="str">
        <f t="shared" si="3"/>
        <v/>
      </c>
      <c r="M207" s="33"/>
      <c r="N207" s="33"/>
      <c r="O207" s="33"/>
      <c r="P207" s="33"/>
      <c r="Q207" s="13"/>
      <c r="R207" s="13"/>
    </row>
    <row r="208" spans="1:18" s="9" customFormat="1" x14ac:dyDescent="0.25">
      <c r="A208" s="27" t="s">
        <v>175</v>
      </c>
      <c r="B208" s="27" t="s">
        <v>6</v>
      </c>
      <c r="C208" s="26">
        <v>56159</v>
      </c>
      <c r="D208" s="27" t="s">
        <v>182</v>
      </c>
      <c r="E208" s="28">
        <v>1.8</v>
      </c>
      <c r="F208" s="26">
        <v>1</v>
      </c>
      <c r="G208" s="29">
        <v>1</v>
      </c>
      <c r="H208" s="26" t="s">
        <v>18</v>
      </c>
      <c r="I208" s="26"/>
      <c r="J208" s="26" t="s">
        <v>18</v>
      </c>
      <c r="K208" s="30"/>
      <c r="L208" s="26" t="str">
        <f t="shared" si="3"/>
        <v>x</v>
      </c>
      <c r="M208" s="33"/>
      <c r="N208" s="33"/>
      <c r="O208" s="33"/>
      <c r="P208" s="33"/>
      <c r="Q208" s="13"/>
      <c r="R208" s="13"/>
    </row>
    <row r="209" spans="1:18" s="9" customFormat="1" x14ac:dyDescent="0.25">
      <c r="A209" s="27" t="s">
        <v>175</v>
      </c>
      <c r="B209" s="27" t="s">
        <v>24</v>
      </c>
      <c r="C209" s="26">
        <v>53255</v>
      </c>
      <c r="D209" s="27" t="s">
        <v>183</v>
      </c>
      <c r="E209" s="28">
        <v>128.9</v>
      </c>
      <c r="F209" s="26">
        <v>17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3"/>
        <v/>
      </c>
      <c r="M209" s="33"/>
      <c r="N209" s="33"/>
      <c r="O209" s="33"/>
      <c r="P209" s="33"/>
      <c r="Q209" s="13"/>
      <c r="R209" s="13"/>
    </row>
    <row r="210" spans="1:18" s="9" customFormat="1" x14ac:dyDescent="0.25">
      <c r="A210" s="27" t="s">
        <v>175</v>
      </c>
      <c r="B210" s="27" t="s">
        <v>24</v>
      </c>
      <c r="C210" s="26">
        <v>59847</v>
      </c>
      <c r="D210" s="27" t="s">
        <v>184</v>
      </c>
      <c r="E210" s="28">
        <v>145</v>
      </c>
      <c r="F210" s="26">
        <v>19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3"/>
        <v/>
      </c>
      <c r="M210" s="33"/>
      <c r="N210" s="33"/>
      <c r="O210" s="33"/>
      <c r="P210" s="33"/>
      <c r="Q210" s="13"/>
      <c r="R210" s="13"/>
    </row>
    <row r="211" spans="1:18" s="9" customFormat="1" x14ac:dyDescent="0.25">
      <c r="A211" s="27" t="s">
        <v>175</v>
      </c>
      <c r="B211" s="27" t="s">
        <v>24</v>
      </c>
      <c r="C211" s="26">
        <v>81951</v>
      </c>
      <c r="D211" s="27" t="s">
        <v>185</v>
      </c>
      <c r="E211" s="28">
        <v>145</v>
      </c>
      <c r="F211" s="26">
        <v>19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3"/>
        <v/>
      </c>
      <c r="M211" s="33"/>
      <c r="N211" s="33"/>
      <c r="O211" s="33"/>
      <c r="P211" s="33"/>
      <c r="Q211" s="13"/>
      <c r="R211" s="13"/>
    </row>
    <row r="212" spans="1:18" s="9" customFormat="1" x14ac:dyDescent="0.25">
      <c r="A212" s="27" t="s">
        <v>175</v>
      </c>
      <c r="B212" s="27" t="s">
        <v>24</v>
      </c>
      <c r="C212" s="26">
        <v>87490</v>
      </c>
      <c r="D212" s="27" t="s">
        <v>186</v>
      </c>
      <c r="E212" s="28">
        <v>145</v>
      </c>
      <c r="F212" s="26">
        <v>19</v>
      </c>
      <c r="G212" s="29">
        <v>0.7</v>
      </c>
      <c r="H212" s="26" t="s">
        <v>18</v>
      </c>
      <c r="I212" s="26"/>
      <c r="J212" s="26" t="s">
        <v>18</v>
      </c>
      <c r="K212" s="30"/>
      <c r="L212" s="26" t="str">
        <f t="shared" si="3"/>
        <v/>
      </c>
      <c r="M212" s="33"/>
      <c r="N212" s="33"/>
      <c r="O212" s="33"/>
      <c r="P212" s="33"/>
      <c r="Q212" s="13"/>
      <c r="R212" s="13"/>
    </row>
    <row r="213" spans="1:18" s="9" customFormat="1" x14ac:dyDescent="0.25">
      <c r="A213" s="27" t="s">
        <v>175</v>
      </c>
      <c r="B213" s="27" t="s">
        <v>24</v>
      </c>
      <c r="C213" s="26">
        <v>89834</v>
      </c>
      <c r="D213" s="27" t="s">
        <v>187</v>
      </c>
      <c r="E213" s="28">
        <v>190</v>
      </c>
      <c r="F213" s="26">
        <v>24</v>
      </c>
      <c r="G213" s="29">
        <v>0.7</v>
      </c>
      <c r="H213" s="26" t="s">
        <v>18</v>
      </c>
      <c r="I213" s="26"/>
      <c r="J213" s="26" t="s">
        <v>18</v>
      </c>
      <c r="K213" s="30"/>
      <c r="L213" s="26" t="str">
        <f t="shared" si="3"/>
        <v/>
      </c>
      <c r="M213" s="33"/>
      <c r="N213" s="33"/>
      <c r="O213" s="33"/>
      <c r="P213" s="33"/>
      <c r="Q213" s="13"/>
      <c r="R213" s="13"/>
    </row>
    <row r="214" spans="1:18" s="9" customFormat="1" x14ac:dyDescent="0.25">
      <c r="A214" s="27" t="s">
        <v>175</v>
      </c>
      <c r="B214" s="27" t="s">
        <v>24</v>
      </c>
      <c r="C214" s="26">
        <v>56162</v>
      </c>
      <c r="D214" s="27" t="s">
        <v>188</v>
      </c>
      <c r="E214" s="28">
        <v>2</v>
      </c>
      <c r="F214" s="26">
        <v>1</v>
      </c>
      <c r="G214" s="29">
        <v>1</v>
      </c>
      <c r="H214" s="26" t="s">
        <v>18</v>
      </c>
      <c r="I214" s="26"/>
      <c r="J214" s="26" t="s">
        <v>18</v>
      </c>
      <c r="K214" s="30"/>
      <c r="L214" s="26" t="str">
        <f t="shared" si="3"/>
        <v>x</v>
      </c>
      <c r="M214" s="33"/>
      <c r="N214" s="33"/>
      <c r="O214" s="33"/>
      <c r="P214" s="33"/>
      <c r="Q214" s="13"/>
      <c r="R214" s="13"/>
    </row>
    <row r="215" spans="1:18" s="9" customFormat="1" x14ac:dyDescent="0.25">
      <c r="A215" s="27" t="s">
        <v>175</v>
      </c>
      <c r="B215" s="27" t="s">
        <v>24</v>
      </c>
      <c r="C215" s="26">
        <v>71770</v>
      </c>
      <c r="D215" s="27" t="s">
        <v>591</v>
      </c>
      <c r="E215" s="28">
        <v>145</v>
      </c>
      <c r="F215" s="26">
        <v>19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3"/>
        <v/>
      </c>
      <c r="M215" s="33"/>
      <c r="N215" s="33"/>
      <c r="O215" s="33"/>
      <c r="P215" s="33"/>
      <c r="Q215" s="13"/>
      <c r="R215" s="13"/>
    </row>
    <row r="216" spans="1:18" s="9" customFormat="1" x14ac:dyDescent="0.25">
      <c r="A216" s="27" t="s">
        <v>175</v>
      </c>
      <c r="B216" s="27" t="s">
        <v>36</v>
      </c>
      <c r="C216" s="26">
        <v>78933</v>
      </c>
      <c r="D216" s="27" t="s">
        <v>190</v>
      </c>
      <c r="E216" s="28">
        <v>84.5</v>
      </c>
      <c r="F216" s="26">
        <v>11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3"/>
        <v/>
      </c>
      <c r="M216" s="33"/>
      <c r="N216" s="33"/>
      <c r="O216" s="33"/>
      <c r="P216" s="33"/>
      <c r="Q216" s="13"/>
      <c r="R216" s="13"/>
    </row>
    <row r="217" spans="1:18" s="9" customFormat="1" x14ac:dyDescent="0.25">
      <c r="A217" s="27" t="s">
        <v>175</v>
      </c>
      <c r="B217" s="27" t="s">
        <v>36</v>
      </c>
      <c r="C217" s="26">
        <v>78934</v>
      </c>
      <c r="D217" s="27" t="s">
        <v>191</v>
      </c>
      <c r="E217" s="28">
        <v>42.5</v>
      </c>
      <c r="F217" s="26">
        <v>5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3"/>
        <v/>
      </c>
      <c r="M217" s="33"/>
      <c r="N217" s="33"/>
      <c r="O217" s="33"/>
      <c r="P217" s="33"/>
      <c r="Q217" s="13"/>
      <c r="R217" s="13"/>
    </row>
    <row r="218" spans="1:18" s="9" customFormat="1" x14ac:dyDescent="0.25">
      <c r="A218" s="27" t="s">
        <v>175</v>
      </c>
      <c r="B218" s="27" t="s">
        <v>136</v>
      </c>
      <c r="C218" s="26">
        <v>78937</v>
      </c>
      <c r="D218" s="27" t="s">
        <v>192</v>
      </c>
      <c r="E218" s="28">
        <v>21.9</v>
      </c>
      <c r="F218" s="26">
        <v>3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3"/>
        <v/>
      </c>
      <c r="M218" s="33"/>
      <c r="N218" s="33"/>
      <c r="O218" s="33"/>
      <c r="P218" s="33"/>
      <c r="Q218" s="13"/>
      <c r="R218" s="13"/>
    </row>
    <row r="219" spans="1:18" s="9" customFormat="1" x14ac:dyDescent="0.25">
      <c r="A219" s="27" t="s">
        <v>175</v>
      </c>
      <c r="B219" s="27" t="s">
        <v>193</v>
      </c>
      <c r="C219" s="26">
        <v>78906</v>
      </c>
      <c r="D219" s="27" t="s">
        <v>194</v>
      </c>
      <c r="E219" s="28">
        <v>33.9</v>
      </c>
      <c r="F219" s="26">
        <v>4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3"/>
        <v/>
      </c>
      <c r="M219" s="33"/>
      <c r="N219" s="33"/>
      <c r="O219" s="33"/>
      <c r="P219" s="33"/>
      <c r="Q219" s="13"/>
      <c r="R219" s="13"/>
    </row>
    <row r="220" spans="1:18" s="9" customFormat="1" x14ac:dyDescent="0.25">
      <c r="A220" s="27" t="s">
        <v>175</v>
      </c>
      <c r="B220" s="27" t="s">
        <v>193</v>
      </c>
      <c r="C220" s="26">
        <v>78909</v>
      </c>
      <c r="D220" s="27" t="s">
        <v>195</v>
      </c>
      <c r="E220" s="28">
        <v>44.9</v>
      </c>
      <c r="F220" s="26">
        <v>6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3"/>
        <v/>
      </c>
      <c r="M220" s="33"/>
      <c r="N220" s="33"/>
      <c r="O220" s="33"/>
      <c r="P220" s="33"/>
      <c r="Q220" s="13"/>
      <c r="R220" s="13"/>
    </row>
    <row r="221" spans="1:18" s="9" customFormat="1" x14ac:dyDescent="0.25">
      <c r="A221" s="27" t="s">
        <v>175</v>
      </c>
      <c r="B221" s="27" t="s">
        <v>193</v>
      </c>
      <c r="C221" s="26">
        <v>78930</v>
      </c>
      <c r="D221" s="27" t="s">
        <v>196</v>
      </c>
      <c r="E221" s="28">
        <v>49.9</v>
      </c>
      <c r="F221" s="26">
        <v>6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3"/>
        <v/>
      </c>
      <c r="M221" s="33"/>
      <c r="N221" s="33"/>
      <c r="O221" s="33"/>
      <c r="P221" s="33"/>
      <c r="Q221" s="13"/>
      <c r="R221" s="13"/>
    </row>
    <row r="222" spans="1:18" s="9" customFormat="1" x14ac:dyDescent="0.25">
      <c r="A222" s="27" t="s">
        <v>175</v>
      </c>
      <c r="B222" s="27" t="s">
        <v>193</v>
      </c>
      <c r="C222" s="26">
        <v>78911</v>
      </c>
      <c r="D222" s="27" t="s">
        <v>197</v>
      </c>
      <c r="E222" s="28">
        <v>45.9</v>
      </c>
      <c r="F222" s="26">
        <v>6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3"/>
        <v/>
      </c>
      <c r="M222" s="33"/>
      <c r="N222" s="33"/>
      <c r="O222" s="33"/>
      <c r="P222" s="33"/>
      <c r="Q222" s="13"/>
      <c r="R222" s="13"/>
    </row>
    <row r="223" spans="1:18" s="9" customFormat="1" x14ac:dyDescent="0.25">
      <c r="A223" s="27" t="s">
        <v>175</v>
      </c>
      <c r="B223" s="27" t="s">
        <v>193</v>
      </c>
      <c r="C223" s="26">
        <v>87264</v>
      </c>
      <c r="D223" s="27" t="s">
        <v>198</v>
      </c>
      <c r="E223" s="28">
        <v>59.9</v>
      </c>
      <c r="F223" s="26">
        <v>8</v>
      </c>
      <c r="G223" s="29">
        <v>0.7</v>
      </c>
      <c r="H223" s="26" t="s">
        <v>18</v>
      </c>
      <c r="I223" s="26"/>
      <c r="J223" s="26" t="s">
        <v>18</v>
      </c>
      <c r="K223" s="30"/>
      <c r="L223" s="26" t="str">
        <f t="shared" si="3"/>
        <v/>
      </c>
      <c r="M223" s="33"/>
      <c r="N223" s="33"/>
      <c r="O223" s="33"/>
      <c r="P223" s="33"/>
      <c r="Q223" s="13"/>
      <c r="R223" s="13"/>
    </row>
    <row r="224" spans="1:18" s="9" customFormat="1" x14ac:dyDescent="0.25">
      <c r="A224" s="27" t="s">
        <v>199</v>
      </c>
      <c r="B224" s="27" t="s">
        <v>34</v>
      </c>
      <c r="C224" s="26">
        <v>56744</v>
      </c>
      <c r="D224" s="27" t="s">
        <v>200</v>
      </c>
      <c r="E224" s="28">
        <v>32.200000000000003</v>
      </c>
      <c r="F224" s="26">
        <v>4</v>
      </c>
      <c r="G224" s="29">
        <v>0.7</v>
      </c>
      <c r="H224" s="26" t="s">
        <v>18</v>
      </c>
      <c r="I224" s="26"/>
      <c r="J224" s="26" t="s">
        <v>18</v>
      </c>
      <c r="K224" s="30"/>
      <c r="L224" s="26" t="str">
        <f t="shared" si="3"/>
        <v/>
      </c>
      <c r="M224" s="33"/>
      <c r="N224" s="33"/>
      <c r="O224" s="33"/>
      <c r="P224" s="33"/>
      <c r="Q224" s="13"/>
      <c r="R224" s="13"/>
    </row>
    <row r="225" spans="1:18" s="9" customFormat="1" x14ac:dyDescent="0.25">
      <c r="A225" s="27" t="s">
        <v>199</v>
      </c>
      <c r="B225" s="27" t="s">
        <v>34</v>
      </c>
      <c r="C225" s="26">
        <v>56766</v>
      </c>
      <c r="D225" s="27" t="s">
        <v>201</v>
      </c>
      <c r="E225" s="28">
        <v>22.8</v>
      </c>
      <c r="F225" s="26">
        <v>3</v>
      </c>
      <c r="G225" s="29">
        <v>0.7</v>
      </c>
      <c r="H225" s="26" t="s">
        <v>18</v>
      </c>
      <c r="I225" s="26"/>
      <c r="J225" s="26" t="s">
        <v>18</v>
      </c>
      <c r="K225" s="30"/>
      <c r="L225" s="26" t="str">
        <f t="shared" si="3"/>
        <v/>
      </c>
      <c r="M225" s="33"/>
      <c r="N225" s="33"/>
      <c r="O225" s="33"/>
      <c r="P225" s="33"/>
      <c r="Q225" s="13"/>
      <c r="R225" s="13"/>
    </row>
    <row r="226" spans="1:18" s="9" customFormat="1" x14ac:dyDescent="0.25">
      <c r="A226" s="27" t="s">
        <v>199</v>
      </c>
      <c r="B226" s="27" t="s">
        <v>24</v>
      </c>
      <c r="C226" s="26">
        <v>63756</v>
      </c>
      <c r="D226" s="27" t="s">
        <v>202</v>
      </c>
      <c r="E226" s="28">
        <v>1.8</v>
      </c>
      <c r="F226" s="26">
        <v>1</v>
      </c>
      <c r="G226" s="29">
        <v>1</v>
      </c>
      <c r="H226" s="26" t="s">
        <v>18</v>
      </c>
      <c r="I226" s="26"/>
      <c r="J226" s="26" t="s">
        <v>18</v>
      </c>
      <c r="K226" s="30"/>
      <c r="L226" s="26" t="str">
        <f t="shared" si="3"/>
        <v>x</v>
      </c>
      <c r="M226" s="33"/>
      <c r="N226" s="33"/>
      <c r="O226" s="33"/>
      <c r="P226" s="33"/>
      <c r="Q226" s="13"/>
      <c r="R226" s="13"/>
    </row>
    <row r="227" spans="1:18" s="9" customFormat="1" x14ac:dyDescent="0.25">
      <c r="A227" s="27" t="s">
        <v>199</v>
      </c>
      <c r="B227" s="27" t="s">
        <v>24</v>
      </c>
      <c r="C227" s="26">
        <v>63754</v>
      </c>
      <c r="D227" s="27" t="s">
        <v>203</v>
      </c>
      <c r="E227" s="28">
        <v>2</v>
      </c>
      <c r="F227" s="26">
        <v>1</v>
      </c>
      <c r="G227" s="29">
        <v>1</v>
      </c>
      <c r="H227" s="26" t="s">
        <v>18</v>
      </c>
      <c r="I227" s="26"/>
      <c r="J227" s="26" t="s">
        <v>18</v>
      </c>
      <c r="K227" s="30"/>
      <c r="L227" s="26" t="str">
        <f t="shared" si="3"/>
        <v>x</v>
      </c>
      <c r="M227" s="33"/>
      <c r="N227" s="33"/>
      <c r="O227" s="33"/>
      <c r="P227" s="33"/>
      <c r="Q227" s="13"/>
      <c r="R227" s="13"/>
    </row>
    <row r="228" spans="1:18" s="9" customFormat="1" x14ac:dyDescent="0.25">
      <c r="A228" s="27" t="s">
        <v>199</v>
      </c>
      <c r="B228" s="27" t="s">
        <v>24</v>
      </c>
      <c r="C228" s="26">
        <v>81292</v>
      </c>
      <c r="D228" s="27" t="s">
        <v>204</v>
      </c>
      <c r="E228" s="28">
        <v>24.9</v>
      </c>
      <c r="F228" s="26">
        <v>5</v>
      </c>
      <c r="G228" s="29">
        <v>1</v>
      </c>
      <c r="H228" s="26" t="s">
        <v>18</v>
      </c>
      <c r="I228" s="26"/>
      <c r="J228" s="26" t="s">
        <v>18</v>
      </c>
      <c r="K228" s="30"/>
      <c r="L228" s="26" t="str">
        <f t="shared" si="3"/>
        <v>x</v>
      </c>
      <c r="M228" s="33"/>
      <c r="N228" s="33"/>
      <c r="O228" s="33"/>
      <c r="P228" s="33"/>
      <c r="Q228" s="13"/>
      <c r="R228" s="13"/>
    </row>
    <row r="229" spans="1:18" s="9" customFormat="1" x14ac:dyDescent="0.25">
      <c r="A229" s="27" t="s">
        <v>199</v>
      </c>
      <c r="B229" s="27" t="s">
        <v>24</v>
      </c>
      <c r="C229" s="26">
        <v>86723</v>
      </c>
      <c r="D229" s="27" t="s">
        <v>205</v>
      </c>
      <c r="E229" s="28">
        <v>104.9</v>
      </c>
      <c r="F229" s="26">
        <v>13</v>
      </c>
      <c r="G229" s="29">
        <v>0.7</v>
      </c>
      <c r="H229" s="26" t="s">
        <v>18</v>
      </c>
      <c r="I229" s="26"/>
      <c r="J229" s="26" t="s">
        <v>18</v>
      </c>
      <c r="K229" s="30"/>
      <c r="L229" s="26" t="str">
        <f t="shared" si="3"/>
        <v/>
      </c>
      <c r="M229" s="33"/>
      <c r="N229" s="33"/>
      <c r="O229" s="33"/>
      <c r="P229" s="33"/>
      <c r="Q229" s="13"/>
      <c r="R229" s="13"/>
    </row>
    <row r="230" spans="1:18" s="9" customFormat="1" x14ac:dyDescent="0.25">
      <c r="A230" s="27" t="s">
        <v>199</v>
      </c>
      <c r="B230" s="27" t="s">
        <v>24</v>
      </c>
      <c r="C230" s="26">
        <v>86725</v>
      </c>
      <c r="D230" s="27" t="s">
        <v>206</v>
      </c>
      <c r="E230" s="28">
        <v>104.9</v>
      </c>
      <c r="F230" s="26">
        <v>13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3"/>
        <v/>
      </c>
      <c r="M230" s="33"/>
      <c r="N230" s="33"/>
      <c r="O230" s="33"/>
      <c r="P230" s="33"/>
      <c r="Q230" s="13"/>
      <c r="R230" s="13"/>
    </row>
    <row r="231" spans="1:18" s="9" customFormat="1" x14ac:dyDescent="0.25">
      <c r="A231" s="27" t="s">
        <v>199</v>
      </c>
      <c r="B231" s="27" t="s">
        <v>24</v>
      </c>
      <c r="C231" s="26">
        <v>86727</v>
      </c>
      <c r="D231" s="27" t="s">
        <v>207</v>
      </c>
      <c r="E231" s="28">
        <v>104.9</v>
      </c>
      <c r="F231" s="26">
        <v>13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3"/>
        <v/>
      </c>
      <c r="M231" s="33"/>
      <c r="N231" s="33"/>
      <c r="O231" s="33"/>
      <c r="P231" s="33"/>
      <c r="Q231" s="13"/>
      <c r="R231" s="13"/>
    </row>
    <row r="232" spans="1:18" s="9" customFormat="1" x14ac:dyDescent="0.25">
      <c r="A232" s="27" t="s">
        <v>199</v>
      </c>
      <c r="B232" s="27" t="s">
        <v>24</v>
      </c>
      <c r="C232" s="26">
        <v>86728</v>
      </c>
      <c r="D232" s="27" t="s">
        <v>208</v>
      </c>
      <c r="E232" s="28">
        <v>104.9</v>
      </c>
      <c r="F232" s="26">
        <v>13</v>
      </c>
      <c r="G232" s="29">
        <v>0.7</v>
      </c>
      <c r="H232" s="26" t="s">
        <v>18</v>
      </c>
      <c r="I232" s="26"/>
      <c r="J232" s="26" t="s">
        <v>18</v>
      </c>
      <c r="K232" s="30"/>
      <c r="L232" s="26" t="str">
        <f t="shared" si="3"/>
        <v/>
      </c>
      <c r="M232" s="33"/>
      <c r="N232" s="33"/>
      <c r="O232" s="33"/>
      <c r="P232" s="33"/>
      <c r="Q232" s="13"/>
      <c r="R232" s="13"/>
    </row>
    <row r="233" spans="1:18" s="9" customFormat="1" x14ac:dyDescent="0.25">
      <c r="A233" s="27" t="s">
        <v>199</v>
      </c>
      <c r="B233" s="27" t="s">
        <v>24</v>
      </c>
      <c r="C233" s="26">
        <v>87736</v>
      </c>
      <c r="D233" s="27" t="s">
        <v>209</v>
      </c>
      <c r="E233" s="28">
        <v>104.9</v>
      </c>
      <c r="F233" s="26">
        <v>13</v>
      </c>
      <c r="G233" s="29">
        <v>0.7</v>
      </c>
      <c r="H233" s="26" t="s">
        <v>18</v>
      </c>
      <c r="I233" s="26"/>
      <c r="J233" s="26" t="s">
        <v>18</v>
      </c>
      <c r="K233" s="30"/>
      <c r="L233" s="26" t="str">
        <f t="shared" si="3"/>
        <v/>
      </c>
      <c r="M233" s="33"/>
      <c r="N233" s="33"/>
      <c r="O233" s="33"/>
      <c r="P233" s="33"/>
      <c r="Q233" s="13"/>
      <c r="R233" s="13"/>
    </row>
    <row r="234" spans="1:18" s="9" customFormat="1" x14ac:dyDescent="0.25">
      <c r="A234" s="27" t="s">
        <v>199</v>
      </c>
      <c r="B234" s="27" t="s">
        <v>24</v>
      </c>
      <c r="C234" s="26">
        <v>70995</v>
      </c>
      <c r="D234" s="27" t="s">
        <v>210</v>
      </c>
      <c r="E234" s="28">
        <v>104.9</v>
      </c>
      <c r="F234" s="26">
        <v>13</v>
      </c>
      <c r="G234" s="29">
        <v>0.7</v>
      </c>
      <c r="H234" s="26" t="s">
        <v>18</v>
      </c>
      <c r="I234" s="26"/>
      <c r="J234" s="26" t="s">
        <v>18</v>
      </c>
      <c r="K234" s="30"/>
      <c r="L234" s="26" t="str">
        <f t="shared" si="3"/>
        <v/>
      </c>
      <c r="M234" s="33"/>
      <c r="N234" s="33"/>
      <c r="O234" s="33"/>
      <c r="P234" s="33"/>
      <c r="Q234" s="13"/>
      <c r="R234" s="13"/>
    </row>
    <row r="235" spans="1:18" s="9" customFormat="1" x14ac:dyDescent="0.25">
      <c r="A235" s="27" t="s">
        <v>199</v>
      </c>
      <c r="B235" s="27" t="s">
        <v>24</v>
      </c>
      <c r="C235" s="26">
        <v>70996</v>
      </c>
      <c r="D235" s="27" t="s">
        <v>211</v>
      </c>
      <c r="E235" s="28">
        <v>104.9</v>
      </c>
      <c r="F235" s="26">
        <v>13</v>
      </c>
      <c r="G235" s="29">
        <v>0.7</v>
      </c>
      <c r="H235" s="26" t="s">
        <v>18</v>
      </c>
      <c r="I235" s="26"/>
      <c r="J235" s="26" t="s">
        <v>18</v>
      </c>
      <c r="K235" s="30"/>
      <c r="L235" s="26" t="str">
        <f t="shared" si="3"/>
        <v/>
      </c>
      <c r="M235" s="33"/>
      <c r="N235" s="33"/>
      <c r="O235" s="33"/>
      <c r="P235" s="33"/>
      <c r="Q235" s="13"/>
      <c r="R235" s="13"/>
    </row>
    <row r="236" spans="1:18" s="9" customFormat="1" x14ac:dyDescent="0.25">
      <c r="A236" s="27" t="s">
        <v>199</v>
      </c>
      <c r="B236" s="27" t="s">
        <v>24</v>
      </c>
      <c r="C236" s="26">
        <v>90551</v>
      </c>
      <c r="D236" s="27" t="s">
        <v>512</v>
      </c>
      <c r="E236" s="28">
        <v>49.9</v>
      </c>
      <c r="F236" s="26">
        <v>6</v>
      </c>
      <c r="G236" s="29">
        <v>0.7</v>
      </c>
      <c r="H236" s="26" t="s">
        <v>18</v>
      </c>
      <c r="I236" s="26"/>
      <c r="J236" s="26" t="s">
        <v>18</v>
      </c>
      <c r="K236" s="30"/>
      <c r="L236" s="26" t="str">
        <f t="shared" si="3"/>
        <v/>
      </c>
      <c r="M236" s="33"/>
      <c r="N236" s="33"/>
      <c r="O236" s="33"/>
      <c r="P236" s="33"/>
      <c r="Q236" s="13"/>
      <c r="R236" s="13"/>
    </row>
    <row r="237" spans="1:18" s="9" customFormat="1" x14ac:dyDescent="0.25">
      <c r="A237" s="27" t="s">
        <v>199</v>
      </c>
      <c r="B237" s="27" t="s">
        <v>24</v>
      </c>
      <c r="C237" s="26">
        <v>88201</v>
      </c>
      <c r="D237" s="27" t="s">
        <v>776</v>
      </c>
      <c r="E237" s="28">
        <v>104.9</v>
      </c>
      <c r="F237" s="26">
        <v>13</v>
      </c>
      <c r="G237" s="29">
        <v>0.7</v>
      </c>
      <c r="H237" s="26" t="s">
        <v>18</v>
      </c>
      <c r="I237" s="26" t="s">
        <v>189</v>
      </c>
      <c r="J237" s="26" t="s">
        <v>18</v>
      </c>
      <c r="K237" s="30"/>
      <c r="L237" s="26" t="str">
        <f t="shared" si="3"/>
        <v>x</v>
      </c>
      <c r="M237" s="33"/>
      <c r="N237" s="33"/>
      <c r="O237" s="33"/>
      <c r="P237" s="33"/>
      <c r="Q237" s="13"/>
      <c r="R237" s="13"/>
    </row>
    <row r="238" spans="1:18" s="9" customFormat="1" x14ac:dyDescent="0.25">
      <c r="A238" s="27" t="s">
        <v>199</v>
      </c>
      <c r="B238" s="27" t="s">
        <v>24</v>
      </c>
      <c r="C238" s="26">
        <v>88202</v>
      </c>
      <c r="D238" s="27" t="s">
        <v>777</v>
      </c>
      <c r="E238" s="28">
        <v>104.9</v>
      </c>
      <c r="F238" s="26">
        <v>13</v>
      </c>
      <c r="G238" s="29">
        <v>0.7</v>
      </c>
      <c r="H238" s="26" t="s">
        <v>18</v>
      </c>
      <c r="I238" s="26" t="s">
        <v>189</v>
      </c>
      <c r="J238" s="26" t="s">
        <v>18</v>
      </c>
      <c r="K238" s="30"/>
      <c r="L238" s="26" t="str">
        <f t="shared" si="3"/>
        <v>x</v>
      </c>
      <c r="M238" s="33"/>
      <c r="N238" s="33"/>
      <c r="O238" s="33"/>
      <c r="P238" s="33"/>
      <c r="Q238" s="13"/>
      <c r="R238" s="13"/>
    </row>
    <row r="239" spans="1:18" s="9" customFormat="1" x14ac:dyDescent="0.25">
      <c r="A239" s="27" t="s">
        <v>199</v>
      </c>
      <c r="B239" s="27" t="s">
        <v>24</v>
      </c>
      <c r="C239" s="26">
        <v>88203</v>
      </c>
      <c r="D239" s="27" t="s">
        <v>778</v>
      </c>
      <c r="E239" s="28">
        <v>2</v>
      </c>
      <c r="F239" s="26">
        <v>1</v>
      </c>
      <c r="G239" s="29">
        <v>1</v>
      </c>
      <c r="H239" s="26" t="s">
        <v>18</v>
      </c>
      <c r="I239" s="26"/>
      <c r="J239" s="26" t="s">
        <v>18</v>
      </c>
      <c r="K239" s="30"/>
      <c r="L239" s="26" t="str">
        <f t="shared" si="3"/>
        <v>x</v>
      </c>
      <c r="M239" s="33"/>
      <c r="N239" s="33"/>
      <c r="O239" s="33"/>
      <c r="P239" s="33"/>
      <c r="Q239" s="13"/>
      <c r="R239" s="13"/>
    </row>
    <row r="240" spans="1:18" s="9" customFormat="1" x14ac:dyDescent="0.25">
      <c r="A240" s="27" t="s">
        <v>199</v>
      </c>
      <c r="B240" s="27" t="s">
        <v>24</v>
      </c>
      <c r="C240" s="26">
        <v>88231</v>
      </c>
      <c r="D240" s="27" t="s">
        <v>779</v>
      </c>
      <c r="E240" s="28">
        <v>1.8</v>
      </c>
      <c r="F240" s="26">
        <v>1</v>
      </c>
      <c r="G240" s="29">
        <v>1</v>
      </c>
      <c r="H240" s="26" t="s">
        <v>18</v>
      </c>
      <c r="I240" s="26"/>
      <c r="J240" s="26" t="s">
        <v>18</v>
      </c>
      <c r="K240" s="30"/>
      <c r="L240" s="26" t="str">
        <f t="shared" si="3"/>
        <v>x</v>
      </c>
      <c r="M240" s="33"/>
      <c r="N240" s="33"/>
      <c r="O240" s="33"/>
      <c r="P240" s="33"/>
      <c r="Q240" s="13"/>
      <c r="R240" s="13"/>
    </row>
    <row r="241" spans="1:18" s="9" customFormat="1" x14ac:dyDescent="0.25">
      <c r="A241" s="27" t="s">
        <v>199</v>
      </c>
      <c r="B241" s="27" t="s">
        <v>24</v>
      </c>
      <c r="C241" s="26">
        <v>88233</v>
      </c>
      <c r="D241" s="27" t="s">
        <v>780</v>
      </c>
      <c r="E241" s="28">
        <v>2</v>
      </c>
      <c r="F241" s="26">
        <v>1</v>
      </c>
      <c r="G241" s="29">
        <v>1</v>
      </c>
      <c r="H241" s="26" t="s">
        <v>18</v>
      </c>
      <c r="I241" s="26"/>
      <c r="J241" s="26" t="s">
        <v>18</v>
      </c>
      <c r="K241" s="30"/>
      <c r="L241" s="26" t="str">
        <f t="shared" si="3"/>
        <v>x</v>
      </c>
      <c r="M241" s="33"/>
      <c r="N241" s="33"/>
      <c r="O241" s="33"/>
      <c r="P241" s="33"/>
      <c r="Q241" s="13"/>
      <c r="R241" s="13"/>
    </row>
    <row r="242" spans="1:18" s="9" customFormat="1" x14ac:dyDescent="0.25">
      <c r="A242" s="27" t="s">
        <v>199</v>
      </c>
      <c r="B242" s="27" t="s">
        <v>24</v>
      </c>
      <c r="C242" s="26">
        <v>88239</v>
      </c>
      <c r="D242" s="27" t="s">
        <v>781</v>
      </c>
      <c r="E242" s="28">
        <v>1.8</v>
      </c>
      <c r="F242" s="26">
        <v>1</v>
      </c>
      <c r="G242" s="29">
        <v>1</v>
      </c>
      <c r="H242" s="26" t="s">
        <v>18</v>
      </c>
      <c r="I242" s="26"/>
      <c r="J242" s="26" t="s">
        <v>18</v>
      </c>
      <c r="K242" s="30"/>
      <c r="L242" s="26" t="str">
        <f t="shared" si="3"/>
        <v>x</v>
      </c>
      <c r="M242" s="33"/>
      <c r="N242" s="33"/>
      <c r="O242" s="33"/>
      <c r="P242" s="33"/>
      <c r="Q242" s="13"/>
      <c r="R242" s="13"/>
    </row>
    <row r="243" spans="1:18" s="9" customFormat="1" x14ac:dyDescent="0.25">
      <c r="A243" s="27" t="s">
        <v>212</v>
      </c>
      <c r="B243" s="27" t="s">
        <v>24</v>
      </c>
      <c r="C243" s="26">
        <v>54522</v>
      </c>
      <c r="D243" s="27" t="s">
        <v>213</v>
      </c>
      <c r="E243" s="28">
        <v>129.9</v>
      </c>
      <c r="F243" s="26">
        <v>17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3"/>
        <v/>
      </c>
      <c r="M243" s="33"/>
      <c r="N243" s="33"/>
      <c r="O243" s="33"/>
      <c r="P243" s="33"/>
      <c r="Q243" s="13"/>
      <c r="R243" s="13"/>
    </row>
    <row r="244" spans="1:18" s="9" customFormat="1" x14ac:dyDescent="0.25">
      <c r="A244" s="27" t="s">
        <v>212</v>
      </c>
      <c r="B244" s="27" t="s">
        <v>24</v>
      </c>
      <c r="C244" s="26">
        <v>83314</v>
      </c>
      <c r="D244" s="27" t="s">
        <v>214</v>
      </c>
      <c r="E244" s="28">
        <v>129.9</v>
      </c>
      <c r="F244" s="26">
        <v>17</v>
      </c>
      <c r="G244" s="29">
        <v>0.7</v>
      </c>
      <c r="H244" s="26" t="s">
        <v>18</v>
      </c>
      <c r="I244" s="26"/>
      <c r="J244" s="26" t="s">
        <v>18</v>
      </c>
      <c r="K244" s="30"/>
      <c r="L244" s="26" t="str">
        <f t="shared" si="3"/>
        <v/>
      </c>
      <c r="M244" s="33"/>
      <c r="N244" s="33"/>
      <c r="O244" s="33"/>
      <c r="P244" s="33"/>
      <c r="Q244" s="13"/>
      <c r="R244" s="13"/>
    </row>
    <row r="245" spans="1:18" s="9" customFormat="1" x14ac:dyDescent="0.25">
      <c r="A245" s="27" t="s">
        <v>212</v>
      </c>
      <c r="B245" s="27" t="s">
        <v>24</v>
      </c>
      <c r="C245" s="26">
        <v>86021</v>
      </c>
      <c r="D245" s="27" t="s">
        <v>215</v>
      </c>
      <c r="E245" s="28">
        <v>79.900000000000006</v>
      </c>
      <c r="F245" s="26">
        <v>10</v>
      </c>
      <c r="G245" s="29">
        <v>0.7</v>
      </c>
      <c r="H245" s="26" t="s">
        <v>18</v>
      </c>
      <c r="I245" s="26"/>
      <c r="J245" s="26" t="s">
        <v>18</v>
      </c>
      <c r="K245" s="30"/>
      <c r="L245" s="26" t="str">
        <f t="shared" si="3"/>
        <v/>
      </c>
      <c r="M245" s="33"/>
      <c r="N245" s="33"/>
      <c r="O245" s="33"/>
      <c r="P245" s="33"/>
      <c r="Q245" s="13"/>
      <c r="R245" s="13"/>
    </row>
    <row r="246" spans="1:18" s="9" customFormat="1" x14ac:dyDescent="0.25">
      <c r="A246" s="27" t="s">
        <v>212</v>
      </c>
      <c r="B246" s="27" t="s">
        <v>24</v>
      </c>
      <c r="C246" s="26">
        <v>86930</v>
      </c>
      <c r="D246" s="27" t="s">
        <v>216</v>
      </c>
      <c r="E246" s="28">
        <v>49.9</v>
      </c>
      <c r="F246" s="26">
        <v>6</v>
      </c>
      <c r="G246" s="29">
        <v>0.7</v>
      </c>
      <c r="H246" s="26" t="s">
        <v>18</v>
      </c>
      <c r="I246" s="26"/>
      <c r="J246" s="26" t="s">
        <v>18</v>
      </c>
      <c r="K246" s="30"/>
      <c r="L246" s="26" t="str">
        <f t="shared" si="3"/>
        <v/>
      </c>
      <c r="M246" s="33"/>
      <c r="N246" s="33"/>
      <c r="O246" s="33"/>
      <c r="P246" s="33"/>
      <c r="Q246" s="13"/>
      <c r="R246" s="13"/>
    </row>
    <row r="247" spans="1:18" s="9" customFormat="1" x14ac:dyDescent="0.25">
      <c r="A247" s="27" t="s">
        <v>212</v>
      </c>
      <c r="B247" s="27" t="s">
        <v>24</v>
      </c>
      <c r="C247" s="26">
        <v>61084</v>
      </c>
      <c r="D247" s="27" t="s">
        <v>217</v>
      </c>
      <c r="E247" s="28">
        <v>2.1</v>
      </c>
      <c r="F247" s="26">
        <v>1</v>
      </c>
      <c r="G247" s="29">
        <v>1</v>
      </c>
      <c r="H247" s="26" t="s">
        <v>18</v>
      </c>
      <c r="I247" s="26"/>
      <c r="J247" s="26" t="s">
        <v>18</v>
      </c>
      <c r="K247" s="30"/>
      <c r="L247" s="26" t="str">
        <f t="shared" si="3"/>
        <v>x</v>
      </c>
      <c r="M247" s="33"/>
      <c r="N247" s="33"/>
      <c r="O247" s="33"/>
      <c r="P247" s="33"/>
      <c r="Q247" s="13"/>
      <c r="R247" s="13"/>
    </row>
    <row r="248" spans="1:18" s="9" customFormat="1" x14ac:dyDescent="0.25">
      <c r="A248" s="27" t="s">
        <v>212</v>
      </c>
      <c r="B248" s="27" t="s">
        <v>24</v>
      </c>
      <c r="C248" s="26">
        <v>61079</v>
      </c>
      <c r="D248" s="27" t="s">
        <v>218</v>
      </c>
      <c r="E248" s="28">
        <v>2</v>
      </c>
      <c r="F248" s="26">
        <v>1</v>
      </c>
      <c r="G248" s="29">
        <v>1</v>
      </c>
      <c r="H248" s="26" t="s">
        <v>18</v>
      </c>
      <c r="I248" s="26"/>
      <c r="J248" s="26" t="s">
        <v>18</v>
      </c>
      <c r="K248" s="30"/>
      <c r="L248" s="26" t="str">
        <f t="shared" si="3"/>
        <v>x</v>
      </c>
      <c r="M248" s="33"/>
      <c r="N248" s="33"/>
      <c r="O248" s="33"/>
      <c r="P248" s="33"/>
      <c r="Q248" s="13"/>
      <c r="R248" s="13"/>
    </row>
    <row r="249" spans="1:18" s="9" customFormat="1" x14ac:dyDescent="0.25">
      <c r="A249" s="27" t="s">
        <v>212</v>
      </c>
      <c r="B249" s="27" t="s">
        <v>24</v>
      </c>
      <c r="C249" s="26">
        <v>92251</v>
      </c>
      <c r="D249" s="27" t="s">
        <v>219</v>
      </c>
      <c r="E249" s="28">
        <v>129.9</v>
      </c>
      <c r="F249" s="26">
        <v>17</v>
      </c>
      <c r="G249" s="29">
        <v>0.7</v>
      </c>
      <c r="H249" s="26" t="s">
        <v>18</v>
      </c>
      <c r="I249" s="26"/>
      <c r="J249" s="26" t="s">
        <v>18</v>
      </c>
      <c r="K249" s="30"/>
      <c r="L249" s="26" t="str">
        <f t="shared" si="3"/>
        <v/>
      </c>
      <c r="M249" s="33"/>
      <c r="N249" s="33"/>
      <c r="O249" s="33"/>
      <c r="P249" s="33"/>
      <c r="Q249" s="13"/>
      <c r="R249" s="13"/>
    </row>
    <row r="250" spans="1:18" s="9" customFormat="1" x14ac:dyDescent="0.25">
      <c r="A250" s="27" t="s">
        <v>220</v>
      </c>
      <c r="B250" s="27" t="s">
        <v>34</v>
      </c>
      <c r="C250" s="26">
        <v>56743</v>
      </c>
      <c r="D250" s="27" t="s">
        <v>221</v>
      </c>
      <c r="E250" s="28">
        <v>32.200000000000003</v>
      </c>
      <c r="F250" s="26">
        <v>4</v>
      </c>
      <c r="G250" s="29">
        <v>0.7</v>
      </c>
      <c r="H250" s="26" t="s">
        <v>18</v>
      </c>
      <c r="I250" s="26"/>
      <c r="J250" s="26" t="s">
        <v>18</v>
      </c>
      <c r="K250" s="30"/>
      <c r="L250" s="26" t="str">
        <f t="shared" si="3"/>
        <v/>
      </c>
      <c r="M250" s="33"/>
      <c r="N250" s="33"/>
      <c r="O250" s="33"/>
      <c r="P250" s="33"/>
      <c r="Q250" s="13"/>
      <c r="R250" s="13"/>
    </row>
    <row r="251" spans="1:18" s="9" customFormat="1" x14ac:dyDescent="0.25">
      <c r="A251" s="27" t="s">
        <v>220</v>
      </c>
      <c r="B251" s="27" t="s">
        <v>34</v>
      </c>
      <c r="C251" s="26">
        <v>56747</v>
      </c>
      <c r="D251" s="27" t="s">
        <v>222</v>
      </c>
      <c r="E251" s="28">
        <v>32.200000000000003</v>
      </c>
      <c r="F251" s="26">
        <v>4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3"/>
        <v/>
      </c>
      <c r="M251" s="33"/>
      <c r="N251" s="33"/>
      <c r="O251" s="33"/>
      <c r="P251" s="33"/>
      <c r="Q251" s="13"/>
      <c r="R251" s="13"/>
    </row>
    <row r="252" spans="1:18" s="9" customFormat="1" x14ac:dyDescent="0.25">
      <c r="A252" s="27" t="s">
        <v>220</v>
      </c>
      <c r="B252" s="27" t="s">
        <v>34</v>
      </c>
      <c r="C252" s="26">
        <v>56754</v>
      </c>
      <c r="D252" s="27" t="s">
        <v>223</v>
      </c>
      <c r="E252" s="28">
        <v>32.200000000000003</v>
      </c>
      <c r="F252" s="26">
        <v>4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3"/>
        <v/>
      </c>
      <c r="M252" s="33"/>
      <c r="N252" s="33"/>
      <c r="O252" s="33"/>
      <c r="P252" s="33"/>
      <c r="Q252" s="13"/>
      <c r="R252" s="13"/>
    </row>
    <row r="253" spans="1:18" s="9" customFormat="1" x14ac:dyDescent="0.25">
      <c r="A253" s="27" t="s">
        <v>220</v>
      </c>
      <c r="B253" s="27" t="s">
        <v>34</v>
      </c>
      <c r="C253" s="26">
        <v>56763</v>
      </c>
      <c r="D253" s="27" t="s">
        <v>224</v>
      </c>
      <c r="E253" s="28">
        <v>22.8</v>
      </c>
      <c r="F253" s="26">
        <v>3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3"/>
        <v/>
      </c>
      <c r="M253" s="33"/>
      <c r="N253" s="33"/>
      <c r="O253" s="33"/>
      <c r="P253" s="33"/>
      <c r="Q253" s="13"/>
      <c r="R253" s="13"/>
    </row>
    <row r="254" spans="1:18" s="9" customFormat="1" x14ac:dyDescent="0.25">
      <c r="A254" s="27" t="s">
        <v>220</v>
      </c>
      <c r="B254" s="27" t="s">
        <v>34</v>
      </c>
      <c r="C254" s="26">
        <v>56764</v>
      </c>
      <c r="D254" s="27" t="s">
        <v>225</v>
      </c>
      <c r="E254" s="28">
        <v>22.8</v>
      </c>
      <c r="F254" s="26">
        <v>3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3"/>
        <v/>
      </c>
      <c r="M254" s="33"/>
      <c r="N254" s="33"/>
      <c r="O254" s="33"/>
      <c r="P254" s="33"/>
      <c r="Q254" s="13"/>
      <c r="R254" s="13"/>
    </row>
    <row r="255" spans="1:18" s="9" customFormat="1" x14ac:dyDescent="0.25">
      <c r="A255" s="27" t="s">
        <v>220</v>
      </c>
      <c r="B255" s="27" t="s">
        <v>34</v>
      </c>
      <c r="C255" s="26">
        <v>56948</v>
      </c>
      <c r="D255" s="27" t="s">
        <v>226</v>
      </c>
      <c r="E255" s="28">
        <v>22.8</v>
      </c>
      <c r="F255" s="26">
        <v>3</v>
      </c>
      <c r="G255" s="29">
        <v>0.7</v>
      </c>
      <c r="H255" s="26" t="s">
        <v>18</v>
      </c>
      <c r="I255" s="26"/>
      <c r="J255" s="26" t="s">
        <v>18</v>
      </c>
      <c r="K255" s="30"/>
      <c r="L255" s="26" t="str">
        <f t="shared" si="3"/>
        <v/>
      </c>
      <c r="M255" s="33"/>
      <c r="N255" s="33"/>
      <c r="O255" s="33"/>
      <c r="P255" s="33"/>
      <c r="Q255" s="13"/>
      <c r="R255" s="13"/>
    </row>
    <row r="256" spans="1:18" s="9" customFormat="1" x14ac:dyDescent="0.25">
      <c r="A256" s="27" t="s">
        <v>220</v>
      </c>
      <c r="B256" s="27" t="s">
        <v>34</v>
      </c>
      <c r="C256" s="26">
        <v>69651</v>
      </c>
      <c r="D256" s="27" t="s">
        <v>227</v>
      </c>
      <c r="E256" s="28">
        <v>17.899999999999999</v>
      </c>
      <c r="F256" s="26">
        <v>2</v>
      </c>
      <c r="G256" s="29">
        <v>0.7</v>
      </c>
      <c r="H256" s="26" t="s">
        <v>18</v>
      </c>
      <c r="I256" s="26"/>
      <c r="J256" s="26" t="s">
        <v>18</v>
      </c>
      <c r="K256" s="30"/>
      <c r="L256" s="26" t="str">
        <f t="shared" si="3"/>
        <v/>
      </c>
      <c r="M256" s="33"/>
      <c r="N256" s="33"/>
      <c r="O256" s="33"/>
      <c r="P256" s="33"/>
      <c r="Q256" s="13"/>
      <c r="R256" s="13"/>
    </row>
    <row r="257" spans="1:18" s="9" customFormat="1" x14ac:dyDescent="0.25">
      <c r="A257" s="27" t="s">
        <v>220</v>
      </c>
      <c r="B257" s="27" t="s">
        <v>34</v>
      </c>
      <c r="C257" s="26">
        <v>69653</v>
      </c>
      <c r="D257" s="27" t="s">
        <v>228</v>
      </c>
      <c r="E257" s="28">
        <v>17.899999999999999</v>
      </c>
      <c r="F257" s="26">
        <v>2</v>
      </c>
      <c r="G257" s="29">
        <v>0.7</v>
      </c>
      <c r="H257" s="26" t="s">
        <v>18</v>
      </c>
      <c r="I257" s="26"/>
      <c r="J257" s="26" t="s">
        <v>18</v>
      </c>
      <c r="K257" s="30"/>
      <c r="L257" s="26" t="str">
        <f t="shared" si="3"/>
        <v/>
      </c>
      <c r="M257" s="33"/>
      <c r="N257" s="33"/>
      <c r="O257" s="33"/>
      <c r="P257" s="33"/>
      <c r="Q257" s="13"/>
      <c r="R257" s="13"/>
    </row>
    <row r="258" spans="1:18" s="9" customFormat="1" x14ac:dyDescent="0.25">
      <c r="A258" s="27" t="s">
        <v>220</v>
      </c>
      <c r="B258" s="27" t="s">
        <v>34</v>
      </c>
      <c r="C258" s="26">
        <v>69654</v>
      </c>
      <c r="D258" s="27" t="s">
        <v>229</v>
      </c>
      <c r="E258" s="28">
        <v>17.899999999999999</v>
      </c>
      <c r="F258" s="26">
        <v>2</v>
      </c>
      <c r="G258" s="29">
        <v>0.7</v>
      </c>
      <c r="H258" s="26" t="s">
        <v>18</v>
      </c>
      <c r="I258" s="26"/>
      <c r="J258" s="26" t="s">
        <v>18</v>
      </c>
      <c r="K258" s="30"/>
      <c r="L258" s="26" t="str">
        <f t="shared" ref="L258:L321" si="4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/>
      </c>
      <c r="M258" s="33"/>
      <c r="N258" s="33"/>
      <c r="O258" s="33"/>
      <c r="P258" s="33"/>
      <c r="Q258" s="13"/>
      <c r="R258" s="13"/>
    </row>
    <row r="259" spans="1:18" s="9" customFormat="1" x14ac:dyDescent="0.25">
      <c r="A259" s="27" t="s">
        <v>220</v>
      </c>
      <c r="B259" s="27" t="s">
        <v>34</v>
      </c>
      <c r="C259" s="26">
        <v>69655</v>
      </c>
      <c r="D259" s="27" t="s">
        <v>230</v>
      </c>
      <c r="E259" s="28">
        <v>17.899999999999999</v>
      </c>
      <c r="F259" s="26">
        <v>2</v>
      </c>
      <c r="G259" s="29">
        <v>0.7</v>
      </c>
      <c r="H259" s="26" t="s">
        <v>18</v>
      </c>
      <c r="I259" s="26"/>
      <c r="J259" s="26" t="s">
        <v>18</v>
      </c>
      <c r="K259" s="30"/>
      <c r="L259" s="26" t="str">
        <f t="shared" si="4"/>
        <v/>
      </c>
      <c r="M259" s="33"/>
      <c r="N259" s="33"/>
      <c r="O259" s="33"/>
      <c r="P259" s="33"/>
      <c r="Q259" s="13"/>
      <c r="R259" s="13"/>
    </row>
    <row r="260" spans="1:18" s="9" customFormat="1" x14ac:dyDescent="0.25">
      <c r="A260" s="27" t="s">
        <v>220</v>
      </c>
      <c r="B260" s="27" t="s">
        <v>24</v>
      </c>
      <c r="C260" s="26">
        <v>13120</v>
      </c>
      <c r="D260" s="27" t="s">
        <v>231</v>
      </c>
      <c r="E260" s="28">
        <v>121.9</v>
      </c>
      <c r="F260" s="26">
        <v>16</v>
      </c>
      <c r="G260" s="29">
        <v>0.7</v>
      </c>
      <c r="H260" s="26" t="s">
        <v>18</v>
      </c>
      <c r="I260" s="26"/>
      <c r="J260" s="26" t="s">
        <v>18</v>
      </c>
      <c r="K260" s="30"/>
      <c r="L260" s="26" t="str">
        <f t="shared" si="4"/>
        <v/>
      </c>
      <c r="M260" s="33"/>
      <c r="N260" s="33"/>
      <c r="O260" s="33"/>
      <c r="P260" s="33"/>
      <c r="Q260" s="13"/>
      <c r="R260" s="13"/>
    </row>
    <row r="261" spans="1:18" s="9" customFormat="1" x14ac:dyDescent="0.25">
      <c r="A261" s="27" t="s">
        <v>220</v>
      </c>
      <c r="B261" s="27" t="s">
        <v>24</v>
      </c>
      <c r="C261" s="26">
        <v>22557</v>
      </c>
      <c r="D261" s="27" t="s">
        <v>232</v>
      </c>
      <c r="E261" s="28">
        <v>121.9</v>
      </c>
      <c r="F261" s="26">
        <v>16</v>
      </c>
      <c r="G261" s="29">
        <v>0.7</v>
      </c>
      <c r="H261" s="26" t="s">
        <v>18</v>
      </c>
      <c r="I261" s="26"/>
      <c r="J261" s="26" t="s">
        <v>18</v>
      </c>
      <c r="K261" s="30"/>
      <c r="L261" s="26" t="str">
        <f t="shared" si="4"/>
        <v/>
      </c>
      <c r="M261" s="33"/>
      <c r="N261" s="33"/>
      <c r="O261" s="33"/>
      <c r="P261" s="33"/>
      <c r="Q261" s="13"/>
      <c r="R261" s="13"/>
    </row>
    <row r="262" spans="1:18" s="9" customFormat="1" x14ac:dyDescent="0.25">
      <c r="A262" s="27" t="s">
        <v>220</v>
      </c>
      <c r="B262" s="27" t="s">
        <v>24</v>
      </c>
      <c r="C262" s="26">
        <v>22560</v>
      </c>
      <c r="D262" s="27" t="s">
        <v>233</v>
      </c>
      <c r="E262" s="28">
        <v>121.9</v>
      </c>
      <c r="F262" s="26">
        <v>16</v>
      </c>
      <c r="G262" s="29">
        <v>0.7</v>
      </c>
      <c r="H262" s="26" t="s">
        <v>18</v>
      </c>
      <c r="I262" s="26"/>
      <c r="J262" s="26" t="s">
        <v>18</v>
      </c>
      <c r="K262" s="30"/>
      <c r="L262" s="26" t="str">
        <f t="shared" si="4"/>
        <v/>
      </c>
      <c r="M262" s="33"/>
      <c r="N262" s="33"/>
      <c r="O262" s="33"/>
      <c r="P262" s="33"/>
      <c r="Q262" s="13"/>
      <c r="R262" s="13"/>
    </row>
    <row r="263" spans="1:18" s="9" customFormat="1" x14ac:dyDescent="0.25">
      <c r="A263" s="27" t="s">
        <v>220</v>
      </c>
      <c r="B263" s="27" t="s">
        <v>24</v>
      </c>
      <c r="C263" s="26">
        <v>25227</v>
      </c>
      <c r="D263" s="27" t="s">
        <v>234</v>
      </c>
      <c r="E263" s="28">
        <v>121.9</v>
      </c>
      <c r="F263" s="26">
        <v>16</v>
      </c>
      <c r="G263" s="29">
        <v>0.7</v>
      </c>
      <c r="H263" s="26" t="s">
        <v>18</v>
      </c>
      <c r="I263" s="26"/>
      <c r="J263" s="26" t="s">
        <v>18</v>
      </c>
      <c r="K263" s="30"/>
      <c r="L263" s="26" t="str">
        <f t="shared" si="4"/>
        <v/>
      </c>
      <c r="M263" s="33"/>
      <c r="N263" s="33"/>
      <c r="O263" s="33"/>
      <c r="P263" s="33"/>
      <c r="Q263" s="13"/>
      <c r="R263" s="13"/>
    </row>
    <row r="264" spans="1:18" s="9" customFormat="1" x14ac:dyDescent="0.25">
      <c r="A264" s="27" t="s">
        <v>220</v>
      </c>
      <c r="B264" s="27" t="s">
        <v>24</v>
      </c>
      <c r="C264" s="26">
        <v>34075</v>
      </c>
      <c r="D264" s="27" t="s">
        <v>235</v>
      </c>
      <c r="E264" s="28">
        <v>121.9</v>
      </c>
      <c r="F264" s="26">
        <v>16</v>
      </c>
      <c r="G264" s="29">
        <v>0.7</v>
      </c>
      <c r="H264" s="26" t="s">
        <v>18</v>
      </c>
      <c r="I264" s="26"/>
      <c r="J264" s="26" t="s">
        <v>18</v>
      </c>
      <c r="K264" s="30"/>
      <c r="L264" s="26" t="str">
        <f t="shared" si="4"/>
        <v/>
      </c>
      <c r="M264" s="33"/>
      <c r="N264" s="33"/>
      <c r="O264" s="33"/>
      <c r="P264" s="33"/>
      <c r="Q264" s="13"/>
      <c r="R264" s="13"/>
    </row>
    <row r="265" spans="1:18" s="9" customFormat="1" x14ac:dyDescent="0.25">
      <c r="A265" s="27" t="s">
        <v>220</v>
      </c>
      <c r="B265" s="27" t="s">
        <v>24</v>
      </c>
      <c r="C265" s="26">
        <v>68028</v>
      </c>
      <c r="D265" s="27" t="s">
        <v>236</v>
      </c>
      <c r="E265" s="28">
        <v>121.9</v>
      </c>
      <c r="F265" s="26">
        <v>16</v>
      </c>
      <c r="G265" s="29">
        <v>0.7</v>
      </c>
      <c r="H265" s="26" t="s">
        <v>18</v>
      </c>
      <c r="I265" s="26"/>
      <c r="J265" s="26" t="s">
        <v>18</v>
      </c>
      <c r="K265" s="30"/>
      <c r="L265" s="26" t="str">
        <f t="shared" si="4"/>
        <v/>
      </c>
      <c r="M265" s="33"/>
      <c r="N265" s="33"/>
      <c r="O265" s="33"/>
      <c r="P265" s="33"/>
      <c r="Q265" s="13"/>
      <c r="R265" s="13"/>
    </row>
    <row r="266" spans="1:18" s="9" customFormat="1" x14ac:dyDescent="0.25">
      <c r="A266" s="27" t="s">
        <v>220</v>
      </c>
      <c r="B266" s="27" t="s">
        <v>24</v>
      </c>
      <c r="C266" s="26">
        <v>81295</v>
      </c>
      <c r="D266" s="27" t="s">
        <v>237</v>
      </c>
      <c r="E266" s="28">
        <v>1.8</v>
      </c>
      <c r="F266" s="26">
        <v>1</v>
      </c>
      <c r="G266" s="29">
        <v>1</v>
      </c>
      <c r="H266" s="26" t="s">
        <v>18</v>
      </c>
      <c r="I266" s="26"/>
      <c r="J266" s="26" t="s">
        <v>18</v>
      </c>
      <c r="K266" s="30"/>
      <c r="L266" s="26" t="str">
        <f t="shared" si="4"/>
        <v>x</v>
      </c>
      <c r="M266" s="33"/>
      <c r="N266" s="33"/>
      <c r="O266" s="33"/>
      <c r="P266" s="33"/>
      <c r="Q266" s="13"/>
      <c r="R266" s="13"/>
    </row>
    <row r="267" spans="1:18" s="9" customFormat="1" x14ac:dyDescent="0.25">
      <c r="A267" s="27" t="s">
        <v>220</v>
      </c>
      <c r="B267" s="27" t="s">
        <v>24</v>
      </c>
      <c r="C267" s="26">
        <v>82394</v>
      </c>
      <c r="D267" s="27" t="s">
        <v>238</v>
      </c>
      <c r="E267" s="28">
        <v>2.1</v>
      </c>
      <c r="F267" s="26">
        <v>1</v>
      </c>
      <c r="G267" s="29">
        <v>1</v>
      </c>
      <c r="H267" s="26" t="s">
        <v>18</v>
      </c>
      <c r="I267" s="26"/>
      <c r="J267" s="26" t="s">
        <v>18</v>
      </c>
      <c r="K267" s="30"/>
      <c r="L267" s="26" t="str">
        <f t="shared" si="4"/>
        <v>x</v>
      </c>
      <c r="M267" s="33"/>
      <c r="N267" s="33"/>
      <c r="O267" s="33"/>
      <c r="P267" s="33"/>
      <c r="Q267" s="13"/>
      <c r="R267" s="13"/>
    </row>
    <row r="268" spans="1:18" s="9" customFormat="1" x14ac:dyDescent="0.25">
      <c r="A268" s="27" t="s">
        <v>220</v>
      </c>
      <c r="B268" s="27" t="s">
        <v>24</v>
      </c>
      <c r="C268" s="26">
        <v>57525</v>
      </c>
      <c r="D268" s="27" t="s">
        <v>239</v>
      </c>
      <c r="E268" s="28">
        <v>179</v>
      </c>
      <c r="F268" s="26">
        <v>23</v>
      </c>
      <c r="G268" s="29">
        <v>0.7</v>
      </c>
      <c r="H268" s="26" t="s">
        <v>18</v>
      </c>
      <c r="I268" s="26"/>
      <c r="J268" s="26" t="s">
        <v>18</v>
      </c>
      <c r="K268" s="30"/>
      <c r="L268" s="26" t="str">
        <f t="shared" si="4"/>
        <v/>
      </c>
      <c r="M268" s="33"/>
      <c r="N268" s="33"/>
      <c r="O268" s="33"/>
      <c r="P268" s="33"/>
      <c r="Q268" s="13"/>
      <c r="R268" s="13"/>
    </row>
    <row r="269" spans="1:18" s="9" customFormat="1" x14ac:dyDescent="0.25">
      <c r="A269" s="27" t="s">
        <v>220</v>
      </c>
      <c r="B269" s="27" t="s">
        <v>24</v>
      </c>
      <c r="C269" s="26">
        <v>30155</v>
      </c>
      <c r="D269" s="27" t="s">
        <v>240</v>
      </c>
      <c r="E269" s="28">
        <v>2</v>
      </c>
      <c r="F269" s="26">
        <v>1</v>
      </c>
      <c r="G269" s="29">
        <v>1</v>
      </c>
      <c r="H269" s="26" t="s">
        <v>18</v>
      </c>
      <c r="I269" s="26"/>
      <c r="J269" s="26" t="s">
        <v>18</v>
      </c>
      <c r="K269" s="30"/>
      <c r="L269" s="26" t="str">
        <f t="shared" si="4"/>
        <v>x</v>
      </c>
      <c r="M269" s="33"/>
      <c r="N269" s="33"/>
      <c r="O269" s="33"/>
      <c r="P269" s="33"/>
      <c r="Q269" s="13"/>
      <c r="R269" s="13"/>
    </row>
    <row r="270" spans="1:18" s="9" customFormat="1" x14ac:dyDescent="0.25">
      <c r="A270" s="27" t="s">
        <v>220</v>
      </c>
      <c r="B270" s="27" t="s">
        <v>24</v>
      </c>
      <c r="C270" s="26">
        <v>82395</v>
      </c>
      <c r="D270" s="27" t="s">
        <v>241</v>
      </c>
      <c r="E270" s="28">
        <v>2</v>
      </c>
      <c r="F270" s="26">
        <v>1</v>
      </c>
      <c r="G270" s="29">
        <v>1</v>
      </c>
      <c r="H270" s="26" t="s">
        <v>18</v>
      </c>
      <c r="I270" s="26"/>
      <c r="J270" s="26" t="s">
        <v>18</v>
      </c>
      <c r="K270" s="30"/>
      <c r="L270" s="26" t="str">
        <f t="shared" si="4"/>
        <v>x</v>
      </c>
      <c r="M270" s="33"/>
      <c r="N270" s="33"/>
      <c r="O270" s="33"/>
      <c r="P270" s="33"/>
      <c r="Q270" s="13"/>
      <c r="R270" s="13"/>
    </row>
    <row r="271" spans="1:18" s="9" customFormat="1" x14ac:dyDescent="0.25">
      <c r="A271" s="27" t="s">
        <v>220</v>
      </c>
      <c r="B271" s="27" t="s">
        <v>24</v>
      </c>
      <c r="C271" s="26">
        <v>81306</v>
      </c>
      <c r="D271" s="27" t="s">
        <v>242</v>
      </c>
      <c r="E271" s="28">
        <v>24.9</v>
      </c>
      <c r="F271" s="26">
        <v>5</v>
      </c>
      <c r="G271" s="29">
        <v>1</v>
      </c>
      <c r="H271" s="26" t="s">
        <v>18</v>
      </c>
      <c r="I271" s="26"/>
      <c r="J271" s="26" t="s">
        <v>18</v>
      </c>
      <c r="K271" s="30"/>
      <c r="L271" s="26" t="str">
        <f t="shared" si="4"/>
        <v>x</v>
      </c>
      <c r="M271" s="33"/>
      <c r="N271" s="33"/>
      <c r="O271" s="33"/>
      <c r="P271" s="33"/>
      <c r="Q271" s="13"/>
      <c r="R271" s="13"/>
    </row>
    <row r="272" spans="1:18" s="9" customFormat="1" x14ac:dyDescent="0.25">
      <c r="A272" s="27" t="s">
        <v>220</v>
      </c>
      <c r="B272" s="27" t="s">
        <v>24</v>
      </c>
      <c r="C272" s="26">
        <v>69124</v>
      </c>
      <c r="D272" s="27" t="s">
        <v>243</v>
      </c>
      <c r="E272" s="28">
        <v>121.9</v>
      </c>
      <c r="F272" s="26">
        <v>16</v>
      </c>
      <c r="G272" s="29">
        <v>0.7</v>
      </c>
      <c r="H272" s="26" t="s">
        <v>18</v>
      </c>
      <c r="I272" s="26"/>
      <c r="J272" s="26" t="s">
        <v>18</v>
      </c>
      <c r="K272" s="30"/>
      <c r="L272" s="26" t="str">
        <f t="shared" si="4"/>
        <v/>
      </c>
      <c r="M272" s="33"/>
      <c r="N272" s="33"/>
      <c r="O272" s="33"/>
      <c r="P272" s="33"/>
      <c r="Q272" s="13"/>
      <c r="R272" s="13"/>
    </row>
    <row r="273" spans="1:18" s="9" customFormat="1" x14ac:dyDescent="0.25">
      <c r="A273" s="27" t="s">
        <v>220</v>
      </c>
      <c r="B273" s="27" t="s">
        <v>24</v>
      </c>
      <c r="C273" s="26">
        <v>90021</v>
      </c>
      <c r="D273" s="27" t="s">
        <v>244</v>
      </c>
      <c r="E273" s="28">
        <v>121.9</v>
      </c>
      <c r="F273" s="26">
        <v>16</v>
      </c>
      <c r="G273" s="29">
        <v>0.7</v>
      </c>
      <c r="H273" s="26" t="s">
        <v>18</v>
      </c>
      <c r="I273" s="26"/>
      <c r="J273" s="26" t="s">
        <v>18</v>
      </c>
      <c r="K273" s="30"/>
      <c r="L273" s="26" t="str">
        <f t="shared" si="4"/>
        <v/>
      </c>
      <c r="M273" s="33"/>
      <c r="N273" s="33"/>
      <c r="O273" s="33"/>
      <c r="P273" s="33"/>
      <c r="Q273" s="13"/>
      <c r="R273" s="13"/>
    </row>
    <row r="274" spans="1:18" s="9" customFormat="1" x14ac:dyDescent="0.25">
      <c r="A274" s="27" t="s">
        <v>220</v>
      </c>
      <c r="B274" s="27" t="s">
        <v>24</v>
      </c>
      <c r="C274" s="26">
        <v>70338</v>
      </c>
      <c r="D274" s="27" t="s">
        <v>245</v>
      </c>
      <c r="E274" s="28">
        <v>121.9</v>
      </c>
      <c r="F274" s="26">
        <v>16</v>
      </c>
      <c r="G274" s="29">
        <v>0.7</v>
      </c>
      <c r="H274" s="26" t="s">
        <v>18</v>
      </c>
      <c r="I274" s="26"/>
      <c r="J274" s="26" t="s">
        <v>18</v>
      </c>
      <c r="K274" s="30"/>
      <c r="L274" s="26" t="str">
        <f t="shared" si="4"/>
        <v/>
      </c>
      <c r="M274" s="33"/>
      <c r="N274" s="33"/>
      <c r="O274" s="33"/>
      <c r="P274" s="33"/>
      <c r="Q274" s="13"/>
      <c r="R274" s="13"/>
    </row>
    <row r="275" spans="1:18" s="9" customFormat="1" x14ac:dyDescent="0.25">
      <c r="A275" s="27" t="s">
        <v>220</v>
      </c>
      <c r="B275" s="27" t="s">
        <v>24</v>
      </c>
      <c r="C275" s="26">
        <v>70339</v>
      </c>
      <c r="D275" s="27" t="s">
        <v>246</v>
      </c>
      <c r="E275" s="28">
        <v>121.9</v>
      </c>
      <c r="F275" s="26">
        <v>16</v>
      </c>
      <c r="G275" s="29">
        <v>0.7</v>
      </c>
      <c r="H275" s="26" t="s">
        <v>18</v>
      </c>
      <c r="I275" s="26"/>
      <c r="J275" s="26" t="s">
        <v>18</v>
      </c>
      <c r="K275" s="30"/>
      <c r="L275" s="26" t="str">
        <f t="shared" si="4"/>
        <v/>
      </c>
      <c r="M275" s="33"/>
      <c r="N275" s="33"/>
      <c r="O275" s="33"/>
      <c r="P275" s="33"/>
      <c r="Q275" s="13"/>
      <c r="R275" s="13"/>
    </row>
    <row r="276" spans="1:18" s="9" customFormat="1" x14ac:dyDescent="0.25">
      <c r="A276" s="27" t="s">
        <v>220</v>
      </c>
      <c r="B276" s="27" t="s">
        <v>24</v>
      </c>
      <c r="C276" s="26">
        <v>72468</v>
      </c>
      <c r="D276" s="27" t="s">
        <v>247</v>
      </c>
      <c r="E276" s="28">
        <v>179</v>
      </c>
      <c r="F276" s="26">
        <v>23</v>
      </c>
      <c r="G276" s="29">
        <v>0.7</v>
      </c>
      <c r="H276" s="26" t="s">
        <v>18</v>
      </c>
      <c r="I276" s="26"/>
      <c r="J276" s="26" t="s">
        <v>18</v>
      </c>
      <c r="K276" s="30"/>
      <c r="L276" s="26" t="str">
        <f t="shared" si="4"/>
        <v/>
      </c>
      <c r="M276" s="33"/>
      <c r="N276" s="33"/>
      <c r="O276" s="33"/>
      <c r="P276" s="33"/>
      <c r="Q276" s="13"/>
      <c r="R276" s="13"/>
    </row>
    <row r="277" spans="1:18" s="9" customFormat="1" x14ac:dyDescent="0.25">
      <c r="A277" s="27" t="s">
        <v>220</v>
      </c>
      <c r="B277" s="27" t="s">
        <v>24</v>
      </c>
      <c r="C277" s="26">
        <v>30154</v>
      </c>
      <c r="D277" s="27" t="s">
        <v>782</v>
      </c>
      <c r="E277" s="28">
        <v>2</v>
      </c>
      <c r="F277" s="26">
        <v>1</v>
      </c>
      <c r="G277" s="29">
        <v>1</v>
      </c>
      <c r="H277" s="26" t="s">
        <v>18</v>
      </c>
      <c r="I277" s="26" t="s">
        <v>110</v>
      </c>
      <c r="J277" s="26" t="s">
        <v>18</v>
      </c>
      <c r="K277" s="30"/>
      <c r="L277" s="26" t="str">
        <f t="shared" si="4"/>
        <v>x</v>
      </c>
      <c r="M277" s="33"/>
      <c r="N277" s="33"/>
      <c r="O277" s="33"/>
      <c r="P277" s="33"/>
      <c r="Q277" s="13"/>
      <c r="R277" s="13"/>
    </row>
    <row r="278" spans="1:18" s="9" customFormat="1" x14ac:dyDescent="0.25">
      <c r="A278" s="27" t="s">
        <v>220</v>
      </c>
      <c r="B278" s="27" t="s">
        <v>24</v>
      </c>
      <c r="C278" s="26">
        <v>34073</v>
      </c>
      <c r="D278" s="27" t="s">
        <v>783</v>
      </c>
      <c r="E278" s="28">
        <v>2</v>
      </c>
      <c r="F278" s="26">
        <v>1</v>
      </c>
      <c r="G278" s="29">
        <v>1</v>
      </c>
      <c r="H278" s="26" t="s">
        <v>18</v>
      </c>
      <c r="I278" s="26" t="s">
        <v>110</v>
      </c>
      <c r="J278" s="26" t="s">
        <v>18</v>
      </c>
      <c r="K278" s="30"/>
      <c r="L278" s="26" t="str">
        <f t="shared" si="4"/>
        <v>x</v>
      </c>
      <c r="M278" s="33"/>
      <c r="N278" s="33"/>
      <c r="O278" s="33"/>
      <c r="P278" s="33"/>
      <c r="Q278" s="13"/>
      <c r="R278" s="13"/>
    </row>
    <row r="279" spans="1:18" s="9" customFormat="1" x14ac:dyDescent="0.25">
      <c r="A279" s="27" t="s">
        <v>248</v>
      </c>
      <c r="B279" s="27" t="s">
        <v>24</v>
      </c>
      <c r="C279" s="26">
        <v>41795</v>
      </c>
      <c r="D279" s="27" t="s">
        <v>249</v>
      </c>
      <c r="E279" s="28">
        <v>94.9</v>
      </c>
      <c r="F279" s="26">
        <v>12</v>
      </c>
      <c r="G279" s="29">
        <v>0.7</v>
      </c>
      <c r="H279" s="26" t="s">
        <v>18</v>
      </c>
      <c r="I279" s="26"/>
      <c r="J279" s="26" t="s">
        <v>18</v>
      </c>
      <c r="K279" s="30"/>
      <c r="L279" s="26" t="str">
        <f t="shared" si="4"/>
        <v/>
      </c>
      <c r="M279" s="33"/>
      <c r="N279" s="33"/>
      <c r="O279" s="33"/>
      <c r="P279" s="33"/>
      <c r="Q279" s="13"/>
      <c r="R279" s="13"/>
    </row>
    <row r="280" spans="1:18" s="9" customFormat="1" x14ac:dyDescent="0.25">
      <c r="A280" s="27" t="s">
        <v>248</v>
      </c>
      <c r="B280" s="27" t="s">
        <v>24</v>
      </c>
      <c r="C280" s="26">
        <v>68943</v>
      </c>
      <c r="D280" s="27" t="s">
        <v>250</v>
      </c>
      <c r="E280" s="28">
        <v>94.9</v>
      </c>
      <c r="F280" s="26">
        <v>12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4"/>
        <v/>
      </c>
      <c r="M280" s="33"/>
      <c r="N280" s="33"/>
      <c r="O280" s="33"/>
      <c r="P280" s="33"/>
      <c r="Q280" s="13"/>
      <c r="R280" s="13"/>
    </row>
    <row r="281" spans="1:18" s="9" customFormat="1" x14ac:dyDescent="0.25">
      <c r="A281" s="27" t="s">
        <v>248</v>
      </c>
      <c r="B281" s="27" t="s">
        <v>24</v>
      </c>
      <c r="C281" s="26">
        <v>68944</v>
      </c>
      <c r="D281" s="27" t="s">
        <v>251</v>
      </c>
      <c r="E281" s="28">
        <v>94.9</v>
      </c>
      <c r="F281" s="26">
        <v>12</v>
      </c>
      <c r="G281" s="29">
        <v>0.7</v>
      </c>
      <c r="H281" s="26" t="s">
        <v>18</v>
      </c>
      <c r="I281" s="26"/>
      <c r="J281" s="26" t="s">
        <v>18</v>
      </c>
      <c r="K281" s="30"/>
      <c r="L281" s="26" t="str">
        <f t="shared" si="4"/>
        <v/>
      </c>
      <c r="M281" s="33"/>
      <c r="N281" s="33"/>
      <c r="O281" s="33"/>
      <c r="P281" s="33"/>
      <c r="Q281" s="13"/>
      <c r="R281" s="13"/>
    </row>
    <row r="282" spans="1:18" s="9" customFormat="1" x14ac:dyDescent="0.25">
      <c r="A282" s="27" t="s">
        <v>248</v>
      </c>
      <c r="B282" s="27" t="s">
        <v>24</v>
      </c>
      <c r="C282" s="26">
        <v>90550</v>
      </c>
      <c r="D282" s="27" t="s">
        <v>252</v>
      </c>
      <c r="E282" s="28">
        <v>49.9</v>
      </c>
      <c r="F282" s="26">
        <v>6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4"/>
        <v/>
      </c>
      <c r="M282" s="33"/>
      <c r="N282" s="33"/>
      <c r="O282" s="33"/>
      <c r="P282" s="33"/>
      <c r="Q282" s="13"/>
      <c r="R282" s="13"/>
    </row>
    <row r="283" spans="1:18" s="9" customFormat="1" x14ac:dyDescent="0.25">
      <c r="A283" s="27" t="s">
        <v>253</v>
      </c>
      <c r="B283" s="27" t="s">
        <v>34</v>
      </c>
      <c r="C283" s="26">
        <v>69200</v>
      </c>
      <c r="D283" s="27" t="s">
        <v>784</v>
      </c>
      <c r="E283" s="28">
        <v>32.200000000000003</v>
      </c>
      <c r="F283" s="26">
        <v>4</v>
      </c>
      <c r="G283" s="29">
        <v>0.7</v>
      </c>
      <c r="H283" s="26" t="s">
        <v>18</v>
      </c>
      <c r="I283" s="26"/>
      <c r="J283" s="26" t="s">
        <v>18</v>
      </c>
      <c r="K283" s="30"/>
      <c r="L283" s="26" t="str">
        <f t="shared" si="4"/>
        <v/>
      </c>
      <c r="M283" s="33"/>
      <c r="N283" s="33"/>
      <c r="O283" s="33"/>
      <c r="P283" s="33"/>
      <c r="Q283" s="13"/>
      <c r="R283" s="13"/>
    </row>
    <row r="284" spans="1:18" s="9" customFormat="1" x14ac:dyDescent="0.25">
      <c r="A284" s="27" t="s">
        <v>253</v>
      </c>
      <c r="B284" s="27" t="s">
        <v>34</v>
      </c>
      <c r="C284" s="26">
        <v>89259</v>
      </c>
      <c r="D284" s="27" t="s">
        <v>785</v>
      </c>
      <c r="E284" s="28">
        <v>25.8</v>
      </c>
      <c r="F284" s="26">
        <v>3</v>
      </c>
      <c r="G284" s="29">
        <v>0.7</v>
      </c>
      <c r="H284" s="26" t="s">
        <v>18</v>
      </c>
      <c r="I284" s="26"/>
      <c r="J284" s="26" t="s">
        <v>18</v>
      </c>
      <c r="K284" s="30"/>
      <c r="L284" s="26" t="str">
        <f t="shared" si="4"/>
        <v/>
      </c>
      <c r="M284" s="33"/>
      <c r="N284" s="33"/>
      <c r="O284" s="33"/>
      <c r="P284" s="33"/>
      <c r="Q284" s="13"/>
      <c r="R284" s="13"/>
    </row>
    <row r="285" spans="1:18" s="9" customFormat="1" x14ac:dyDescent="0.25">
      <c r="A285" s="27" t="s">
        <v>253</v>
      </c>
      <c r="B285" s="27" t="s">
        <v>24</v>
      </c>
      <c r="C285" s="26">
        <v>44452</v>
      </c>
      <c r="D285" s="27" t="s">
        <v>254</v>
      </c>
      <c r="E285" s="28">
        <v>129.9</v>
      </c>
      <c r="F285" s="26">
        <v>17</v>
      </c>
      <c r="G285" s="29">
        <v>0.7</v>
      </c>
      <c r="H285" s="26" t="s">
        <v>18</v>
      </c>
      <c r="I285" s="26"/>
      <c r="J285" s="26" t="s">
        <v>18</v>
      </c>
      <c r="K285" s="30"/>
      <c r="L285" s="26" t="str">
        <f t="shared" si="4"/>
        <v/>
      </c>
      <c r="M285" s="33"/>
      <c r="N285" s="33"/>
      <c r="O285" s="33"/>
      <c r="P285" s="33"/>
      <c r="Q285" s="13"/>
      <c r="R285" s="13"/>
    </row>
    <row r="286" spans="1:18" s="9" customFormat="1" x14ac:dyDescent="0.25">
      <c r="A286" s="27" t="s">
        <v>253</v>
      </c>
      <c r="B286" s="27" t="s">
        <v>24</v>
      </c>
      <c r="C286" s="26">
        <v>46226</v>
      </c>
      <c r="D286" s="27" t="s">
        <v>255</v>
      </c>
      <c r="E286" s="28">
        <v>1.8</v>
      </c>
      <c r="F286" s="26">
        <v>1</v>
      </c>
      <c r="G286" s="29">
        <v>1</v>
      </c>
      <c r="H286" s="26" t="s">
        <v>18</v>
      </c>
      <c r="I286" s="26"/>
      <c r="J286" s="26" t="s">
        <v>18</v>
      </c>
      <c r="K286" s="30"/>
      <c r="L286" s="26" t="str">
        <f t="shared" si="4"/>
        <v>x</v>
      </c>
      <c r="M286" s="33"/>
      <c r="N286" s="33"/>
      <c r="O286" s="33"/>
      <c r="P286" s="33"/>
      <c r="Q286" s="13"/>
      <c r="R286" s="13"/>
    </row>
    <row r="287" spans="1:18" s="9" customFormat="1" x14ac:dyDescent="0.25">
      <c r="A287" s="27" t="s">
        <v>253</v>
      </c>
      <c r="B287" s="27" t="s">
        <v>24</v>
      </c>
      <c r="C287" s="26">
        <v>46225</v>
      </c>
      <c r="D287" s="27" t="s">
        <v>256</v>
      </c>
      <c r="E287" s="28">
        <v>2</v>
      </c>
      <c r="F287" s="26">
        <v>1</v>
      </c>
      <c r="G287" s="29">
        <v>1</v>
      </c>
      <c r="H287" s="26" t="s">
        <v>18</v>
      </c>
      <c r="I287" s="26"/>
      <c r="J287" s="26" t="s">
        <v>18</v>
      </c>
      <c r="K287" s="30"/>
      <c r="L287" s="26" t="str">
        <f t="shared" si="4"/>
        <v>x</v>
      </c>
      <c r="M287" s="33"/>
      <c r="N287" s="33"/>
      <c r="O287" s="33"/>
      <c r="P287" s="33"/>
      <c r="Q287" s="13"/>
      <c r="R287" s="13"/>
    </row>
    <row r="288" spans="1:18" s="9" customFormat="1" x14ac:dyDescent="0.25">
      <c r="A288" s="27" t="s">
        <v>253</v>
      </c>
      <c r="B288" s="27" t="s">
        <v>24</v>
      </c>
      <c r="C288" s="26">
        <v>81300</v>
      </c>
      <c r="D288" s="27" t="s">
        <v>257</v>
      </c>
      <c r="E288" s="28">
        <v>24.9</v>
      </c>
      <c r="F288" s="26">
        <v>5</v>
      </c>
      <c r="G288" s="29">
        <v>1</v>
      </c>
      <c r="H288" s="26" t="s">
        <v>18</v>
      </c>
      <c r="I288" s="26"/>
      <c r="J288" s="26" t="s">
        <v>18</v>
      </c>
      <c r="K288" s="30"/>
      <c r="L288" s="26" t="str">
        <f t="shared" si="4"/>
        <v>x</v>
      </c>
      <c r="M288" s="33"/>
      <c r="N288" s="33"/>
      <c r="O288" s="33"/>
      <c r="P288" s="33"/>
      <c r="Q288" s="13"/>
      <c r="R288" s="13"/>
    </row>
    <row r="289" spans="1:18" s="9" customFormat="1" x14ac:dyDescent="0.25">
      <c r="A289" s="27" t="s">
        <v>253</v>
      </c>
      <c r="B289" s="27" t="s">
        <v>24</v>
      </c>
      <c r="C289" s="26">
        <v>86935</v>
      </c>
      <c r="D289" s="27" t="s">
        <v>258</v>
      </c>
      <c r="E289" s="28">
        <v>139.9</v>
      </c>
      <c r="F289" s="26">
        <v>18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4"/>
        <v/>
      </c>
      <c r="M289" s="33"/>
      <c r="N289" s="33"/>
      <c r="O289" s="33"/>
      <c r="P289" s="33"/>
      <c r="Q289" s="13"/>
      <c r="R289" s="13"/>
    </row>
    <row r="290" spans="1:18" s="9" customFormat="1" x14ac:dyDescent="0.25">
      <c r="A290" s="27" t="s">
        <v>253</v>
      </c>
      <c r="B290" s="27" t="s">
        <v>24</v>
      </c>
      <c r="C290" s="26">
        <v>2550</v>
      </c>
      <c r="D290" s="27" t="s">
        <v>259</v>
      </c>
      <c r="E290" s="28">
        <v>129.9</v>
      </c>
      <c r="F290" s="26">
        <v>17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4"/>
        <v/>
      </c>
      <c r="M290" s="33"/>
      <c r="N290" s="33"/>
      <c r="O290" s="33"/>
      <c r="P290" s="33"/>
      <c r="Q290" s="13"/>
      <c r="R290" s="13"/>
    </row>
    <row r="291" spans="1:18" s="9" customFormat="1" x14ac:dyDescent="0.25">
      <c r="A291" s="27" t="s">
        <v>253</v>
      </c>
      <c r="B291" s="27" t="s">
        <v>24</v>
      </c>
      <c r="C291" s="26">
        <v>70242</v>
      </c>
      <c r="D291" s="27" t="s">
        <v>260</v>
      </c>
      <c r="E291" s="28">
        <v>79.900000000000006</v>
      </c>
      <c r="F291" s="26">
        <v>10</v>
      </c>
      <c r="G291" s="29">
        <v>0.7</v>
      </c>
      <c r="H291" s="26" t="s">
        <v>18</v>
      </c>
      <c r="I291" s="26"/>
      <c r="J291" s="26" t="s">
        <v>18</v>
      </c>
      <c r="K291" s="30"/>
      <c r="L291" s="26" t="str">
        <f t="shared" si="4"/>
        <v/>
      </c>
      <c r="M291" s="33"/>
      <c r="N291" s="33"/>
      <c r="O291" s="33"/>
      <c r="P291" s="33"/>
      <c r="Q291" s="13"/>
      <c r="R291" s="13"/>
    </row>
    <row r="292" spans="1:18" s="9" customFormat="1" x14ac:dyDescent="0.25">
      <c r="A292" s="27" t="s">
        <v>253</v>
      </c>
      <c r="B292" s="27" t="s">
        <v>24</v>
      </c>
      <c r="C292" s="26">
        <v>93086</v>
      </c>
      <c r="D292" s="27" t="s">
        <v>513</v>
      </c>
      <c r="E292" s="28">
        <v>49.9</v>
      </c>
      <c r="F292" s="26">
        <v>6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4"/>
        <v/>
      </c>
      <c r="M292" s="33"/>
      <c r="N292" s="33"/>
      <c r="O292" s="33"/>
      <c r="P292" s="33"/>
      <c r="Q292" s="13"/>
      <c r="R292" s="13"/>
    </row>
    <row r="293" spans="1:18" s="9" customFormat="1" x14ac:dyDescent="0.25">
      <c r="A293" s="27" t="s">
        <v>253</v>
      </c>
      <c r="B293" s="27" t="s">
        <v>24</v>
      </c>
      <c r="C293" s="26">
        <v>70243</v>
      </c>
      <c r="D293" s="27" t="s">
        <v>592</v>
      </c>
      <c r="E293" s="28">
        <v>59.9</v>
      </c>
      <c r="F293" s="26">
        <v>8</v>
      </c>
      <c r="G293" s="29">
        <v>0.7</v>
      </c>
      <c r="H293" s="26" t="s">
        <v>18</v>
      </c>
      <c r="I293" s="26"/>
      <c r="J293" s="26" t="s">
        <v>18</v>
      </c>
      <c r="K293" s="30"/>
      <c r="L293" s="26" t="str">
        <f t="shared" si="4"/>
        <v/>
      </c>
      <c r="M293" s="33"/>
      <c r="N293" s="33"/>
      <c r="O293" s="33"/>
      <c r="P293" s="33"/>
      <c r="Q293" s="13"/>
      <c r="R293" s="13"/>
    </row>
    <row r="294" spans="1:18" s="9" customFormat="1" x14ac:dyDescent="0.25">
      <c r="A294" s="27" t="s">
        <v>253</v>
      </c>
      <c r="B294" s="27" t="s">
        <v>24</v>
      </c>
      <c r="C294" s="26">
        <v>2554</v>
      </c>
      <c r="D294" s="27" t="s">
        <v>666</v>
      </c>
      <c r="E294" s="28">
        <v>139.9</v>
      </c>
      <c r="F294" s="26">
        <v>18</v>
      </c>
      <c r="G294" s="29">
        <v>0.7</v>
      </c>
      <c r="H294" s="26" t="s">
        <v>18</v>
      </c>
      <c r="I294" s="26"/>
      <c r="J294" s="26" t="s">
        <v>18</v>
      </c>
      <c r="K294" s="30"/>
      <c r="L294" s="26" t="str">
        <f t="shared" si="4"/>
        <v/>
      </c>
      <c r="M294" s="33"/>
      <c r="N294" s="33"/>
      <c r="O294" s="33"/>
      <c r="P294" s="33"/>
      <c r="Q294" s="13"/>
      <c r="R294" s="13"/>
    </row>
    <row r="295" spans="1:18" s="9" customFormat="1" x14ac:dyDescent="0.25">
      <c r="A295" s="27" t="s">
        <v>253</v>
      </c>
      <c r="B295" s="27" t="s">
        <v>24</v>
      </c>
      <c r="C295" s="26">
        <v>83008</v>
      </c>
      <c r="D295" s="27" t="s">
        <v>742</v>
      </c>
      <c r="E295" s="28">
        <v>129.9</v>
      </c>
      <c r="F295" s="26">
        <v>17</v>
      </c>
      <c r="G295" s="29">
        <v>0.7</v>
      </c>
      <c r="H295" s="26" t="s">
        <v>18</v>
      </c>
      <c r="I295" s="26"/>
      <c r="J295" s="26" t="s">
        <v>18</v>
      </c>
      <c r="K295" s="30"/>
      <c r="L295" s="26" t="str">
        <f t="shared" si="4"/>
        <v/>
      </c>
      <c r="M295" s="33"/>
      <c r="N295" s="33"/>
      <c r="O295" s="33"/>
      <c r="P295" s="33"/>
      <c r="Q295" s="13"/>
      <c r="R295" s="13"/>
    </row>
    <row r="296" spans="1:18" s="9" customFormat="1" x14ac:dyDescent="0.25">
      <c r="A296" s="27" t="s">
        <v>253</v>
      </c>
      <c r="B296" s="27" t="s">
        <v>24</v>
      </c>
      <c r="C296" s="26">
        <v>94124</v>
      </c>
      <c r="D296" s="27" t="s">
        <v>773</v>
      </c>
      <c r="E296" s="28">
        <v>2</v>
      </c>
      <c r="F296" s="26">
        <v>1</v>
      </c>
      <c r="G296" s="29">
        <v>1</v>
      </c>
      <c r="H296" s="26" t="s">
        <v>18</v>
      </c>
      <c r="I296" s="26"/>
      <c r="J296" s="26" t="s">
        <v>18</v>
      </c>
      <c r="K296" s="30"/>
      <c r="L296" s="26" t="str">
        <f t="shared" si="4"/>
        <v>x</v>
      </c>
      <c r="M296" s="33"/>
      <c r="N296" s="33"/>
      <c r="O296" s="33"/>
      <c r="P296" s="33"/>
      <c r="Q296" s="13"/>
      <c r="R296" s="13"/>
    </row>
    <row r="297" spans="1:18" s="9" customFormat="1" x14ac:dyDescent="0.25">
      <c r="A297" s="27" t="s">
        <v>253</v>
      </c>
      <c r="B297" s="27" t="s">
        <v>24</v>
      </c>
      <c r="C297" s="26">
        <v>94125</v>
      </c>
      <c r="D297" s="27" t="s">
        <v>774</v>
      </c>
      <c r="E297" s="28">
        <v>1.8</v>
      </c>
      <c r="F297" s="26">
        <v>1</v>
      </c>
      <c r="G297" s="29">
        <v>1</v>
      </c>
      <c r="H297" s="26" t="s">
        <v>18</v>
      </c>
      <c r="I297" s="26"/>
      <c r="J297" s="26" t="s">
        <v>18</v>
      </c>
      <c r="K297" s="30"/>
      <c r="L297" s="26" t="str">
        <f t="shared" si="4"/>
        <v>x</v>
      </c>
      <c r="M297" s="33"/>
      <c r="N297" s="33"/>
      <c r="O297" s="33"/>
      <c r="P297" s="33"/>
      <c r="Q297" s="13"/>
      <c r="R297" s="13"/>
    </row>
    <row r="298" spans="1:18" s="9" customFormat="1" x14ac:dyDescent="0.25">
      <c r="A298" s="27" t="s">
        <v>261</v>
      </c>
      <c r="B298" s="27" t="s">
        <v>262</v>
      </c>
      <c r="C298" s="26">
        <v>92786</v>
      </c>
      <c r="D298" s="27" t="s">
        <v>514</v>
      </c>
      <c r="E298" s="28">
        <v>72.900000000000006</v>
      </c>
      <c r="F298" s="26">
        <v>9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4"/>
        <v/>
      </c>
      <c r="M298" s="33"/>
      <c r="N298" s="33"/>
      <c r="O298" s="33"/>
      <c r="P298" s="33"/>
      <c r="Q298" s="13"/>
      <c r="R298" s="13"/>
    </row>
    <row r="299" spans="1:18" s="9" customFormat="1" x14ac:dyDescent="0.25">
      <c r="A299" s="27" t="s">
        <v>261</v>
      </c>
      <c r="B299" s="27" t="s">
        <v>262</v>
      </c>
      <c r="C299" s="26">
        <v>92790</v>
      </c>
      <c r="D299" s="27" t="s">
        <v>692</v>
      </c>
      <c r="E299" s="28">
        <v>25.9</v>
      </c>
      <c r="F299" s="26">
        <v>3</v>
      </c>
      <c r="G299" s="29">
        <v>0.7</v>
      </c>
      <c r="H299" s="26" t="s">
        <v>18</v>
      </c>
      <c r="I299" s="26"/>
      <c r="J299" s="26" t="s">
        <v>18</v>
      </c>
      <c r="K299" s="30"/>
      <c r="L299" s="26" t="str">
        <f t="shared" si="4"/>
        <v/>
      </c>
      <c r="M299" s="33"/>
      <c r="N299" s="33"/>
      <c r="O299" s="33"/>
      <c r="P299" s="33"/>
      <c r="Q299" s="13"/>
      <c r="R299" s="13"/>
    </row>
    <row r="300" spans="1:18" s="9" customFormat="1" x14ac:dyDescent="0.25">
      <c r="A300" s="27" t="s">
        <v>261</v>
      </c>
      <c r="B300" s="27" t="s">
        <v>262</v>
      </c>
      <c r="C300" s="26">
        <v>92793</v>
      </c>
      <c r="D300" s="27" t="s">
        <v>515</v>
      </c>
      <c r="E300" s="28">
        <v>26.9</v>
      </c>
      <c r="F300" s="26">
        <v>3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4"/>
        <v/>
      </c>
      <c r="M300" s="33"/>
      <c r="N300" s="33"/>
      <c r="O300" s="33"/>
      <c r="P300" s="33"/>
      <c r="Q300" s="13"/>
      <c r="R300" s="13"/>
    </row>
    <row r="301" spans="1:18" s="9" customFormat="1" x14ac:dyDescent="0.25">
      <c r="A301" s="27" t="s">
        <v>261</v>
      </c>
      <c r="B301" s="27" t="s">
        <v>262</v>
      </c>
      <c r="C301" s="26">
        <v>92800</v>
      </c>
      <c r="D301" s="27" t="s">
        <v>516</v>
      </c>
      <c r="E301" s="28">
        <v>31.2</v>
      </c>
      <c r="F301" s="26">
        <v>4</v>
      </c>
      <c r="G301" s="29">
        <v>0.7</v>
      </c>
      <c r="H301" s="26" t="s">
        <v>18</v>
      </c>
      <c r="I301" s="26"/>
      <c r="J301" s="26" t="s">
        <v>18</v>
      </c>
      <c r="K301" s="30"/>
      <c r="L301" s="26" t="str">
        <f t="shared" si="4"/>
        <v/>
      </c>
      <c r="M301" s="33"/>
      <c r="N301" s="33"/>
      <c r="O301" s="33"/>
      <c r="P301" s="33"/>
      <c r="Q301" s="13"/>
      <c r="R301" s="13"/>
    </row>
    <row r="302" spans="1:18" s="9" customFormat="1" x14ac:dyDescent="0.25">
      <c r="A302" s="27" t="s">
        <v>261</v>
      </c>
      <c r="B302" s="27" t="s">
        <v>262</v>
      </c>
      <c r="C302" s="26">
        <v>2629</v>
      </c>
      <c r="D302" s="27" t="s">
        <v>517</v>
      </c>
      <c r="E302" s="28">
        <v>1.8</v>
      </c>
      <c r="F302" s="26">
        <v>1</v>
      </c>
      <c r="G302" s="29">
        <v>1</v>
      </c>
      <c r="H302" s="26" t="s">
        <v>18</v>
      </c>
      <c r="I302" s="26"/>
      <c r="J302" s="26" t="s">
        <v>18</v>
      </c>
      <c r="K302" s="30"/>
      <c r="L302" s="26" t="str">
        <f t="shared" si="4"/>
        <v>x</v>
      </c>
      <c r="M302" s="33"/>
      <c r="N302" s="33"/>
      <c r="O302" s="33"/>
      <c r="P302" s="33"/>
      <c r="Q302" s="13"/>
      <c r="R302" s="13"/>
    </row>
    <row r="303" spans="1:18" s="9" customFormat="1" x14ac:dyDescent="0.25">
      <c r="A303" s="27" t="s">
        <v>261</v>
      </c>
      <c r="B303" s="27" t="s">
        <v>262</v>
      </c>
      <c r="C303" s="26">
        <v>92795</v>
      </c>
      <c r="D303" s="27" t="s">
        <v>558</v>
      </c>
      <c r="E303" s="28">
        <v>28.4</v>
      </c>
      <c r="F303" s="26">
        <v>4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4"/>
        <v/>
      </c>
      <c r="M303" s="33"/>
      <c r="N303" s="33"/>
      <c r="O303" s="33"/>
      <c r="P303" s="33"/>
      <c r="Q303" s="13"/>
      <c r="R303" s="13"/>
    </row>
    <row r="304" spans="1:18" s="9" customFormat="1" x14ac:dyDescent="0.25">
      <c r="A304" s="27" t="s">
        <v>261</v>
      </c>
      <c r="B304" s="27" t="s">
        <v>262</v>
      </c>
      <c r="C304" s="26">
        <v>92798</v>
      </c>
      <c r="D304" s="27" t="s">
        <v>559</v>
      </c>
      <c r="E304" s="28">
        <v>21.9</v>
      </c>
      <c r="F304" s="26">
        <v>3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4"/>
        <v/>
      </c>
      <c r="M304" s="33"/>
      <c r="N304" s="33"/>
      <c r="O304" s="33"/>
      <c r="P304" s="33"/>
      <c r="Q304" s="13"/>
      <c r="R304" s="13"/>
    </row>
    <row r="305" spans="1:18" s="9" customFormat="1" x14ac:dyDescent="0.25">
      <c r="A305" s="27" t="s">
        <v>261</v>
      </c>
      <c r="B305" s="27" t="s">
        <v>262</v>
      </c>
      <c r="C305" s="26">
        <v>92804</v>
      </c>
      <c r="D305" s="27" t="s">
        <v>560</v>
      </c>
      <c r="E305" s="28">
        <v>40.5</v>
      </c>
      <c r="F305" s="26">
        <v>5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4"/>
        <v/>
      </c>
      <c r="M305" s="33"/>
      <c r="N305" s="33"/>
      <c r="O305" s="33"/>
      <c r="P305" s="33"/>
      <c r="Q305" s="13"/>
      <c r="R305" s="13"/>
    </row>
    <row r="306" spans="1:18" s="9" customFormat="1" x14ac:dyDescent="0.25">
      <c r="A306" s="27" t="s">
        <v>261</v>
      </c>
      <c r="B306" s="27" t="s">
        <v>262</v>
      </c>
      <c r="C306" s="26">
        <v>92808</v>
      </c>
      <c r="D306" s="27" t="s">
        <v>561</v>
      </c>
      <c r="E306" s="28">
        <v>66.900000000000006</v>
      </c>
      <c r="F306" s="26">
        <v>9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4"/>
        <v/>
      </c>
      <c r="M306" s="33"/>
      <c r="N306" s="33"/>
      <c r="O306" s="33"/>
      <c r="P306" s="33"/>
      <c r="Q306" s="13"/>
      <c r="R306" s="13"/>
    </row>
    <row r="307" spans="1:18" s="9" customFormat="1" x14ac:dyDescent="0.25">
      <c r="A307" s="27" t="s">
        <v>261</v>
      </c>
      <c r="B307" s="27" t="s">
        <v>262</v>
      </c>
      <c r="C307" s="26">
        <v>73667</v>
      </c>
      <c r="D307" s="27" t="s">
        <v>562</v>
      </c>
      <c r="E307" s="28">
        <v>59.9</v>
      </c>
      <c r="F307" s="26">
        <v>8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4"/>
        <v/>
      </c>
      <c r="M307" s="33"/>
      <c r="N307" s="33"/>
      <c r="O307" s="33"/>
      <c r="P307" s="33"/>
      <c r="Q307" s="13"/>
      <c r="R307" s="13"/>
    </row>
    <row r="308" spans="1:18" s="9" customFormat="1" x14ac:dyDescent="0.25">
      <c r="A308" s="27" t="s">
        <v>261</v>
      </c>
      <c r="B308" s="27" t="s">
        <v>262</v>
      </c>
      <c r="C308" s="26">
        <v>73668</v>
      </c>
      <c r="D308" s="27" t="s">
        <v>563</v>
      </c>
      <c r="E308" s="28">
        <v>364.6</v>
      </c>
      <c r="F308" s="26">
        <v>47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4"/>
        <v/>
      </c>
      <c r="M308" s="33"/>
      <c r="N308" s="33"/>
      <c r="O308" s="33"/>
      <c r="P308" s="33"/>
      <c r="Q308" s="13"/>
      <c r="R308" s="13"/>
    </row>
    <row r="309" spans="1:18" s="9" customFormat="1" x14ac:dyDescent="0.25">
      <c r="A309" s="27" t="s">
        <v>261</v>
      </c>
      <c r="B309" s="27" t="s">
        <v>262</v>
      </c>
      <c r="C309" s="26">
        <v>92788</v>
      </c>
      <c r="D309" s="27" t="s">
        <v>593</v>
      </c>
      <c r="E309" s="28">
        <v>72.900000000000006</v>
      </c>
      <c r="F309" s="26">
        <v>9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4"/>
        <v/>
      </c>
      <c r="M309" s="33"/>
      <c r="N309" s="33"/>
      <c r="O309" s="33"/>
      <c r="P309" s="33"/>
      <c r="Q309" s="13"/>
      <c r="R309" s="13"/>
    </row>
    <row r="310" spans="1:18" s="9" customFormat="1" x14ac:dyDescent="0.25">
      <c r="A310" s="27" t="s">
        <v>261</v>
      </c>
      <c r="B310" s="27" t="s">
        <v>262</v>
      </c>
      <c r="C310" s="26">
        <v>92806</v>
      </c>
      <c r="D310" s="27" t="s">
        <v>594</v>
      </c>
      <c r="E310" s="28">
        <v>40.5</v>
      </c>
      <c r="F310" s="26">
        <v>5</v>
      </c>
      <c r="G310" s="29">
        <v>0.7</v>
      </c>
      <c r="H310" s="26" t="s">
        <v>18</v>
      </c>
      <c r="I310" s="26"/>
      <c r="J310" s="26" t="s">
        <v>18</v>
      </c>
      <c r="K310" s="30"/>
      <c r="L310" s="26" t="str">
        <f t="shared" si="4"/>
        <v/>
      </c>
      <c r="M310" s="33"/>
      <c r="N310" s="33"/>
      <c r="O310" s="33"/>
      <c r="P310" s="33"/>
      <c r="Q310" s="13"/>
      <c r="R310" s="13"/>
    </row>
    <row r="311" spans="1:18" s="9" customFormat="1" x14ac:dyDescent="0.25">
      <c r="A311" s="27" t="s">
        <v>261</v>
      </c>
      <c r="B311" s="27" t="s">
        <v>262</v>
      </c>
      <c r="C311" s="26">
        <v>92952</v>
      </c>
      <c r="D311" s="27" t="s">
        <v>595</v>
      </c>
      <c r="E311" s="28">
        <v>36.299999999999997</v>
      </c>
      <c r="F311" s="26">
        <v>5</v>
      </c>
      <c r="G311" s="29">
        <v>0.7</v>
      </c>
      <c r="H311" s="26" t="s">
        <v>18</v>
      </c>
      <c r="I311" s="26"/>
      <c r="J311" s="26" t="s">
        <v>18</v>
      </c>
      <c r="K311" s="30"/>
      <c r="L311" s="26" t="str">
        <f t="shared" si="4"/>
        <v/>
      </c>
      <c r="M311" s="33"/>
      <c r="N311" s="33"/>
      <c r="O311" s="33"/>
      <c r="P311" s="33"/>
      <c r="Q311" s="13"/>
      <c r="R311" s="13"/>
    </row>
    <row r="312" spans="1:18" s="9" customFormat="1" x14ac:dyDescent="0.25">
      <c r="A312" s="27" t="s">
        <v>261</v>
      </c>
      <c r="B312" s="27" t="s">
        <v>262</v>
      </c>
      <c r="C312" s="26">
        <v>75233</v>
      </c>
      <c r="D312" s="27" t="s">
        <v>579</v>
      </c>
      <c r="E312" s="28">
        <v>69.900000000000006</v>
      </c>
      <c r="F312" s="26">
        <v>9</v>
      </c>
      <c r="G312" s="29">
        <v>0.7</v>
      </c>
      <c r="H312" s="26" t="s">
        <v>18</v>
      </c>
      <c r="I312" s="26"/>
      <c r="J312" s="26" t="s">
        <v>18</v>
      </c>
      <c r="K312" s="30"/>
      <c r="L312" s="26" t="str">
        <f t="shared" si="4"/>
        <v/>
      </c>
      <c r="M312" s="33"/>
      <c r="N312" s="33"/>
      <c r="O312" s="33"/>
      <c r="P312" s="33"/>
      <c r="Q312" s="13"/>
      <c r="R312" s="13"/>
    </row>
    <row r="313" spans="1:18" s="9" customFormat="1" x14ac:dyDescent="0.25">
      <c r="A313" s="27" t="s">
        <v>261</v>
      </c>
      <c r="B313" s="27" t="s">
        <v>262</v>
      </c>
      <c r="C313" s="26">
        <v>75234</v>
      </c>
      <c r="D313" s="27" t="s">
        <v>580</v>
      </c>
      <c r="E313" s="28">
        <v>32.299999999999997</v>
      </c>
      <c r="F313" s="26">
        <v>4</v>
      </c>
      <c r="G313" s="29">
        <v>0.7</v>
      </c>
      <c r="H313" s="26" t="s">
        <v>18</v>
      </c>
      <c r="I313" s="26"/>
      <c r="J313" s="26" t="s">
        <v>18</v>
      </c>
      <c r="K313" s="30"/>
      <c r="L313" s="26" t="str">
        <f t="shared" si="4"/>
        <v/>
      </c>
      <c r="M313" s="33"/>
      <c r="N313" s="33"/>
      <c r="O313" s="33"/>
      <c r="P313" s="33"/>
      <c r="Q313" s="13"/>
      <c r="R313" s="13"/>
    </row>
    <row r="314" spans="1:18" s="9" customFormat="1" x14ac:dyDescent="0.25">
      <c r="A314" s="27" t="s">
        <v>261</v>
      </c>
      <c r="B314" s="27" t="s">
        <v>262</v>
      </c>
      <c r="C314" s="26">
        <v>73666</v>
      </c>
      <c r="D314" s="27" t="s">
        <v>640</v>
      </c>
      <c r="E314" s="28">
        <v>296.89999999999998</v>
      </c>
      <c r="F314" s="26">
        <v>38</v>
      </c>
      <c r="G314" s="29">
        <v>0.7</v>
      </c>
      <c r="H314" s="26" t="s">
        <v>18</v>
      </c>
      <c r="I314" s="26"/>
      <c r="J314" s="26" t="s">
        <v>18</v>
      </c>
      <c r="K314" s="30"/>
      <c r="L314" s="26" t="str">
        <f t="shared" si="4"/>
        <v/>
      </c>
      <c r="M314" s="33"/>
      <c r="N314" s="33"/>
      <c r="O314" s="33"/>
      <c r="P314" s="33"/>
      <c r="Q314" s="13"/>
      <c r="R314" s="13"/>
    </row>
    <row r="315" spans="1:18" s="9" customFormat="1" x14ac:dyDescent="0.25">
      <c r="A315" s="27" t="s">
        <v>261</v>
      </c>
      <c r="B315" s="27" t="s">
        <v>262</v>
      </c>
      <c r="C315" s="26">
        <v>92791</v>
      </c>
      <c r="D315" s="27" t="s">
        <v>667</v>
      </c>
      <c r="E315" s="28">
        <v>17.399999999999999</v>
      </c>
      <c r="F315" s="26">
        <v>2</v>
      </c>
      <c r="G315" s="29">
        <v>0.7</v>
      </c>
      <c r="H315" s="26" t="s">
        <v>18</v>
      </c>
      <c r="I315" s="26"/>
      <c r="J315" s="26" t="s">
        <v>18</v>
      </c>
      <c r="K315" s="30"/>
      <c r="L315" s="26" t="str">
        <f t="shared" si="4"/>
        <v/>
      </c>
      <c r="M315" s="33"/>
      <c r="N315" s="33"/>
      <c r="O315" s="33"/>
      <c r="P315" s="33"/>
      <c r="Q315" s="13"/>
      <c r="R315" s="13"/>
    </row>
    <row r="316" spans="1:18" s="9" customFormat="1" x14ac:dyDescent="0.25">
      <c r="A316" s="27" t="s">
        <v>261</v>
      </c>
      <c r="B316" s="27" t="s">
        <v>262</v>
      </c>
      <c r="C316" s="26">
        <v>92794</v>
      </c>
      <c r="D316" s="27" t="s">
        <v>668</v>
      </c>
      <c r="E316" s="28">
        <v>18.399999999999999</v>
      </c>
      <c r="F316" s="26">
        <v>2</v>
      </c>
      <c r="G316" s="29">
        <v>0.7</v>
      </c>
      <c r="H316" s="26" t="s">
        <v>18</v>
      </c>
      <c r="I316" s="26"/>
      <c r="J316" s="26" t="s">
        <v>18</v>
      </c>
      <c r="K316" s="30"/>
      <c r="L316" s="26" t="str">
        <f t="shared" si="4"/>
        <v/>
      </c>
      <c r="M316" s="33"/>
      <c r="N316" s="33"/>
      <c r="O316" s="33"/>
      <c r="P316" s="33"/>
      <c r="Q316" s="13"/>
      <c r="R316" s="13"/>
    </row>
    <row r="317" spans="1:18" s="9" customFormat="1" x14ac:dyDescent="0.25">
      <c r="A317" s="27" t="s">
        <v>261</v>
      </c>
      <c r="B317" s="27" t="s">
        <v>262</v>
      </c>
      <c r="C317" s="26">
        <v>92802</v>
      </c>
      <c r="D317" s="27" t="s">
        <v>669</v>
      </c>
      <c r="E317" s="28">
        <v>21.9</v>
      </c>
      <c r="F317" s="26">
        <v>3</v>
      </c>
      <c r="G317" s="29">
        <v>0.7</v>
      </c>
      <c r="H317" s="26" t="s">
        <v>18</v>
      </c>
      <c r="I317" s="26"/>
      <c r="J317" s="26" t="s">
        <v>18</v>
      </c>
      <c r="K317" s="30"/>
      <c r="L317" s="26" t="str">
        <f t="shared" si="4"/>
        <v/>
      </c>
      <c r="M317" s="33"/>
      <c r="N317" s="33"/>
      <c r="O317" s="33"/>
      <c r="P317" s="33"/>
      <c r="Q317" s="13"/>
      <c r="R317" s="13"/>
    </row>
    <row r="318" spans="1:18" s="9" customFormat="1" x14ac:dyDescent="0.25">
      <c r="A318" s="27" t="s">
        <v>261</v>
      </c>
      <c r="B318" s="27" t="s">
        <v>262</v>
      </c>
      <c r="C318" s="26">
        <v>92814</v>
      </c>
      <c r="D318" s="27" t="s">
        <v>670</v>
      </c>
      <c r="E318" s="28">
        <v>46.8</v>
      </c>
      <c r="F318" s="26">
        <v>6</v>
      </c>
      <c r="G318" s="29">
        <v>0.7</v>
      </c>
      <c r="H318" s="26" t="s">
        <v>18</v>
      </c>
      <c r="I318" s="26"/>
      <c r="J318" s="26" t="s">
        <v>18</v>
      </c>
      <c r="K318" s="30"/>
      <c r="L318" s="26" t="str">
        <f t="shared" si="4"/>
        <v/>
      </c>
      <c r="M318" s="33"/>
      <c r="N318" s="33"/>
      <c r="O318" s="33"/>
      <c r="P318" s="33"/>
      <c r="Q318" s="13"/>
      <c r="R318" s="13"/>
    </row>
    <row r="319" spans="1:18" s="9" customFormat="1" x14ac:dyDescent="0.25">
      <c r="A319" s="27" t="s">
        <v>261</v>
      </c>
      <c r="B319" s="27" t="s">
        <v>262</v>
      </c>
      <c r="C319" s="26">
        <v>92799</v>
      </c>
      <c r="D319" s="27" t="s">
        <v>693</v>
      </c>
      <c r="E319" s="28">
        <v>21.9</v>
      </c>
      <c r="F319" s="26">
        <v>3</v>
      </c>
      <c r="G319" s="29">
        <v>0.7</v>
      </c>
      <c r="H319" s="26" t="s">
        <v>18</v>
      </c>
      <c r="I319" s="26"/>
      <c r="J319" s="26" t="s">
        <v>18</v>
      </c>
      <c r="K319" s="30"/>
      <c r="L319" s="26" t="str">
        <f t="shared" si="4"/>
        <v/>
      </c>
      <c r="M319" s="33"/>
      <c r="N319" s="33"/>
      <c r="O319" s="33"/>
      <c r="P319" s="33"/>
      <c r="Q319" s="13"/>
      <c r="R319" s="13"/>
    </row>
    <row r="320" spans="1:18" s="9" customFormat="1" x14ac:dyDescent="0.25">
      <c r="A320" s="27" t="s">
        <v>261</v>
      </c>
      <c r="B320" s="27" t="s">
        <v>262</v>
      </c>
      <c r="C320" s="26">
        <v>73665</v>
      </c>
      <c r="D320" s="27" t="s">
        <v>694</v>
      </c>
      <c r="E320" s="28">
        <v>175.9</v>
      </c>
      <c r="F320" s="26">
        <v>23</v>
      </c>
      <c r="G320" s="29">
        <v>0.7</v>
      </c>
      <c r="H320" s="26" t="s">
        <v>18</v>
      </c>
      <c r="I320" s="26"/>
      <c r="J320" s="26" t="s">
        <v>18</v>
      </c>
      <c r="K320" s="30"/>
      <c r="L320" s="26" t="str">
        <f t="shared" si="4"/>
        <v/>
      </c>
      <c r="M320" s="33"/>
      <c r="N320" s="33"/>
      <c r="O320" s="33"/>
      <c r="P320" s="33"/>
      <c r="Q320" s="13"/>
      <c r="R320" s="13"/>
    </row>
    <row r="321" spans="1:18" s="9" customFormat="1" x14ac:dyDescent="0.25">
      <c r="A321" s="27" t="s">
        <v>261</v>
      </c>
      <c r="B321" s="27" t="s">
        <v>6</v>
      </c>
      <c r="C321" s="26">
        <v>2581</v>
      </c>
      <c r="D321" s="27" t="s">
        <v>518</v>
      </c>
      <c r="E321" s="28">
        <v>2</v>
      </c>
      <c r="F321" s="26">
        <v>1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si="4"/>
        <v>x</v>
      </c>
      <c r="M321" s="33"/>
      <c r="N321" s="33"/>
      <c r="O321" s="33"/>
      <c r="P321" s="33"/>
      <c r="Q321" s="13"/>
      <c r="R321" s="13"/>
    </row>
    <row r="322" spans="1:18" s="9" customFormat="1" x14ac:dyDescent="0.25">
      <c r="A322" s="27" t="s">
        <v>6</v>
      </c>
      <c r="B322" s="27" t="s">
        <v>6</v>
      </c>
      <c r="C322" s="26">
        <v>56174</v>
      </c>
      <c r="D322" s="27" t="s">
        <v>263</v>
      </c>
      <c r="E322" s="28">
        <v>3</v>
      </c>
      <c r="F322" s="26">
        <v>1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ref="L322:L385" si="5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33"/>
      <c r="N322" s="33"/>
      <c r="O322" s="33"/>
      <c r="P322" s="33"/>
      <c r="Q322" s="13"/>
      <c r="R322" s="13"/>
    </row>
    <row r="323" spans="1:18" s="9" customFormat="1" x14ac:dyDescent="0.25">
      <c r="A323" s="27" t="s">
        <v>6</v>
      </c>
      <c r="B323" s="27" t="s">
        <v>6</v>
      </c>
      <c r="C323" s="26">
        <v>80837</v>
      </c>
      <c r="D323" s="27" t="s">
        <v>264</v>
      </c>
      <c r="E323" s="28">
        <v>70</v>
      </c>
      <c r="F323" s="26">
        <v>13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5"/>
        <v>x</v>
      </c>
      <c r="M323" s="33"/>
      <c r="N323" s="33"/>
      <c r="O323" s="33"/>
      <c r="P323" s="33"/>
      <c r="Q323" s="13"/>
      <c r="R323" s="13"/>
    </row>
    <row r="324" spans="1:18" s="9" customFormat="1" x14ac:dyDescent="0.25">
      <c r="A324" s="27" t="s">
        <v>6</v>
      </c>
      <c r="B324" s="27" t="s">
        <v>6</v>
      </c>
      <c r="C324" s="26">
        <v>80838</v>
      </c>
      <c r="D324" s="27" t="s">
        <v>265</v>
      </c>
      <c r="E324" s="28">
        <v>19.5</v>
      </c>
      <c r="F324" s="26">
        <v>4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5"/>
        <v>x</v>
      </c>
      <c r="M324" s="33"/>
      <c r="N324" s="33"/>
      <c r="O324" s="33"/>
      <c r="P324" s="33"/>
      <c r="Q324" s="13"/>
      <c r="R324" s="13"/>
    </row>
    <row r="325" spans="1:18" s="9" customFormat="1" x14ac:dyDescent="0.25">
      <c r="A325" s="27" t="s">
        <v>6</v>
      </c>
      <c r="B325" s="27" t="s">
        <v>6</v>
      </c>
      <c r="C325" s="26">
        <v>80839</v>
      </c>
      <c r="D325" s="27" t="s">
        <v>266</v>
      </c>
      <c r="E325" s="28">
        <v>75</v>
      </c>
      <c r="F325" s="26">
        <v>14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5"/>
        <v>x</v>
      </c>
      <c r="M325" s="33"/>
      <c r="N325" s="33"/>
      <c r="O325" s="33"/>
      <c r="P325" s="33"/>
      <c r="Q325" s="13"/>
      <c r="R325" s="13"/>
    </row>
    <row r="326" spans="1:18" s="9" customFormat="1" x14ac:dyDescent="0.25">
      <c r="A326" s="27" t="s">
        <v>6</v>
      </c>
      <c r="B326" s="27" t="s">
        <v>6</v>
      </c>
      <c r="C326" s="26">
        <v>80840</v>
      </c>
      <c r="D326" s="27" t="s">
        <v>267</v>
      </c>
      <c r="E326" s="28">
        <v>75</v>
      </c>
      <c r="F326" s="26">
        <v>14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5"/>
        <v>x</v>
      </c>
      <c r="M326" s="33"/>
      <c r="N326" s="33"/>
      <c r="O326" s="33"/>
      <c r="P326" s="33"/>
      <c r="Q326" s="13"/>
      <c r="R326" s="13"/>
    </row>
    <row r="327" spans="1:18" s="9" customFormat="1" x14ac:dyDescent="0.25">
      <c r="A327" s="27" t="s">
        <v>6</v>
      </c>
      <c r="B327" s="27" t="s">
        <v>6</v>
      </c>
      <c r="C327" s="26">
        <v>80841</v>
      </c>
      <c r="D327" s="27" t="s">
        <v>268</v>
      </c>
      <c r="E327" s="28">
        <v>6</v>
      </c>
      <c r="F327" s="26">
        <v>1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5"/>
        <v>x</v>
      </c>
      <c r="M327" s="33"/>
      <c r="N327" s="33"/>
      <c r="O327" s="33"/>
      <c r="P327" s="33"/>
      <c r="Q327" s="13"/>
      <c r="R327" s="13"/>
    </row>
    <row r="328" spans="1:18" s="9" customFormat="1" x14ac:dyDescent="0.25">
      <c r="A328" s="27" t="s">
        <v>6</v>
      </c>
      <c r="B328" s="27" t="s">
        <v>6</v>
      </c>
      <c r="C328" s="26">
        <v>80842</v>
      </c>
      <c r="D328" s="27" t="s">
        <v>269</v>
      </c>
      <c r="E328" s="28">
        <v>7.5</v>
      </c>
      <c r="F328" s="26">
        <v>1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5"/>
        <v>x</v>
      </c>
      <c r="M328" s="33"/>
      <c r="N328" s="33"/>
      <c r="O328" s="33"/>
      <c r="P328" s="33"/>
      <c r="Q328" s="13"/>
      <c r="R328" s="13"/>
    </row>
    <row r="329" spans="1:18" s="9" customFormat="1" x14ac:dyDescent="0.25">
      <c r="A329" s="27" t="s">
        <v>6</v>
      </c>
      <c r="B329" s="27" t="s">
        <v>6</v>
      </c>
      <c r="C329" s="26">
        <v>81272</v>
      </c>
      <c r="D329" s="27" t="s">
        <v>270</v>
      </c>
      <c r="E329" s="28">
        <v>70</v>
      </c>
      <c r="F329" s="26">
        <v>13</v>
      </c>
      <c r="G329" s="29">
        <v>1</v>
      </c>
      <c r="H329" s="26" t="s">
        <v>18</v>
      </c>
      <c r="I329" s="26"/>
      <c r="J329" s="26" t="s">
        <v>18</v>
      </c>
      <c r="K329" s="30"/>
      <c r="L329" s="26" t="str">
        <f t="shared" si="5"/>
        <v>x</v>
      </c>
      <c r="M329" s="33"/>
      <c r="N329" s="33"/>
      <c r="O329" s="33"/>
      <c r="P329" s="33"/>
      <c r="Q329" s="13"/>
      <c r="R329" s="13"/>
    </row>
    <row r="330" spans="1:18" s="9" customFormat="1" x14ac:dyDescent="0.25">
      <c r="A330" s="27" t="s">
        <v>6</v>
      </c>
      <c r="B330" s="27" t="s">
        <v>6</v>
      </c>
      <c r="C330" s="26">
        <v>81273</v>
      </c>
      <c r="D330" s="27" t="s">
        <v>271</v>
      </c>
      <c r="E330" s="28">
        <v>15</v>
      </c>
      <c r="F330" s="26">
        <v>3</v>
      </c>
      <c r="G330" s="29">
        <v>1</v>
      </c>
      <c r="H330" s="26" t="s">
        <v>18</v>
      </c>
      <c r="I330" s="26"/>
      <c r="J330" s="26" t="s">
        <v>18</v>
      </c>
      <c r="K330" s="30"/>
      <c r="L330" s="26" t="str">
        <f t="shared" si="5"/>
        <v>x</v>
      </c>
      <c r="M330" s="33"/>
      <c r="N330" s="33"/>
      <c r="O330" s="33"/>
      <c r="P330" s="33"/>
      <c r="Q330" s="13"/>
      <c r="R330" s="13"/>
    </row>
    <row r="331" spans="1:18" s="9" customFormat="1" x14ac:dyDescent="0.25">
      <c r="A331" s="27" t="s">
        <v>6</v>
      </c>
      <c r="B331" s="27" t="s">
        <v>6</v>
      </c>
      <c r="C331" s="26">
        <v>81579</v>
      </c>
      <c r="D331" s="27" t="s">
        <v>272</v>
      </c>
      <c r="E331" s="28">
        <v>7.9</v>
      </c>
      <c r="F331" s="26">
        <v>1</v>
      </c>
      <c r="G331" s="29">
        <v>1</v>
      </c>
      <c r="H331" s="26" t="s">
        <v>18</v>
      </c>
      <c r="I331" s="26"/>
      <c r="J331" s="26" t="s">
        <v>18</v>
      </c>
      <c r="K331" s="30"/>
      <c r="L331" s="26" t="str">
        <f t="shared" si="5"/>
        <v>x</v>
      </c>
      <c r="M331" s="33"/>
      <c r="N331" s="33"/>
      <c r="O331" s="33"/>
      <c r="P331" s="33"/>
      <c r="Q331" s="13"/>
      <c r="R331" s="13"/>
    </row>
    <row r="332" spans="1:18" s="9" customFormat="1" x14ac:dyDescent="0.25">
      <c r="A332" s="27" t="s">
        <v>6</v>
      </c>
      <c r="B332" s="27" t="s">
        <v>6</v>
      </c>
      <c r="C332" s="26">
        <v>81580</v>
      </c>
      <c r="D332" s="27" t="s">
        <v>273</v>
      </c>
      <c r="E332" s="28">
        <v>6.8</v>
      </c>
      <c r="F332" s="26">
        <v>1</v>
      </c>
      <c r="G332" s="29">
        <v>1</v>
      </c>
      <c r="H332" s="26" t="s">
        <v>18</v>
      </c>
      <c r="I332" s="26"/>
      <c r="J332" s="26" t="s">
        <v>18</v>
      </c>
      <c r="K332" s="30"/>
      <c r="L332" s="26" t="str">
        <f t="shared" si="5"/>
        <v>x</v>
      </c>
      <c r="M332" s="33"/>
      <c r="N332" s="33"/>
      <c r="O332" s="33"/>
      <c r="P332" s="33"/>
      <c r="Q332" s="13"/>
      <c r="R332" s="13"/>
    </row>
    <row r="333" spans="1:18" s="9" customFormat="1" x14ac:dyDescent="0.25">
      <c r="A333" s="27" t="s">
        <v>6</v>
      </c>
      <c r="B333" s="27" t="s">
        <v>6</v>
      </c>
      <c r="C333" s="26">
        <v>80658</v>
      </c>
      <c r="D333" s="27" t="s">
        <v>274</v>
      </c>
      <c r="E333" s="28">
        <v>1.5</v>
      </c>
      <c r="F333" s="26">
        <v>1</v>
      </c>
      <c r="G333" s="29">
        <v>1</v>
      </c>
      <c r="H333" s="26" t="s">
        <v>18</v>
      </c>
      <c r="I333" s="26"/>
      <c r="J333" s="26" t="s">
        <v>18</v>
      </c>
      <c r="K333" s="30"/>
      <c r="L333" s="26" t="str">
        <f t="shared" si="5"/>
        <v>x</v>
      </c>
      <c r="M333" s="33"/>
      <c r="N333" s="33"/>
      <c r="O333" s="33"/>
      <c r="P333" s="33"/>
      <c r="Q333" s="13"/>
      <c r="R333" s="13"/>
    </row>
    <row r="334" spans="1:18" s="9" customFormat="1" x14ac:dyDescent="0.25">
      <c r="A334" s="27" t="s">
        <v>6</v>
      </c>
      <c r="B334" s="27" t="s">
        <v>6</v>
      </c>
      <c r="C334" s="26">
        <v>69752</v>
      </c>
      <c r="D334" s="27" t="s">
        <v>275</v>
      </c>
      <c r="E334" s="28">
        <v>420.16</v>
      </c>
      <c r="F334" s="26">
        <v>77</v>
      </c>
      <c r="G334" s="29">
        <v>1</v>
      </c>
      <c r="H334" s="26" t="s">
        <v>18</v>
      </c>
      <c r="I334" s="26"/>
      <c r="J334" s="26" t="s">
        <v>18</v>
      </c>
      <c r="K334" s="30"/>
      <c r="L334" s="26" t="str">
        <f t="shared" si="5"/>
        <v>x</v>
      </c>
      <c r="M334" s="33"/>
      <c r="N334" s="33"/>
      <c r="O334" s="33"/>
      <c r="P334" s="33"/>
      <c r="Q334" s="13"/>
      <c r="R334" s="13"/>
    </row>
    <row r="335" spans="1:18" s="9" customFormat="1" x14ac:dyDescent="0.25">
      <c r="A335" s="27" t="s">
        <v>6</v>
      </c>
      <c r="B335" s="27" t="s">
        <v>6</v>
      </c>
      <c r="C335" s="26">
        <v>69753</v>
      </c>
      <c r="D335" s="27" t="s">
        <v>276</v>
      </c>
      <c r="E335" s="28">
        <v>427.7</v>
      </c>
      <c r="F335" s="26">
        <v>79</v>
      </c>
      <c r="G335" s="29">
        <v>1</v>
      </c>
      <c r="H335" s="26" t="s">
        <v>18</v>
      </c>
      <c r="I335" s="26"/>
      <c r="J335" s="26" t="s">
        <v>18</v>
      </c>
      <c r="K335" s="30"/>
      <c r="L335" s="26" t="str">
        <f t="shared" si="5"/>
        <v>x</v>
      </c>
      <c r="M335" s="33"/>
      <c r="N335" s="33"/>
      <c r="O335" s="33"/>
      <c r="P335" s="33"/>
      <c r="Q335" s="13"/>
      <c r="R335" s="13"/>
    </row>
    <row r="336" spans="1:18" s="9" customFormat="1" x14ac:dyDescent="0.25">
      <c r="A336" s="27" t="s">
        <v>6</v>
      </c>
      <c r="B336" s="27" t="s">
        <v>6</v>
      </c>
      <c r="C336" s="26">
        <v>72129</v>
      </c>
      <c r="D336" s="27" t="s">
        <v>277</v>
      </c>
      <c r="E336" s="28">
        <v>239.9</v>
      </c>
      <c r="F336" s="26">
        <v>44</v>
      </c>
      <c r="G336" s="29">
        <v>1</v>
      </c>
      <c r="H336" s="26" t="s">
        <v>18</v>
      </c>
      <c r="I336" s="26"/>
      <c r="J336" s="26" t="s">
        <v>18</v>
      </c>
      <c r="K336" s="30"/>
      <c r="L336" s="26" t="str">
        <f t="shared" si="5"/>
        <v>x</v>
      </c>
      <c r="M336" s="33"/>
      <c r="N336" s="33"/>
      <c r="O336" s="33"/>
      <c r="P336" s="33"/>
      <c r="Q336" s="13"/>
      <c r="R336" s="13"/>
    </row>
    <row r="337" spans="1:18" s="9" customFormat="1" x14ac:dyDescent="0.25">
      <c r="A337" s="27" t="s">
        <v>6</v>
      </c>
      <c r="B337" s="27" t="s">
        <v>6</v>
      </c>
      <c r="C337" s="26">
        <v>74379</v>
      </c>
      <c r="D337" s="27" t="s">
        <v>278</v>
      </c>
      <c r="E337" s="28">
        <v>389.9</v>
      </c>
      <c r="F337" s="26">
        <v>72</v>
      </c>
      <c r="G337" s="29">
        <v>1</v>
      </c>
      <c r="H337" s="26" t="s">
        <v>18</v>
      </c>
      <c r="I337" s="26"/>
      <c r="J337" s="26" t="s">
        <v>18</v>
      </c>
      <c r="K337" s="30"/>
      <c r="L337" s="26" t="str">
        <f t="shared" si="5"/>
        <v>x</v>
      </c>
      <c r="M337" s="33"/>
      <c r="N337" s="33"/>
      <c r="O337" s="33"/>
      <c r="P337" s="33"/>
      <c r="Q337" s="13"/>
      <c r="R337" s="13"/>
    </row>
    <row r="338" spans="1:18" s="9" customFormat="1" x14ac:dyDescent="0.25">
      <c r="A338" s="27" t="s">
        <v>6</v>
      </c>
      <c r="B338" s="27" t="s">
        <v>6</v>
      </c>
      <c r="C338" s="26">
        <v>71658</v>
      </c>
      <c r="D338" s="27" t="s">
        <v>641</v>
      </c>
      <c r="E338" s="28">
        <v>8</v>
      </c>
      <c r="F338" s="26">
        <v>1</v>
      </c>
      <c r="G338" s="29">
        <v>1</v>
      </c>
      <c r="H338" s="26" t="s">
        <v>18</v>
      </c>
      <c r="I338" s="26"/>
      <c r="J338" s="26" t="s">
        <v>18</v>
      </c>
      <c r="K338" s="30"/>
      <c r="L338" s="26" t="str">
        <f t="shared" si="5"/>
        <v>x</v>
      </c>
      <c r="M338" s="33"/>
      <c r="N338" s="33"/>
      <c r="O338" s="33"/>
      <c r="P338" s="33"/>
      <c r="Q338" s="13"/>
      <c r="R338" s="13"/>
    </row>
    <row r="339" spans="1:18" s="9" customFormat="1" x14ac:dyDescent="0.25">
      <c r="A339" s="27" t="s">
        <v>6</v>
      </c>
      <c r="B339" s="27" t="s">
        <v>6</v>
      </c>
      <c r="C339" s="26">
        <v>71659</v>
      </c>
      <c r="D339" s="27" t="s">
        <v>642</v>
      </c>
      <c r="E339" s="28">
        <v>10</v>
      </c>
      <c r="F339" s="26">
        <v>2</v>
      </c>
      <c r="G339" s="29">
        <v>1</v>
      </c>
      <c r="H339" s="26" t="s">
        <v>18</v>
      </c>
      <c r="I339" s="26"/>
      <c r="J339" s="26" t="s">
        <v>18</v>
      </c>
      <c r="K339" s="30"/>
      <c r="L339" s="26" t="str">
        <f t="shared" si="5"/>
        <v>x</v>
      </c>
      <c r="M339" s="33"/>
      <c r="N339" s="33"/>
      <c r="O339" s="33"/>
      <c r="P339" s="33"/>
      <c r="Q339" s="13"/>
      <c r="R339" s="13"/>
    </row>
    <row r="340" spans="1:18" s="9" customFormat="1" x14ac:dyDescent="0.25">
      <c r="A340" s="27" t="s">
        <v>6</v>
      </c>
      <c r="B340" s="27" t="s">
        <v>6</v>
      </c>
      <c r="C340" s="26">
        <v>71660</v>
      </c>
      <c r="D340" s="27" t="s">
        <v>643</v>
      </c>
      <c r="E340" s="28">
        <v>17</v>
      </c>
      <c r="F340" s="26">
        <v>3</v>
      </c>
      <c r="G340" s="29">
        <v>1</v>
      </c>
      <c r="H340" s="26" t="s">
        <v>18</v>
      </c>
      <c r="I340" s="26"/>
      <c r="J340" s="26" t="s">
        <v>18</v>
      </c>
      <c r="K340" s="30"/>
      <c r="L340" s="26" t="str">
        <f t="shared" si="5"/>
        <v>x</v>
      </c>
      <c r="M340" s="33"/>
      <c r="N340" s="33"/>
      <c r="O340" s="33"/>
      <c r="P340" s="33"/>
      <c r="Q340" s="13"/>
      <c r="R340" s="13"/>
    </row>
    <row r="341" spans="1:18" s="9" customFormat="1" x14ac:dyDescent="0.25">
      <c r="A341" s="27" t="s">
        <v>6</v>
      </c>
      <c r="B341" s="27" t="s">
        <v>6</v>
      </c>
      <c r="C341" s="26">
        <v>71662</v>
      </c>
      <c r="D341" s="27" t="s">
        <v>644</v>
      </c>
      <c r="E341" s="28">
        <v>11</v>
      </c>
      <c r="F341" s="26">
        <v>2</v>
      </c>
      <c r="G341" s="29">
        <v>1</v>
      </c>
      <c r="H341" s="26" t="s">
        <v>18</v>
      </c>
      <c r="I341" s="26"/>
      <c r="J341" s="26" t="s">
        <v>18</v>
      </c>
      <c r="K341" s="30"/>
      <c r="L341" s="26" t="str">
        <f t="shared" si="5"/>
        <v>x</v>
      </c>
      <c r="M341" s="33"/>
      <c r="N341" s="33"/>
      <c r="O341" s="33"/>
      <c r="P341" s="33"/>
      <c r="Q341" s="13"/>
      <c r="R341" s="13"/>
    </row>
    <row r="342" spans="1:18" s="9" customFormat="1" x14ac:dyDescent="0.25">
      <c r="A342" s="27" t="s">
        <v>6</v>
      </c>
      <c r="B342" s="27" t="s">
        <v>6</v>
      </c>
      <c r="C342" s="26">
        <v>72630</v>
      </c>
      <c r="D342" s="27" t="s">
        <v>645</v>
      </c>
      <c r="E342" s="28">
        <v>5</v>
      </c>
      <c r="F342" s="26">
        <v>1</v>
      </c>
      <c r="G342" s="29">
        <v>1</v>
      </c>
      <c r="H342" s="26" t="s">
        <v>18</v>
      </c>
      <c r="I342" s="26"/>
      <c r="J342" s="26" t="s">
        <v>725</v>
      </c>
      <c r="K342" s="30"/>
      <c r="L342" s="26" t="str">
        <f t="shared" si="5"/>
        <v>x</v>
      </c>
      <c r="M342" s="33"/>
      <c r="N342" s="33"/>
      <c r="O342" s="33"/>
      <c r="P342" s="33"/>
      <c r="Q342" s="13"/>
      <c r="R342" s="13"/>
    </row>
    <row r="343" spans="1:18" s="9" customFormat="1" x14ac:dyDescent="0.25">
      <c r="A343" s="27" t="s">
        <v>6</v>
      </c>
      <c r="B343" s="27" t="s">
        <v>6</v>
      </c>
      <c r="C343" s="26">
        <v>72631</v>
      </c>
      <c r="D343" s="27" t="s">
        <v>646</v>
      </c>
      <c r="E343" s="28">
        <v>8.5</v>
      </c>
      <c r="F343" s="26">
        <v>1</v>
      </c>
      <c r="G343" s="29">
        <v>1</v>
      </c>
      <c r="H343" s="26" t="s">
        <v>18</v>
      </c>
      <c r="I343" s="26"/>
      <c r="J343" s="26" t="s">
        <v>725</v>
      </c>
      <c r="K343" s="30"/>
      <c r="L343" s="26" t="str">
        <f t="shared" si="5"/>
        <v>x</v>
      </c>
      <c r="M343" s="33"/>
      <c r="N343" s="33"/>
      <c r="O343" s="33"/>
      <c r="P343" s="33"/>
      <c r="Q343" s="13"/>
      <c r="R343" s="13"/>
    </row>
    <row r="344" spans="1:18" s="9" customFormat="1" x14ac:dyDescent="0.25">
      <c r="A344" s="27" t="s">
        <v>6</v>
      </c>
      <c r="B344" s="27" t="s">
        <v>6</v>
      </c>
      <c r="C344" s="26">
        <v>72632</v>
      </c>
      <c r="D344" s="27" t="s">
        <v>647</v>
      </c>
      <c r="E344" s="28">
        <v>4</v>
      </c>
      <c r="F344" s="26">
        <v>1</v>
      </c>
      <c r="G344" s="29">
        <v>1</v>
      </c>
      <c r="H344" s="26" t="s">
        <v>18</v>
      </c>
      <c r="I344" s="26"/>
      <c r="J344" s="26" t="s">
        <v>725</v>
      </c>
      <c r="K344" s="30"/>
      <c r="L344" s="26" t="str">
        <f t="shared" si="5"/>
        <v>x</v>
      </c>
      <c r="M344" s="33"/>
      <c r="N344" s="33"/>
      <c r="O344" s="33"/>
      <c r="P344" s="33"/>
      <c r="Q344" s="13"/>
      <c r="R344" s="13"/>
    </row>
    <row r="345" spans="1:18" s="9" customFormat="1" x14ac:dyDescent="0.25">
      <c r="A345" s="27" t="s">
        <v>6</v>
      </c>
      <c r="B345" s="27" t="s">
        <v>6</v>
      </c>
      <c r="C345" s="26">
        <v>76501</v>
      </c>
      <c r="D345" s="27" t="s">
        <v>648</v>
      </c>
      <c r="E345" s="28">
        <v>1.2</v>
      </c>
      <c r="F345" s="26">
        <v>1</v>
      </c>
      <c r="G345" s="29">
        <v>0.7</v>
      </c>
      <c r="H345" s="26" t="s">
        <v>18</v>
      </c>
      <c r="I345" s="26"/>
      <c r="J345" s="26" t="s">
        <v>18</v>
      </c>
      <c r="K345" s="30"/>
      <c r="L345" s="26" t="str">
        <f t="shared" si="5"/>
        <v>x</v>
      </c>
      <c r="M345" s="33"/>
      <c r="N345" s="33"/>
      <c r="O345" s="33"/>
      <c r="P345" s="33"/>
      <c r="Q345" s="13"/>
      <c r="R345" s="13"/>
    </row>
    <row r="346" spans="1:18" s="9" customFormat="1" x14ac:dyDescent="0.25">
      <c r="A346" s="27" t="s">
        <v>6</v>
      </c>
      <c r="B346" s="27" t="s">
        <v>6</v>
      </c>
      <c r="C346" s="26">
        <v>76502</v>
      </c>
      <c r="D346" s="27" t="s">
        <v>649</v>
      </c>
      <c r="E346" s="28">
        <v>1.5</v>
      </c>
      <c r="F346" s="26">
        <v>1</v>
      </c>
      <c r="G346" s="29">
        <v>0.7</v>
      </c>
      <c r="H346" s="26" t="s">
        <v>18</v>
      </c>
      <c r="I346" s="26"/>
      <c r="J346" s="26" t="s">
        <v>18</v>
      </c>
      <c r="K346" s="30"/>
      <c r="L346" s="26" t="str">
        <f t="shared" si="5"/>
        <v>x</v>
      </c>
      <c r="M346" s="33"/>
      <c r="N346" s="33"/>
      <c r="O346" s="33"/>
      <c r="P346" s="33"/>
      <c r="Q346" s="13"/>
      <c r="R346" s="13"/>
    </row>
    <row r="347" spans="1:18" s="9" customFormat="1" x14ac:dyDescent="0.25">
      <c r="A347" s="27" t="s">
        <v>6</v>
      </c>
      <c r="B347" s="27" t="s">
        <v>6</v>
      </c>
      <c r="C347" s="26">
        <v>76503</v>
      </c>
      <c r="D347" s="27" t="s">
        <v>650</v>
      </c>
      <c r="E347" s="28">
        <v>2.5</v>
      </c>
      <c r="F347" s="26">
        <v>1</v>
      </c>
      <c r="G347" s="29">
        <v>0.7</v>
      </c>
      <c r="H347" s="26" t="s">
        <v>18</v>
      </c>
      <c r="I347" s="26"/>
      <c r="J347" s="26" t="s">
        <v>18</v>
      </c>
      <c r="K347" s="30"/>
      <c r="L347" s="26" t="str">
        <f t="shared" si="5"/>
        <v>x</v>
      </c>
      <c r="M347" s="33"/>
      <c r="N347" s="33"/>
      <c r="O347" s="33"/>
      <c r="P347" s="33"/>
      <c r="Q347" s="13"/>
      <c r="R347" s="13"/>
    </row>
    <row r="348" spans="1:18" s="9" customFormat="1" x14ac:dyDescent="0.25">
      <c r="A348" s="27" t="s">
        <v>6</v>
      </c>
      <c r="B348" s="27" t="s">
        <v>6</v>
      </c>
      <c r="C348" s="26">
        <v>76504</v>
      </c>
      <c r="D348" s="27" t="s">
        <v>651</v>
      </c>
      <c r="E348" s="28">
        <v>5.5</v>
      </c>
      <c r="F348" s="26">
        <v>1</v>
      </c>
      <c r="G348" s="29">
        <v>0.7</v>
      </c>
      <c r="H348" s="26" t="s">
        <v>18</v>
      </c>
      <c r="I348" s="26"/>
      <c r="J348" s="26" t="s">
        <v>18</v>
      </c>
      <c r="K348" s="30"/>
      <c r="L348" s="26" t="str">
        <f t="shared" si="5"/>
        <v>x</v>
      </c>
      <c r="M348" s="33"/>
      <c r="N348" s="33"/>
      <c r="O348" s="33"/>
      <c r="P348" s="33"/>
      <c r="Q348" s="13"/>
      <c r="R348" s="13"/>
    </row>
    <row r="349" spans="1:18" s="9" customFormat="1" x14ac:dyDescent="0.25">
      <c r="A349" s="27" t="s">
        <v>6</v>
      </c>
      <c r="B349" s="27" t="s">
        <v>6</v>
      </c>
      <c r="C349" s="26">
        <v>76518</v>
      </c>
      <c r="D349" s="27" t="s">
        <v>652</v>
      </c>
      <c r="E349" s="28">
        <v>29.9</v>
      </c>
      <c r="F349" s="26">
        <v>5</v>
      </c>
      <c r="G349" s="29">
        <v>1</v>
      </c>
      <c r="H349" s="26" t="s">
        <v>18</v>
      </c>
      <c r="I349" s="26"/>
      <c r="J349" s="26" t="s">
        <v>18</v>
      </c>
      <c r="K349" s="30"/>
      <c r="L349" s="26" t="str">
        <f t="shared" si="5"/>
        <v>x</v>
      </c>
      <c r="M349" s="33"/>
      <c r="N349" s="33"/>
      <c r="O349" s="33"/>
      <c r="P349" s="33"/>
      <c r="Q349" s="13"/>
      <c r="R349" s="13"/>
    </row>
    <row r="350" spans="1:18" s="9" customFormat="1" x14ac:dyDescent="0.25">
      <c r="A350" s="27" t="s">
        <v>6</v>
      </c>
      <c r="B350" s="27" t="s">
        <v>6</v>
      </c>
      <c r="C350" s="26">
        <v>78747</v>
      </c>
      <c r="D350" s="27" t="s">
        <v>653</v>
      </c>
      <c r="E350" s="28">
        <v>10.7</v>
      </c>
      <c r="F350" s="26">
        <v>4</v>
      </c>
      <c r="G350" s="29">
        <v>1</v>
      </c>
      <c r="H350" s="26" t="s">
        <v>18</v>
      </c>
      <c r="I350" s="26"/>
      <c r="J350" s="26" t="s">
        <v>18</v>
      </c>
      <c r="K350" s="30"/>
      <c r="L350" s="26" t="str">
        <f t="shared" si="5"/>
        <v>x</v>
      </c>
      <c r="M350" s="33"/>
      <c r="N350" s="33"/>
      <c r="O350" s="33"/>
      <c r="P350" s="33"/>
      <c r="Q350" s="13"/>
      <c r="R350" s="13"/>
    </row>
    <row r="351" spans="1:18" s="9" customFormat="1" x14ac:dyDescent="0.25">
      <c r="A351" s="27" t="s">
        <v>6</v>
      </c>
      <c r="B351" s="27" t="s">
        <v>6</v>
      </c>
      <c r="C351" s="26">
        <v>243</v>
      </c>
      <c r="D351" s="27" t="s">
        <v>918</v>
      </c>
      <c r="E351" s="28">
        <v>799.9</v>
      </c>
      <c r="F351" s="26">
        <v>147</v>
      </c>
      <c r="G351" s="29">
        <v>1</v>
      </c>
      <c r="H351" s="26" t="s">
        <v>18</v>
      </c>
      <c r="I351" s="26" t="s">
        <v>189</v>
      </c>
      <c r="J351" s="26" t="s">
        <v>18</v>
      </c>
      <c r="K351" s="30"/>
      <c r="L351" s="26" t="str">
        <f t="shared" si="5"/>
        <v>x</v>
      </c>
      <c r="M351" s="33"/>
      <c r="N351" s="33"/>
      <c r="O351" s="33"/>
      <c r="P351" s="33"/>
      <c r="Q351" s="13"/>
      <c r="R351" s="13"/>
    </row>
    <row r="352" spans="1:18" s="9" customFormat="1" x14ac:dyDescent="0.25">
      <c r="A352" s="27" t="s">
        <v>6</v>
      </c>
      <c r="B352" s="27" t="s">
        <v>6</v>
      </c>
      <c r="C352" s="26">
        <v>244</v>
      </c>
      <c r="D352" s="27" t="s">
        <v>919</v>
      </c>
      <c r="E352" s="28">
        <v>1199.9000000000001</v>
      </c>
      <c r="F352" s="26">
        <v>221</v>
      </c>
      <c r="G352" s="29">
        <v>1</v>
      </c>
      <c r="H352" s="26" t="s">
        <v>18</v>
      </c>
      <c r="I352" s="26" t="s">
        <v>189</v>
      </c>
      <c r="J352" s="26" t="s">
        <v>18</v>
      </c>
      <c r="K352" s="30"/>
      <c r="L352" s="26" t="str">
        <f t="shared" si="5"/>
        <v>x</v>
      </c>
      <c r="M352" s="33"/>
      <c r="N352" s="33"/>
      <c r="O352" s="33"/>
      <c r="P352" s="33"/>
      <c r="Q352" s="13"/>
      <c r="R352" s="13"/>
    </row>
    <row r="353" spans="1:18" s="9" customFormat="1" x14ac:dyDescent="0.25">
      <c r="A353" s="27" t="s">
        <v>6</v>
      </c>
      <c r="B353" s="27" t="s">
        <v>6</v>
      </c>
      <c r="C353" s="26">
        <v>245</v>
      </c>
      <c r="D353" s="27" t="s">
        <v>920</v>
      </c>
      <c r="E353" s="28">
        <v>102.9</v>
      </c>
      <c r="F353" s="26">
        <v>19</v>
      </c>
      <c r="G353" s="29">
        <v>1</v>
      </c>
      <c r="H353" s="26" t="s">
        <v>18</v>
      </c>
      <c r="I353" s="26" t="s">
        <v>189</v>
      </c>
      <c r="J353" s="26" t="s">
        <v>18</v>
      </c>
      <c r="K353" s="30"/>
      <c r="L353" s="26" t="str">
        <f t="shared" si="5"/>
        <v>x</v>
      </c>
      <c r="M353" s="33"/>
      <c r="N353" s="33"/>
      <c r="O353" s="33"/>
      <c r="P353" s="33"/>
      <c r="Q353" s="13"/>
      <c r="R353" s="13"/>
    </row>
    <row r="354" spans="1:18" s="9" customFormat="1" x14ac:dyDescent="0.25">
      <c r="A354" s="27" t="s">
        <v>6</v>
      </c>
      <c r="B354" s="27" t="s">
        <v>6</v>
      </c>
      <c r="C354" s="26">
        <v>246</v>
      </c>
      <c r="D354" s="27" t="s">
        <v>921</v>
      </c>
      <c r="E354" s="28">
        <v>169.9</v>
      </c>
      <c r="F354" s="26">
        <v>31</v>
      </c>
      <c r="G354" s="29">
        <v>1</v>
      </c>
      <c r="H354" s="26" t="s">
        <v>18</v>
      </c>
      <c r="I354" s="26" t="s">
        <v>189</v>
      </c>
      <c r="J354" s="26" t="s">
        <v>18</v>
      </c>
      <c r="K354" s="30"/>
      <c r="L354" s="26" t="str">
        <f t="shared" si="5"/>
        <v>x</v>
      </c>
      <c r="M354" s="33"/>
      <c r="N354" s="33"/>
      <c r="O354" s="33"/>
      <c r="P354" s="33"/>
      <c r="Q354" s="13"/>
      <c r="R354" s="13"/>
    </row>
    <row r="355" spans="1:18" s="9" customFormat="1" x14ac:dyDescent="0.25">
      <c r="A355" s="27" t="s">
        <v>279</v>
      </c>
      <c r="B355" s="27" t="s">
        <v>262</v>
      </c>
      <c r="C355" s="26">
        <v>27381</v>
      </c>
      <c r="D355" s="27" t="s">
        <v>280</v>
      </c>
      <c r="E355" s="28">
        <v>14.9</v>
      </c>
      <c r="F355" s="26">
        <v>2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5"/>
        <v/>
      </c>
      <c r="M355" s="33"/>
      <c r="N355" s="33"/>
      <c r="O355" s="33"/>
      <c r="P355" s="33"/>
      <c r="Q355" s="13"/>
      <c r="R355" s="13"/>
    </row>
    <row r="356" spans="1:18" s="9" customFormat="1" x14ac:dyDescent="0.25">
      <c r="A356" s="27" t="s">
        <v>279</v>
      </c>
      <c r="B356" s="27" t="s">
        <v>262</v>
      </c>
      <c r="C356" s="26">
        <v>27382</v>
      </c>
      <c r="D356" s="27" t="s">
        <v>281</v>
      </c>
      <c r="E356" s="28">
        <v>18.899999999999999</v>
      </c>
      <c r="F356" s="26">
        <v>2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5"/>
        <v/>
      </c>
      <c r="M356" s="33"/>
      <c r="N356" s="33"/>
      <c r="O356" s="33"/>
      <c r="P356" s="33"/>
      <c r="Q356" s="13"/>
      <c r="R356" s="13"/>
    </row>
    <row r="357" spans="1:18" s="9" customFormat="1" x14ac:dyDescent="0.25">
      <c r="A357" s="27" t="s">
        <v>279</v>
      </c>
      <c r="B357" s="27" t="s">
        <v>262</v>
      </c>
      <c r="C357" s="26">
        <v>27383</v>
      </c>
      <c r="D357" s="27" t="s">
        <v>282</v>
      </c>
      <c r="E357" s="28">
        <v>13.9</v>
      </c>
      <c r="F357" s="26">
        <v>2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5"/>
        <v/>
      </c>
      <c r="M357" s="33"/>
      <c r="N357" s="33"/>
      <c r="O357" s="33"/>
      <c r="P357" s="33"/>
      <c r="Q357" s="13"/>
      <c r="R357" s="13"/>
    </row>
    <row r="358" spans="1:18" s="9" customFormat="1" x14ac:dyDescent="0.25">
      <c r="A358" s="27" t="s">
        <v>279</v>
      </c>
      <c r="B358" s="27" t="s">
        <v>262</v>
      </c>
      <c r="C358" s="26">
        <v>27384</v>
      </c>
      <c r="D358" s="27" t="s">
        <v>283</v>
      </c>
      <c r="E358" s="28">
        <v>23.8</v>
      </c>
      <c r="F358" s="26">
        <v>3</v>
      </c>
      <c r="G358" s="29">
        <v>0.7</v>
      </c>
      <c r="H358" s="26" t="s">
        <v>18</v>
      </c>
      <c r="I358" s="26"/>
      <c r="J358" s="26" t="s">
        <v>18</v>
      </c>
      <c r="K358" s="30"/>
      <c r="L358" s="26" t="str">
        <f t="shared" si="5"/>
        <v/>
      </c>
      <c r="M358" s="33"/>
      <c r="N358" s="33"/>
      <c r="O358" s="33"/>
      <c r="P358" s="33"/>
      <c r="Q358" s="13"/>
      <c r="R358" s="13"/>
    </row>
    <row r="359" spans="1:18" s="9" customFormat="1" x14ac:dyDescent="0.25">
      <c r="A359" s="27" t="s">
        <v>279</v>
      </c>
      <c r="B359" s="27" t="s">
        <v>262</v>
      </c>
      <c r="C359" s="26">
        <v>27385</v>
      </c>
      <c r="D359" s="27" t="s">
        <v>284</v>
      </c>
      <c r="E359" s="28">
        <v>23.9</v>
      </c>
      <c r="F359" s="26">
        <v>3</v>
      </c>
      <c r="G359" s="29">
        <v>0.7</v>
      </c>
      <c r="H359" s="26" t="s">
        <v>18</v>
      </c>
      <c r="I359" s="26"/>
      <c r="J359" s="26" t="s">
        <v>18</v>
      </c>
      <c r="K359" s="30"/>
      <c r="L359" s="26" t="str">
        <f t="shared" si="5"/>
        <v/>
      </c>
      <c r="M359" s="33"/>
      <c r="N359" s="33"/>
      <c r="O359" s="33"/>
      <c r="P359" s="33"/>
      <c r="Q359" s="13"/>
      <c r="R359" s="13"/>
    </row>
    <row r="360" spans="1:18" s="9" customFormat="1" x14ac:dyDescent="0.25">
      <c r="A360" s="27" t="s">
        <v>279</v>
      </c>
      <c r="B360" s="27" t="s">
        <v>262</v>
      </c>
      <c r="C360" s="26">
        <v>27386</v>
      </c>
      <c r="D360" s="27" t="s">
        <v>285</v>
      </c>
      <c r="E360" s="28">
        <v>19.899999999999999</v>
      </c>
      <c r="F360" s="26">
        <v>2</v>
      </c>
      <c r="G360" s="29">
        <v>0.7</v>
      </c>
      <c r="H360" s="26" t="s">
        <v>18</v>
      </c>
      <c r="I360" s="26"/>
      <c r="J360" s="26" t="s">
        <v>18</v>
      </c>
      <c r="K360" s="30"/>
      <c r="L360" s="26" t="str">
        <f t="shared" si="5"/>
        <v/>
      </c>
      <c r="M360" s="33"/>
      <c r="N360" s="33"/>
      <c r="O360" s="33"/>
      <c r="P360" s="33"/>
      <c r="Q360" s="13"/>
      <c r="R360" s="13"/>
    </row>
    <row r="361" spans="1:18" s="9" customFormat="1" x14ac:dyDescent="0.25">
      <c r="A361" s="27" t="s">
        <v>279</v>
      </c>
      <c r="B361" s="27" t="s">
        <v>262</v>
      </c>
      <c r="C361" s="26">
        <v>27387</v>
      </c>
      <c r="D361" s="27" t="s">
        <v>286</v>
      </c>
      <c r="E361" s="28">
        <v>19.899999999999999</v>
      </c>
      <c r="F361" s="26">
        <v>2</v>
      </c>
      <c r="G361" s="29">
        <v>0.7</v>
      </c>
      <c r="H361" s="26" t="s">
        <v>18</v>
      </c>
      <c r="I361" s="26"/>
      <c r="J361" s="26" t="s">
        <v>18</v>
      </c>
      <c r="K361" s="30"/>
      <c r="L361" s="26" t="str">
        <f t="shared" si="5"/>
        <v/>
      </c>
      <c r="M361" s="33"/>
      <c r="N361" s="33"/>
      <c r="O361" s="33"/>
      <c r="P361" s="33"/>
      <c r="Q361" s="13"/>
      <c r="R361" s="13"/>
    </row>
    <row r="362" spans="1:18" s="9" customFormat="1" x14ac:dyDescent="0.25">
      <c r="A362" s="27" t="s">
        <v>279</v>
      </c>
      <c r="B362" s="27" t="s">
        <v>262</v>
      </c>
      <c r="C362" s="26">
        <v>28409</v>
      </c>
      <c r="D362" s="27" t="s">
        <v>287</v>
      </c>
      <c r="E362" s="28">
        <v>13.9</v>
      </c>
      <c r="F362" s="26">
        <v>2</v>
      </c>
      <c r="G362" s="29">
        <v>0.7</v>
      </c>
      <c r="H362" s="26" t="s">
        <v>18</v>
      </c>
      <c r="I362" s="26"/>
      <c r="J362" s="26" t="s">
        <v>18</v>
      </c>
      <c r="K362" s="30"/>
      <c r="L362" s="26" t="str">
        <f t="shared" si="5"/>
        <v/>
      </c>
      <c r="M362" s="33"/>
      <c r="N362" s="33"/>
      <c r="O362" s="33"/>
      <c r="P362" s="33"/>
      <c r="Q362" s="13"/>
      <c r="R362" s="13"/>
    </row>
    <row r="363" spans="1:18" s="9" customFormat="1" x14ac:dyDescent="0.25">
      <c r="A363" s="27" t="s">
        <v>279</v>
      </c>
      <c r="B363" s="27" t="s">
        <v>262</v>
      </c>
      <c r="C363" s="26">
        <v>28410</v>
      </c>
      <c r="D363" s="27" t="s">
        <v>288</v>
      </c>
      <c r="E363" s="28">
        <v>15.9</v>
      </c>
      <c r="F363" s="26">
        <v>2</v>
      </c>
      <c r="G363" s="29">
        <v>0.7</v>
      </c>
      <c r="H363" s="26" t="s">
        <v>18</v>
      </c>
      <c r="I363" s="26"/>
      <c r="J363" s="26" t="s">
        <v>18</v>
      </c>
      <c r="K363" s="30"/>
      <c r="L363" s="26" t="str">
        <f t="shared" si="5"/>
        <v/>
      </c>
      <c r="M363" s="33"/>
      <c r="N363" s="33"/>
      <c r="O363" s="33"/>
      <c r="P363" s="33"/>
      <c r="Q363" s="13"/>
      <c r="R363" s="13"/>
    </row>
    <row r="364" spans="1:18" s="9" customFormat="1" x14ac:dyDescent="0.25">
      <c r="A364" s="27" t="s">
        <v>279</v>
      </c>
      <c r="B364" s="27" t="s">
        <v>262</v>
      </c>
      <c r="C364" s="26">
        <v>28411</v>
      </c>
      <c r="D364" s="27" t="s">
        <v>289</v>
      </c>
      <c r="E364" s="28">
        <v>23.9</v>
      </c>
      <c r="F364" s="26">
        <v>3</v>
      </c>
      <c r="G364" s="29">
        <v>0.7</v>
      </c>
      <c r="H364" s="26" t="s">
        <v>18</v>
      </c>
      <c r="I364" s="26"/>
      <c r="J364" s="26" t="s">
        <v>18</v>
      </c>
      <c r="K364" s="30"/>
      <c r="L364" s="26" t="str">
        <f t="shared" si="5"/>
        <v/>
      </c>
      <c r="M364" s="33"/>
      <c r="N364" s="33"/>
      <c r="O364" s="33"/>
      <c r="P364" s="33"/>
      <c r="Q364" s="13"/>
      <c r="R364" s="13"/>
    </row>
    <row r="365" spans="1:18" s="9" customFormat="1" x14ac:dyDescent="0.25">
      <c r="A365" s="27" t="s">
        <v>279</v>
      </c>
      <c r="B365" s="27" t="s">
        <v>262</v>
      </c>
      <c r="C365" s="26">
        <v>29306</v>
      </c>
      <c r="D365" s="27" t="s">
        <v>290</v>
      </c>
      <c r="E365" s="28">
        <v>24.8</v>
      </c>
      <c r="F365" s="26">
        <v>3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5"/>
        <v/>
      </c>
      <c r="M365" s="33"/>
      <c r="N365" s="33"/>
      <c r="O365" s="33"/>
      <c r="P365" s="33"/>
      <c r="Q365" s="13"/>
      <c r="R365" s="13"/>
    </row>
    <row r="366" spans="1:18" s="9" customFormat="1" x14ac:dyDescent="0.25">
      <c r="A366" s="27" t="s">
        <v>279</v>
      </c>
      <c r="B366" s="27" t="s">
        <v>262</v>
      </c>
      <c r="C366" s="26">
        <v>29930</v>
      </c>
      <c r="D366" s="27" t="s">
        <v>291</v>
      </c>
      <c r="E366" s="28">
        <v>27.7</v>
      </c>
      <c r="F366" s="26">
        <v>4</v>
      </c>
      <c r="G366" s="29">
        <v>0.7</v>
      </c>
      <c r="H366" s="26" t="s">
        <v>18</v>
      </c>
      <c r="I366" s="26"/>
      <c r="J366" s="26" t="s">
        <v>18</v>
      </c>
      <c r="K366" s="30"/>
      <c r="L366" s="26" t="str">
        <f t="shared" si="5"/>
        <v/>
      </c>
      <c r="M366" s="33"/>
      <c r="N366" s="33"/>
      <c r="O366" s="33"/>
      <c r="P366" s="33"/>
      <c r="Q366" s="13"/>
      <c r="R366" s="13"/>
    </row>
    <row r="367" spans="1:18" s="9" customFormat="1" x14ac:dyDescent="0.25">
      <c r="A367" s="27" t="s">
        <v>279</v>
      </c>
      <c r="B367" s="27" t="s">
        <v>262</v>
      </c>
      <c r="C367" s="26">
        <v>29933</v>
      </c>
      <c r="D367" s="27" t="s">
        <v>292</v>
      </c>
      <c r="E367" s="28">
        <v>19.899999999999999</v>
      </c>
      <c r="F367" s="26">
        <v>2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5"/>
        <v/>
      </c>
      <c r="M367" s="33"/>
      <c r="N367" s="33"/>
      <c r="O367" s="33"/>
      <c r="P367" s="33"/>
      <c r="Q367" s="13"/>
      <c r="R367" s="13"/>
    </row>
    <row r="368" spans="1:18" s="9" customFormat="1" x14ac:dyDescent="0.25">
      <c r="A368" s="27" t="s">
        <v>279</v>
      </c>
      <c r="B368" s="27" t="s">
        <v>262</v>
      </c>
      <c r="C368" s="26">
        <v>29968</v>
      </c>
      <c r="D368" s="27" t="s">
        <v>293</v>
      </c>
      <c r="E368" s="28">
        <v>28.8</v>
      </c>
      <c r="F368" s="26">
        <v>4</v>
      </c>
      <c r="G368" s="29">
        <v>0.7</v>
      </c>
      <c r="H368" s="26" t="s">
        <v>18</v>
      </c>
      <c r="I368" s="26"/>
      <c r="J368" s="26" t="s">
        <v>18</v>
      </c>
      <c r="K368" s="30"/>
      <c r="L368" s="26" t="str">
        <f t="shared" si="5"/>
        <v/>
      </c>
      <c r="M368" s="33"/>
      <c r="N368" s="33"/>
      <c r="O368" s="33"/>
      <c r="P368" s="33"/>
      <c r="Q368" s="13"/>
      <c r="R368" s="13"/>
    </row>
    <row r="369" spans="1:18" s="9" customFormat="1" x14ac:dyDescent="0.25">
      <c r="A369" s="27" t="s">
        <v>279</v>
      </c>
      <c r="B369" s="27" t="s">
        <v>262</v>
      </c>
      <c r="C369" s="26">
        <v>32542</v>
      </c>
      <c r="D369" s="27" t="s">
        <v>294</v>
      </c>
      <c r="E369" s="28">
        <v>26.9</v>
      </c>
      <c r="F369" s="26">
        <v>3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5"/>
        <v/>
      </c>
      <c r="M369" s="33"/>
      <c r="N369" s="33"/>
      <c r="O369" s="33"/>
      <c r="P369" s="33"/>
      <c r="Q369" s="13"/>
      <c r="R369" s="13"/>
    </row>
    <row r="370" spans="1:18" s="9" customFormat="1" x14ac:dyDescent="0.25">
      <c r="A370" s="27" t="s">
        <v>279</v>
      </c>
      <c r="B370" s="27" t="s">
        <v>262</v>
      </c>
      <c r="C370" s="26">
        <v>42735</v>
      </c>
      <c r="D370" s="27" t="s">
        <v>295</v>
      </c>
      <c r="E370" s="28">
        <v>20.9</v>
      </c>
      <c r="F370" s="26">
        <v>3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5"/>
        <v/>
      </c>
      <c r="M370" s="33"/>
      <c r="N370" s="33"/>
      <c r="O370" s="33"/>
      <c r="P370" s="33"/>
      <c r="Q370" s="13"/>
      <c r="R370" s="13"/>
    </row>
    <row r="371" spans="1:18" s="9" customFormat="1" x14ac:dyDescent="0.25">
      <c r="A371" s="27" t="s">
        <v>279</v>
      </c>
      <c r="B371" s="27" t="s">
        <v>262</v>
      </c>
      <c r="C371" s="26">
        <v>74776</v>
      </c>
      <c r="D371" s="27" t="s">
        <v>786</v>
      </c>
      <c r="E371" s="28">
        <v>64.900000000000006</v>
      </c>
      <c r="F371" s="26">
        <v>8</v>
      </c>
      <c r="G371" s="29">
        <v>0.7</v>
      </c>
      <c r="H371" s="26" t="s">
        <v>18</v>
      </c>
      <c r="I371" s="26" t="s">
        <v>189</v>
      </c>
      <c r="J371" s="26" t="s">
        <v>18</v>
      </c>
      <c r="K371" s="30"/>
      <c r="L371" s="26" t="str">
        <f t="shared" si="5"/>
        <v>x</v>
      </c>
      <c r="M371" s="33"/>
      <c r="N371" s="33"/>
      <c r="O371" s="33"/>
      <c r="P371" s="33"/>
      <c r="Q371" s="13"/>
      <c r="R371" s="13"/>
    </row>
    <row r="372" spans="1:18" s="9" customFormat="1" x14ac:dyDescent="0.25">
      <c r="A372" s="27" t="s">
        <v>296</v>
      </c>
      <c r="B372" s="27" t="s">
        <v>80</v>
      </c>
      <c r="C372" s="26">
        <v>37698</v>
      </c>
      <c r="D372" s="27" t="s">
        <v>297</v>
      </c>
      <c r="E372" s="28">
        <v>23.8</v>
      </c>
      <c r="F372" s="26">
        <v>3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5"/>
        <v/>
      </c>
      <c r="M372" s="33"/>
      <c r="N372" s="33"/>
      <c r="O372" s="33"/>
      <c r="P372" s="33"/>
      <c r="Q372" s="13"/>
      <c r="R372" s="13"/>
    </row>
    <row r="373" spans="1:18" s="9" customFormat="1" x14ac:dyDescent="0.25">
      <c r="A373" s="27" t="s">
        <v>296</v>
      </c>
      <c r="B373" s="27" t="s">
        <v>80</v>
      </c>
      <c r="C373" s="26">
        <v>37699</v>
      </c>
      <c r="D373" s="27" t="s">
        <v>298</v>
      </c>
      <c r="E373" s="28">
        <v>42.4</v>
      </c>
      <c r="F373" s="26">
        <v>5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5"/>
        <v/>
      </c>
      <c r="M373" s="33"/>
      <c r="N373" s="33"/>
      <c r="O373" s="33"/>
      <c r="P373" s="33"/>
      <c r="Q373" s="13"/>
      <c r="R373" s="13"/>
    </row>
    <row r="374" spans="1:18" s="9" customFormat="1" x14ac:dyDescent="0.25">
      <c r="A374" s="27" t="s">
        <v>296</v>
      </c>
      <c r="B374" s="27" t="s">
        <v>80</v>
      </c>
      <c r="C374" s="26">
        <v>37700</v>
      </c>
      <c r="D374" s="27" t="s">
        <v>299</v>
      </c>
      <c r="E374" s="28">
        <v>12.9</v>
      </c>
      <c r="F374" s="26">
        <v>2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5"/>
        <v/>
      </c>
      <c r="M374" s="33"/>
      <c r="N374" s="33"/>
      <c r="O374" s="33"/>
      <c r="P374" s="33"/>
      <c r="Q374" s="13"/>
      <c r="R374" s="13"/>
    </row>
    <row r="375" spans="1:18" s="9" customFormat="1" x14ac:dyDescent="0.25">
      <c r="A375" s="27" t="s">
        <v>296</v>
      </c>
      <c r="B375" s="27" t="s">
        <v>80</v>
      </c>
      <c r="C375" s="26">
        <v>37701</v>
      </c>
      <c r="D375" s="27" t="s">
        <v>300</v>
      </c>
      <c r="E375" s="28">
        <v>22.4</v>
      </c>
      <c r="F375" s="26">
        <v>3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5"/>
        <v/>
      </c>
      <c r="M375" s="33"/>
      <c r="N375" s="33"/>
      <c r="O375" s="33"/>
      <c r="P375" s="33"/>
      <c r="Q375" s="13"/>
      <c r="R375" s="13"/>
    </row>
    <row r="376" spans="1:18" s="9" customFormat="1" x14ac:dyDescent="0.25">
      <c r="A376" s="27" t="s">
        <v>296</v>
      </c>
      <c r="B376" s="27" t="s">
        <v>80</v>
      </c>
      <c r="C376" s="26">
        <v>37702</v>
      </c>
      <c r="D376" s="27" t="s">
        <v>301</v>
      </c>
      <c r="E376" s="28">
        <v>10.9</v>
      </c>
      <c r="F376" s="26">
        <v>1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5"/>
        <v/>
      </c>
      <c r="M376" s="33"/>
      <c r="N376" s="33"/>
      <c r="O376" s="33"/>
      <c r="P376" s="33"/>
      <c r="Q376" s="13"/>
      <c r="R376" s="13"/>
    </row>
    <row r="377" spans="1:18" s="9" customFormat="1" x14ac:dyDescent="0.25">
      <c r="A377" s="27" t="s">
        <v>296</v>
      </c>
      <c r="B377" s="27" t="s">
        <v>80</v>
      </c>
      <c r="C377" s="26">
        <v>37703</v>
      </c>
      <c r="D377" s="27" t="s">
        <v>302</v>
      </c>
      <c r="E377" s="28">
        <v>19.399999999999999</v>
      </c>
      <c r="F377" s="26">
        <v>2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5"/>
        <v/>
      </c>
      <c r="M377" s="33"/>
      <c r="N377" s="33"/>
      <c r="O377" s="33"/>
      <c r="P377" s="33"/>
      <c r="Q377" s="13"/>
      <c r="R377" s="13"/>
    </row>
    <row r="378" spans="1:18" s="9" customFormat="1" x14ac:dyDescent="0.25">
      <c r="A378" s="27" t="s">
        <v>296</v>
      </c>
      <c r="B378" s="27" t="s">
        <v>80</v>
      </c>
      <c r="C378" s="26">
        <v>37719</v>
      </c>
      <c r="D378" s="27" t="s">
        <v>303</v>
      </c>
      <c r="E378" s="28">
        <v>10.9</v>
      </c>
      <c r="F378" s="26">
        <v>1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5"/>
        <v/>
      </c>
      <c r="M378" s="33"/>
      <c r="N378" s="33"/>
      <c r="O378" s="33"/>
      <c r="P378" s="33"/>
      <c r="Q378" s="13"/>
      <c r="R378" s="13"/>
    </row>
    <row r="379" spans="1:18" s="9" customFormat="1" x14ac:dyDescent="0.25">
      <c r="A379" s="27" t="s">
        <v>296</v>
      </c>
      <c r="B379" s="27" t="s">
        <v>80</v>
      </c>
      <c r="C379" s="26">
        <v>37720</v>
      </c>
      <c r="D379" s="27" t="s">
        <v>304</v>
      </c>
      <c r="E379" s="28">
        <v>19.399999999999999</v>
      </c>
      <c r="F379" s="26">
        <v>2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5"/>
        <v/>
      </c>
      <c r="M379" s="33"/>
      <c r="N379" s="33"/>
      <c r="O379" s="33"/>
      <c r="P379" s="33"/>
      <c r="Q379" s="13"/>
      <c r="R379" s="13"/>
    </row>
    <row r="380" spans="1:18" s="9" customFormat="1" x14ac:dyDescent="0.25">
      <c r="A380" s="27" t="s">
        <v>296</v>
      </c>
      <c r="B380" s="27" t="s">
        <v>80</v>
      </c>
      <c r="C380" s="26">
        <v>43080</v>
      </c>
      <c r="D380" s="27" t="s">
        <v>305</v>
      </c>
      <c r="E380" s="28">
        <v>26.9</v>
      </c>
      <c r="F380" s="26">
        <v>3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5"/>
        <v/>
      </c>
      <c r="M380" s="33"/>
      <c r="N380" s="33"/>
      <c r="O380" s="33"/>
      <c r="P380" s="33"/>
      <c r="Q380" s="13"/>
      <c r="R380" s="13"/>
    </row>
    <row r="381" spans="1:18" s="9" customFormat="1" x14ac:dyDescent="0.25">
      <c r="A381" s="27" t="s">
        <v>296</v>
      </c>
      <c r="B381" s="27" t="s">
        <v>80</v>
      </c>
      <c r="C381" s="26">
        <v>43081</v>
      </c>
      <c r="D381" s="27" t="s">
        <v>306</v>
      </c>
      <c r="E381" s="28">
        <v>15.8</v>
      </c>
      <c r="F381" s="26">
        <v>2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5"/>
        <v/>
      </c>
      <c r="M381" s="33"/>
      <c r="N381" s="33"/>
      <c r="O381" s="33"/>
      <c r="P381" s="33"/>
      <c r="Q381" s="13"/>
      <c r="R381" s="13"/>
    </row>
    <row r="382" spans="1:18" s="9" customFormat="1" x14ac:dyDescent="0.25">
      <c r="A382" s="27" t="s">
        <v>296</v>
      </c>
      <c r="B382" s="27" t="s">
        <v>80</v>
      </c>
      <c r="C382" s="26">
        <v>50280</v>
      </c>
      <c r="D382" s="27" t="s">
        <v>307</v>
      </c>
      <c r="E382" s="28">
        <v>23.8</v>
      </c>
      <c r="F382" s="26">
        <v>3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5"/>
        <v/>
      </c>
      <c r="M382" s="33"/>
      <c r="N382" s="33"/>
      <c r="O382" s="33"/>
      <c r="P382" s="33"/>
      <c r="Q382" s="13"/>
      <c r="R382" s="13"/>
    </row>
    <row r="383" spans="1:18" s="9" customFormat="1" x14ac:dyDescent="0.25">
      <c r="A383" s="27" t="s">
        <v>296</v>
      </c>
      <c r="B383" s="27" t="s">
        <v>80</v>
      </c>
      <c r="C383" s="26">
        <v>50285</v>
      </c>
      <c r="D383" s="27" t="s">
        <v>308</v>
      </c>
      <c r="E383" s="28">
        <v>42.4</v>
      </c>
      <c r="F383" s="26">
        <v>5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si="5"/>
        <v/>
      </c>
      <c r="M383" s="33"/>
      <c r="N383" s="33"/>
      <c r="O383" s="33"/>
      <c r="P383" s="33"/>
      <c r="Q383" s="13"/>
      <c r="R383" s="13"/>
    </row>
    <row r="384" spans="1:18" s="9" customFormat="1" x14ac:dyDescent="0.25">
      <c r="A384" s="27" t="s">
        <v>296</v>
      </c>
      <c r="B384" s="27" t="s">
        <v>80</v>
      </c>
      <c r="C384" s="26">
        <v>51873</v>
      </c>
      <c r="D384" s="27" t="s">
        <v>309</v>
      </c>
      <c r="E384" s="28">
        <v>19.399999999999999</v>
      </c>
      <c r="F384" s="26">
        <v>2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si="5"/>
        <v/>
      </c>
      <c r="M384" s="33"/>
      <c r="N384" s="33"/>
      <c r="O384" s="33"/>
      <c r="P384" s="33"/>
      <c r="Q384" s="13"/>
      <c r="R384" s="13"/>
    </row>
    <row r="385" spans="1:18" s="9" customFormat="1" x14ac:dyDescent="0.25">
      <c r="A385" s="27" t="s">
        <v>296</v>
      </c>
      <c r="B385" s="27" t="s">
        <v>80</v>
      </c>
      <c r="C385" s="26">
        <v>51874</v>
      </c>
      <c r="D385" s="27" t="s">
        <v>310</v>
      </c>
      <c r="E385" s="28">
        <v>10.9</v>
      </c>
      <c r="F385" s="26">
        <v>1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5"/>
        <v/>
      </c>
      <c r="M385" s="33"/>
      <c r="N385" s="33"/>
      <c r="O385" s="33"/>
      <c r="P385" s="33"/>
      <c r="Q385" s="13"/>
      <c r="R385" s="13"/>
    </row>
    <row r="386" spans="1:18" s="9" customFormat="1" x14ac:dyDescent="0.25">
      <c r="A386" s="27" t="s">
        <v>296</v>
      </c>
      <c r="B386" s="27" t="s">
        <v>80</v>
      </c>
      <c r="C386" s="26">
        <v>51875</v>
      </c>
      <c r="D386" s="27" t="s">
        <v>311</v>
      </c>
      <c r="E386" s="28">
        <v>22.4</v>
      </c>
      <c r="F386" s="26">
        <v>3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ref="L386:L449" si="6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  <c r="M386" s="33"/>
      <c r="N386" s="33"/>
      <c r="O386" s="33"/>
      <c r="P386" s="33"/>
      <c r="Q386" s="13"/>
      <c r="R386" s="13"/>
    </row>
    <row r="387" spans="1:18" s="9" customFormat="1" x14ac:dyDescent="0.25">
      <c r="A387" s="27" t="s">
        <v>296</v>
      </c>
      <c r="B387" s="27" t="s">
        <v>80</v>
      </c>
      <c r="C387" s="26">
        <v>51876</v>
      </c>
      <c r="D387" s="27" t="s">
        <v>312</v>
      </c>
      <c r="E387" s="28">
        <v>12.9</v>
      </c>
      <c r="F387" s="26">
        <v>2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6"/>
        <v/>
      </c>
      <c r="M387" s="33"/>
      <c r="N387" s="33"/>
      <c r="O387" s="33"/>
      <c r="P387" s="33"/>
      <c r="Q387" s="13"/>
      <c r="R387" s="13"/>
    </row>
    <row r="388" spans="1:18" s="9" customFormat="1" x14ac:dyDescent="0.25">
      <c r="A388" s="27" t="s">
        <v>296</v>
      </c>
      <c r="B388" s="27" t="s">
        <v>80</v>
      </c>
      <c r="C388" s="26">
        <v>51877</v>
      </c>
      <c r="D388" s="27" t="s">
        <v>313</v>
      </c>
      <c r="E388" s="28">
        <v>23.8</v>
      </c>
      <c r="F388" s="26">
        <v>3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6"/>
        <v/>
      </c>
      <c r="M388" s="33"/>
      <c r="N388" s="33"/>
      <c r="O388" s="33"/>
      <c r="P388" s="33"/>
      <c r="Q388" s="13"/>
      <c r="R388" s="13"/>
    </row>
    <row r="389" spans="1:18" s="9" customFormat="1" x14ac:dyDescent="0.25">
      <c r="A389" s="27" t="s">
        <v>296</v>
      </c>
      <c r="B389" s="27" t="s">
        <v>80</v>
      </c>
      <c r="C389" s="26">
        <v>51878</v>
      </c>
      <c r="D389" s="27" t="s">
        <v>314</v>
      </c>
      <c r="E389" s="28">
        <v>26.2</v>
      </c>
      <c r="F389" s="26">
        <v>3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6"/>
        <v/>
      </c>
      <c r="M389" s="33"/>
      <c r="N389" s="33"/>
      <c r="O389" s="33"/>
      <c r="P389" s="33"/>
      <c r="Q389" s="13"/>
      <c r="R389" s="13"/>
    </row>
    <row r="390" spans="1:18" s="9" customFormat="1" x14ac:dyDescent="0.25">
      <c r="A390" s="27" t="s">
        <v>296</v>
      </c>
      <c r="B390" s="27" t="s">
        <v>80</v>
      </c>
      <c r="C390" s="26">
        <v>51881</v>
      </c>
      <c r="D390" s="27" t="s">
        <v>315</v>
      </c>
      <c r="E390" s="28">
        <v>42.4</v>
      </c>
      <c r="F390" s="26">
        <v>5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6"/>
        <v/>
      </c>
      <c r="M390" s="33"/>
      <c r="N390" s="33"/>
      <c r="O390" s="33"/>
      <c r="P390" s="33"/>
      <c r="Q390" s="13"/>
      <c r="R390" s="13"/>
    </row>
    <row r="391" spans="1:18" s="9" customFormat="1" x14ac:dyDescent="0.25">
      <c r="A391" s="27" t="s">
        <v>296</v>
      </c>
      <c r="B391" s="27" t="s">
        <v>80</v>
      </c>
      <c r="C391" s="26">
        <v>55902</v>
      </c>
      <c r="D391" s="27" t="s">
        <v>316</v>
      </c>
      <c r="E391" s="28">
        <v>45.8</v>
      </c>
      <c r="F391" s="26">
        <v>6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6"/>
        <v/>
      </c>
      <c r="M391" s="33"/>
      <c r="N391" s="33"/>
      <c r="O391" s="33"/>
      <c r="P391" s="33"/>
      <c r="Q391" s="13"/>
      <c r="R391" s="13"/>
    </row>
    <row r="392" spans="1:18" s="9" customFormat="1" x14ac:dyDescent="0.25">
      <c r="A392" s="27" t="s">
        <v>296</v>
      </c>
      <c r="B392" s="27" t="s">
        <v>80</v>
      </c>
      <c r="C392" s="26">
        <v>59206</v>
      </c>
      <c r="D392" s="27" t="s">
        <v>317</v>
      </c>
      <c r="E392" s="28">
        <v>67.2</v>
      </c>
      <c r="F392" s="26">
        <v>9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6"/>
        <v/>
      </c>
      <c r="M392" s="33"/>
      <c r="N392" s="33"/>
      <c r="O392" s="33"/>
      <c r="P392" s="33"/>
      <c r="Q392" s="13"/>
      <c r="R392" s="13"/>
    </row>
    <row r="393" spans="1:18" s="9" customFormat="1" x14ac:dyDescent="0.25">
      <c r="A393" s="27" t="s">
        <v>296</v>
      </c>
      <c r="B393" s="27" t="s">
        <v>80</v>
      </c>
      <c r="C393" s="26">
        <v>59207</v>
      </c>
      <c r="D393" s="27" t="s">
        <v>318</v>
      </c>
      <c r="E393" s="28">
        <v>77.3</v>
      </c>
      <c r="F393" s="26">
        <v>10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6"/>
        <v/>
      </c>
      <c r="M393" s="33"/>
      <c r="N393" s="33"/>
      <c r="O393" s="33"/>
      <c r="P393" s="33"/>
      <c r="Q393" s="13"/>
      <c r="R393" s="13"/>
    </row>
    <row r="394" spans="1:18" s="9" customFormat="1" x14ac:dyDescent="0.25">
      <c r="A394" s="27" t="s">
        <v>296</v>
      </c>
      <c r="B394" s="27" t="s">
        <v>80</v>
      </c>
      <c r="C394" s="26">
        <v>59208</v>
      </c>
      <c r="D394" s="27" t="s">
        <v>319</v>
      </c>
      <c r="E394" s="28">
        <v>77.3</v>
      </c>
      <c r="F394" s="26">
        <v>10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6"/>
        <v/>
      </c>
      <c r="M394" s="33"/>
      <c r="N394" s="33"/>
      <c r="O394" s="33"/>
      <c r="P394" s="33"/>
      <c r="Q394" s="13"/>
      <c r="R394" s="13"/>
    </row>
    <row r="395" spans="1:18" s="9" customFormat="1" x14ac:dyDescent="0.25">
      <c r="A395" s="27" t="s">
        <v>296</v>
      </c>
      <c r="B395" s="27" t="s">
        <v>80</v>
      </c>
      <c r="C395" s="26">
        <v>59225</v>
      </c>
      <c r="D395" s="27" t="s">
        <v>320</v>
      </c>
      <c r="E395" s="28">
        <v>67.2</v>
      </c>
      <c r="F395" s="26">
        <v>9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6"/>
        <v/>
      </c>
      <c r="M395" s="33"/>
      <c r="N395" s="33"/>
      <c r="O395" s="33"/>
      <c r="P395" s="33"/>
      <c r="Q395" s="13"/>
      <c r="R395" s="13"/>
    </row>
    <row r="396" spans="1:18" s="9" customFormat="1" x14ac:dyDescent="0.25">
      <c r="A396" s="27" t="s">
        <v>296</v>
      </c>
      <c r="B396" s="27" t="s">
        <v>80</v>
      </c>
      <c r="C396" s="26">
        <v>66482</v>
      </c>
      <c r="D396" s="27" t="s">
        <v>321</v>
      </c>
      <c r="E396" s="28">
        <v>63</v>
      </c>
      <c r="F396" s="26">
        <v>8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6"/>
        <v/>
      </c>
      <c r="M396" s="33"/>
      <c r="N396" s="33"/>
      <c r="O396" s="33"/>
      <c r="P396" s="33"/>
      <c r="Q396" s="13"/>
      <c r="R396" s="13"/>
    </row>
    <row r="397" spans="1:18" s="9" customFormat="1" x14ac:dyDescent="0.25">
      <c r="A397" s="27" t="s">
        <v>296</v>
      </c>
      <c r="B397" s="27" t="s">
        <v>80</v>
      </c>
      <c r="C397" s="26">
        <v>80691</v>
      </c>
      <c r="D397" s="27" t="s">
        <v>322</v>
      </c>
      <c r="E397" s="28">
        <v>51.6</v>
      </c>
      <c r="F397" s="26">
        <v>7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6"/>
        <v/>
      </c>
      <c r="M397" s="33"/>
      <c r="N397" s="33"/>
      <c r="O397" s="33"/>
      <c r="P397" s="33"/>
      <c r="Q397" s="13"/>
      <c r="R397" s="13"/>
    </row>
    <row r="398" spans="1:18" s="9" customFormat="1" x14ac:dyDescent="0.25">
      <c r="A398" s="27" t="s">
        <v>296</v>
      </c>
      <c r="B398" s="27" t="s">
        <v>80</v>
      </c>
      <c r="C398" s="26">
        <v>71050</v>
      </c>
      <c r="D398" s="27" t="s">
        <v>323</v>
      </c>
      <c r="E398" s="28">
        <v>31.1</v>
      </c>
      <c r="F398" s="26">
        <v>4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6"/>
        <v/>
      </c>
      <c r="M398" s="33"/>
      <c r="N398" s="33"/>
      <c r="O398" s="33"/>
      <c r="P398" s="33"/>
      <c r="Q398" s="13"/>
      <c r="R398" s="13"/>
    </row>
    <row r="399" spans="1:18" s="9" customFormat="1" x14ac:dyDescent="0.25">
      <c r="A399" s="27" t="s">
        <v>296</v>
      </c>
      <c r="B399" s="27" t="s">
        <v>80</v>
      </c>
      <c r="C399" s="26">
        <v>71052</v>
      </c>
      <c r="D399" s="27" t="s">
        <v>324</v>
      </c>
      <c r="E399" s="28">
        <v>19.399999999999999</v>
      </c>
      <c r="F399" s="26">
        <v>2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6"/>
        <v/>
      </c>
      <c r="M399" s="33"/>
      <c r="N399" s="33"/>
      <c r="O399" s="33"/>
      <c r="P399" s="33"/>
      <c r="Q399" s="13"/>
      <c r="R399" s="13"/>
    </row>
    <row r="400" spans="1:18" s="9" customFormat="1" x14ac:dyDescent="0.25">
      <c r="A400" s="27" t="s">
        <v>296</v>
      </c>
      <c r="B400" s="27" t="s">
        <v>80</v>
      </c>
      <c r="C400" s="26">
        <v>71228</v>
      </c>
      <c r="D400" s="27" t="s">
        <v>325</v>
      </c>
      <c r="E400" s="28">
        <v>22.4</v>
      </c>
      <c r="F400" s="26">
        <v>3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6"/>
        <v/>
      </c>
      <c r="M400" s="33"/>
      <c r="N400" s="33"/>
      <c r="O400" s="33"/>
      <c r="P400" s="33"/>
      <c r="Q400" s="13"/>
      <c r="R400" s="13"/>
    </row>
    <row r="401" spans="1:18" s="9" customFormat="1" x14ac:dyDescent="0.25">
      <c r="A401" s="27" t="s">
        <v>296</v>
      </c>
      <c r="B401" s="27" t="s">
        <v>80</v>
      </c>
      <c r="C401" s="26">
        <v>71225</v>
      </c>
      <c r="D401" s="27" t="s">
        <v>326</v>
      </c>
      <c r="E401" s="28">
        <v>10.9</v>
      </c>
      <c r="F401" s="26">
        <v>1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6"/>
        <v/>
      </c>
      <c r="M401" s="33"/>
      <c r="N401" s="33"/>
      <c r="O401" s="33"/>
      <c r="P401" s="33"/>
      <c r="Q401" s="13"/>
      <c r="R401" s="13"/>
    </row>
    <row r="402" spans="1:18" s="9" customFormat="1" x14ac:dyDescent="0.25">
      <c r="A402" s="27" t="s">
        <v>296</v>
      </c>
      <c r="B402" s="27" t="s">
        <v>80</v>
      </c>
      <c r="C402" s="26">
        <v>71229</v>
      </c>
      <c r="D402" s="27" t="s">
        <v>327</v>
      </c>
      <c r="E402" s="28">
        <v>12.9</v>
      </c>
      <c r="F402" s="26">
        <v>2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6"/>
        <v/>
      </c>
      <c r="M402" s="33"/>
      <c r="N402" s="33"/>
      <c r="O402" s="33"/>
      <c r="P402" s="33"/>
      <c r="Q402" s="13"/>
      <c r="R402" s="13"/>
    </row>
    <row r="403" spans="1:18" s="9" customFormat="1" x14ac:dyDescent="0.25">
      <c r="A403" s="27" t="s">
        <v>328</v>
      </c>
      <c r="B403" s="27" t="s">
        <v>116</v>
      </c>
      <c r="C403" s="26">
        <v>18624</v>
      </c>
      <c r="D403" s="27" t="s">
        <v>329</v>
      </c>
      <c r="E403" s="28">
        <v>57.3</v>
      </c>
      <c r="F403" s="26">
        <v>7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6"/>
        <v/>
      </c>
      <c r="M403" s="33"/>
      <c r="N403" s="33"/>
      <c r="O403" s="33"/>
      <c r="P403" s="33"/>
      <c r="Q403" s="13"/>
      <c r="R403" s="13"/>
    </row>
    <row r="404" spans="1:18" s="9" customFormat="1" x14ac:dyDescent="0.25">
      <c r="A404" s="27" t="s">
        <v>328</v>
      </c>
      <c r="B404" s="27" t="s">
        <v>116</v>
      </c>
      <c r="C404" s="26">
        <v>19081</v>
      </c>
      <c r="D404" s="27" t="s">
        <v>330</v>
      </c>
      <c r="E404" s="28">
        <v>74.900000000000006</v>
      </c>
      <c r="F404" s="26">
        <v>10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6"/>
        <v/>
      </c>
      <c r="M404" s="33"/>
      <c r="N404" s="33"/>
      <c r="O404" s="33"/>
      <c r="P404" s="33"/>
      <c r="Q404" s="13"/>
      <c r="R404" s="13"/>
    </row>
    <row r="405" spans="1:18" s="9" customFormat="1" x14ac:dyDescent="0.25">
      <c r="A405" s="27" t="s">
        <v>328</v>
      </c>
      <c r="B405" s="27" t="s">
        <v>116</v>
      </c>
      <c r="C405" s="26">
        <v>20214</v>
      </c>
      <c r="D405" s="27" t="s">
        <v>331</v>
      </c>
      <c r="E405" s="28">
        <v>74.900000000000006</v>
      </c>
      <c r="F405" s="26">
        <v>10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6"/>
        <v/>
      </c>
      <c r="M405" s="33"/>
      <c r="N405" s="33"/>
      <c r="O405" s="33"/>
      <c r="P405" s="33"/>
      <c r="Q405" s="13"/>
      <c r="R405" s="13"/>
    </row>
    <row r="406" spans="1:18" s="9" customFormat="1" x14ac:dyDescent="0.25">
      <c r="A406" s="27" t="s">
        <v>328</v>
      </c>
      <c r="B406" s="27" t="s">
        <v>116</v>
      </c>
      <c r="C406" s="26">
        <v>25543</v>
      </c>
      <c r="D406" s="27" t="s">
        <v>332</v>
      </c>
      <c r="E406" s="28">
        <v>57.3</v>
      </c>
      <c r="F406" s="26">
        <v>7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6"/>
        <v/>
      </c>
      <c r="M406" s="33"/>
      <c r="N406" s="33"/>
      <c r="O406" s="33"/>
      <c r="P406" s="33"/>
      <c r="Q406" s="13"/>
      <c r="R406" s="13"/>
    </row>
    <row r="407" spans="1:18" s="9" customFormat="1" x14ac:dyDescent="0.25">
      <c r="A407" s="27" t="s">
        <v>328</v>
      </c>
      <c r="B407" s="27" t="s">
        <v>116</v>
      </c>
      <c r="C407" s="26">
        <v>28724</v>
      </c>
      <c r="D407" s="27" t="s">
        <v>716</v>
      </c>
      <c r="E407" s="28">
        <v>74.900000000000006</v>
      </c>
      <c r="F407" s="26">
        <v>10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6"/>
        <v/>
      </c>
      <c r="M407" s="33"/>
      <c r="N407" s="33"/>
      <c r="O407" s="33"/>
      <c r="P407" s="33"/>
      <c r="Q407" s="13"/>
      <c r="R407" s="13"/>
    </row>
    <row r="408" spans="1:18" s="9" customFormat="1" x14ac:dyDescent="0.25">
      <c r="A408" s="27" t="s">
        <v>328</v>
      </c>
      <c r="B408" s="27" t="s">
        <v>116</v>
      </c>
      <c r="C408" s="26">
        <v>38854</v>
      </c>
      <c r="D408" s="27" t="s">
        <v>333</v>
      </c>
      <c r="E408" s="28">
        <v>74.900000000000006</v>
      </c>
      <c r="F408" s="26">
        <v>10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6"/>
        <v/>
      </c>
      <c r="M408" s="33"/>
      <c r="N408" s="33"/>
      <c r="O408" s="33"/>
      <c r="P408" s="33"/>
      <c r="Q408" s="13"/>
      <c r="R408" s="13"/>
    </row>
    <row r="409" spans="1:18" s="9" customFormat="1" x14ac:dyDescent="0.25">
      <c r="A409" s="27" t="s">
        <v>328</v>
      </c>
      <c r="B409" s="27" t="s">
        <v>116</v>
      </c>
      <c r="C409" s="26">
        <v>38856</v>
      </c>
      <c r="D409" s="27" t="s">
        <v>334</v>
      </c>
      <c r="E409" s="28">
        <v>57.3</v>
      </c>
      <c r="F409" s="26">
        <v>7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6"/>
        <v/>
      </c>
      <c r="M409" s="33"/>
      <c r="N409" s="33"/>
      <c r="O409" s="33"/>
      <c r="P409" s="33"/>
      <c r="Q409" s="13"/>
      <c r="R409" s="13"/>
    </row>
    <row r="410" spans="1:18" s="9" customFormat="1" x14ac:dyDescent="0.25">
      <c r="A410" s="27" t="s">
        <v>328</v>
      </c>
      <c r="B410" s="27" t="s">
        <v>116</v>
      </c>
      <c r="C410" s="26">
        <v>39015</v>
      </c>
      <c r="D410" s="27" t="s">
        <v>335</v>
      </c>
      <c r="E410" s="28">
        <v>57.3</v>
      </c>
      <c r="F410" s="26">
        <v>7</v>
      </c>
      <c r="G410" s="29">
        <v>0.7</v>
      </c>
      <c r="H410" s="26" t="s">
        <v>18</v>
      </c>
      <c r="I410" s="26"/>
      <c r="J410" s="26" t="s">
        <v>18</v>
      </c>
      <c r="K410" s="30"/>
      <c r="L410" s="26" t="str">
        <f t="shared" si="6"/>
        <v/>
      </c>
      <c r="M410" s="33"/>
      <c r="N410" s="33"/>
      <c r="O410" s="33"/>
      <c r="P410" s="33"/>
      <c r="Q410" s="13"/>
      <c r="R410" s="13"/>
    </row>
    <row r="411" spans="1:18" s="9" customFormat="1" x14ac:dyDescent="0.25">
      <c r="A411" s="27" t="s">
        <v>336</v>
      </c>
      <c r="B411" s="27" t="s">
        <v>34</v>
      </c>
      <c r="C411" s="26">
        <v>85390</v>
      </c>
      <c r="D411" s="27" t="s">
        <v>337</v>
      </c>
      <c r="E411" s="28">
        <v>22.8</v>
      </c>
      <c r="F411" s="26">
        <v>3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6"/>
        <v/>
      </c>
      <c r="M411" s="33"/>
      <c r="N411" s="33"/>
      <c r="O411" s="33"/>
      <c r="P411" s="33"/>
      <c r="Q411" s="13"/>
      <c r="R411" s="13"/>
    </row>
    <row r="412" spans="1:18" s="9" customFormat="1" x14ac:dyDescent="0.25">
      <c r="A412" s="27" t="s">
        <v>336</v>
      </c>
      <c r="B412" s="27" t="s">
        <v>34</v>
      </c>
      <c r="C412" s="26">
        <v>85393</v>
      </c>
      <c r="D412" s="27" t="s">
        <v>338</v>
      </c>
      <c r="E412" s="28">
        <v>32.200000000000003</v>
      </c>
      <c r="F412" s="26">
        <v>4</v>
      </c>
      <c r="G412" s="29">
        <v>0.7</v>
      </c>
      <c r="H412" s="26" t="s">
        <v>18</v>
      </c>
      <c r="I412" s="26"/>
      <c r="J412" s="26" t="s">
        <v>18</v>
      </c>
      <c r="K412" s="30"/>
      <c r="L412" s="26" t="str">
        <f t="shared" si="6"/>
        <v/>
      </c>
      <c r="M412" s="33"/>
      <c r="N412" s="33"/>
      <c r="O412" s="33"/>
      <c r="P412" s="33"/>
      <c r="Q412" s="13"/>
      <c r="R412" s="13"/>
    </row>
    <row r="413" spans="1:18" s="9" customFormat="1" x14ac:dyDescent="0.25">
      <c r="A413" s="27" t="s">
        <v>336</v>
      </c>
      <c r="B413" s="27" t="s">
        <v>24</v>
      </c>
      <c r="C413" s="26">
        <v>30410</v>
      </c>
      <c r="D413" s="27" t="s">
        <v>339</v>
      </c>
      <c r="E413" s="28">
        <v>94.9</v>
      </c>
      <c r="F413" s="26">
        <v>12</v>
      </c>
      <c r="G413" s="29">
        <v>0.7</v>
      </c>
      <c r="H413" s="26" t="s">
        <v>18</v>
      </c>
      <c r="I413" s="26"/>
      <c r="J413" s="26" t="s">
        <v>18</v>
      </c>
      <c r="K413" s="30"/>
      <c r="L413" s="26" t="str">
        <f t="shared" si="6"/>
        <v/>
      </c>
      <c r="M413" s="33"/>
      <c r="N413" s="33"/>
      <c r="O413" s="33"/>
      <c r="P413" s="33"/>
      <c r="Q413" s="13"/>
      <c r="R413" s="13"/>
    </row>
    <row r="414" spans="1:18" s="9" customFormat="1" x14ac:dyDescent="0.25">
      <c r="A414" s="27" t="s">
        <v>336</v>
      </c>
      <c r="B414" s="27" t="s">
        <v>193</v>
      </c>
      <c r="C414" s="26">
        <v>85389</v>
      </c>
      <c r="D414" s="27" t="s">
        <v>340</v>
      </c>
      <c r="E414" s="28">
        <v>33.5</v>
      </c>
      <c r="F414" s="26">
        <v>4</v>
      </c>
      <c r="G414" s="29">
        <v>0.7</v>
      </c>
      <c r="H414" s="26" t="s">
        <v>18</v>
      </c>
      <c r="I414" s="26"/>
      <c r="J414" s="26" t="s">
        <v>18</v>
      </c>
      <c r="K414" s="30"/>
      <c r="L414" s="26" t="str">
        <f t="shared" si="6"/>
        <v/>
      </c>
      <c r="M414" s="33"/>
      <c r="N414" s="33"/>
      <c r="O414" s="33"/>
      <c r="P414" s="33"/>
      <c r="Q414" s="13"/>
      <c r="R414" s="13"/>
    </row>
    <row r="415" spans="1:18" s="9" customFormat="1" x14ac:dyDescent="0.25">
      <c r="A415" s="27" t="s">
        <v>336</v>
      </c>
      <c r="B415" s="27" t="s">
        <v>193</v>
      </c>
      <c r="C415" s="26">
        <v>85400</v>
      </c>
      <c r="D415" s="27" t="s">
        <v>341</v>
      </c>
      <c r="E415" s="28">
        <v>29.9</v>
      </c>
      <c r="F415" s="26">
        <v>4</v>
      </c>
      <c r="G415" s="29">
        <v>0.7</v>
      </c>
      <c r="H415" s="26" t="s">
        <v>18</v>
      </c>
      <c r="I415" s="26"/>
      <c r="J415" s="26" t="s">
        <v>18</v>
      </c>
      <c r="K415" s="30"/>
      <c r="L415" s="26" t="str">
        <f t="shared" si="6"/>
        <v/>
      </c>
      <c r="M415" s="33"/>
      <c r="N415" s="33"/>
      <c r="O415" s="33"/>
      <c r="P415" s="33"/>
      <c r="Q415" s="13"/>
      <c r="R415" s="13"/>
    </row>
    <row r="416" spans="1:18" s="9" customFormat="1" x14ac:dyDescent="0.25">
      <c r="A416" s="27" t="s">
        <v>336</v>
      </c>
      <c r="B416" s="27" t="s">
        <v>193</v>
      </c>
      <c r="C416" s="26">
        <v>85401</v>
      </c>
      <c r="D416" s="27" t="s">
        <v>342</v>
      </c>
      <c r="E416" s="28">
        <v>43.9</v>
      </c>
      <c r="F416" s="26">
        <v>6</v>
      </c>
      <c r="G416" s="29">
        <v>0.7</v>
      </c>
      <c r="H416" s="26" t="s">
        <v>18</v>
      </c>
      <c r="I416" s="26"/>
      <c r="J416" s="26" t="s">
        <v>18</v>
      </c>
      <c r="K416" s="30"/>
      <c r="L416" s="26" t="str">
        <f t="shared" si="6"/>
        <v/>
      </c>
      <c r="M416" s="33"/>
      <c r="N416" s="33"/>
      <c r="O416" s="33"/>
      <c r="P416" s="33"/>
      <c r="Q416" s="13"/>
      <c r="R416" s="13"/>
    </row>
    <row r="417" spans="1:18" s="9" customFormat="1" x14ac:dyDescent="0.25">
      <c r="A417" s="27" t="s">
        <v>343</v>
      </c>
      <c r="B417" s="27" t="s">
        <v>95</v>
      </c>
      <c r="C417" s="26">
        <v>83637</v>
      </c>
      <c r="D417" s="27" t="s">
        <v>344</v>
      </c>
      <c r="E417" s="28">
        <v>15.9</v>
      </c>
      <c r="F417" s="26">
        <v>2</v>
      </c>
      <c r="G417" s="29">
        <v>0.7</v>
      </c>
      <c r="H417" s="26" t="s">
        <v>18</v>
      </c>
      <c r="I417" s="26"/>
      <c r="J417" s="26" t="s">
        <v>18</v>
      </c>
      <c r="K417" s="30"/>
      <c r="L417" s="26" t="str">
        <f t="shared" si="6"/>
        <v/>
      </c>
      <c r="M417" s="33"/>
      <c r="N417" s="33"/>
      <c r="O417" s="33"/>
      <c r="P417" s="33"/>
      <c r="Q417" s="13"/>
      <c r="R417" s="13"/>
    </row>
    <row r="418" spans="1:18" s="9" customFormat="1" x14ac:dyDescent="0.25">
      <c r="A418" s="27" t="s">
        <v>343</v>
      </c>
      <c r="B418" s="27" t="s">
        <v>95</v>
      </c>
      <c r="C418" s="26">
        <v>2814</v>
      </c>
      <c r="D418" s="27" t="s">
        <v>564</v>
      </c>
      <c r="E418" s="28">
        <v>46.9</v>
      </c>
      <c r="F418" s="26">
        <v>6</v>
      </c>
      <c r="G418" s="29">
        <v>0.7</v>
      </c>
      <c r="H418" s="26" t="s">
        <v>18</v>
      </c>
      <c r="I418" s="26"/>
      <c r="J418" s="26" t="s">
        <v>18</v>
      </c>
      <c r="K418" s="30"/>
      <c r="L418" s="26" t="str">
        <f t="shared" si="6"/>
        <v/>
      </c>
      <c r="M418" s="33"/>
      <c r="N418" s="33"/>
      <c r="O418" s="33"/>
      <c r="P418" s="33"/>
      <c r="Q418" s="13"/>
      <c r="R418" s="13"/>
    </row>
    <row r="419" spans="1:18" s="9" customFormat="1" x14ac:dyDescent="0.25">
      <c r="A419" s="27" t="s">
        <v>343</v>
      </c>
      <c r="B419" s="27" t="s">
        <v>95</v>
      </c>
      <c r="C419" s="26">
        <v>2816</v>
      </c>
      <c r="D419" s="27" t="s">
        <v>565</v>
      </c>
      <c r="E419" s="28">
        <v>46.9</v>
      </c>
      <c r="F419" s="26">
        <v>6</v>
      </c>
      <c r="G419" s="29">
        <v>0.7</v>
      </c>
      <c r="H419" s="26" t="s">
        <v>18</v>
      </c>
      <c r="I419" s="26"/>
      <c r="J419" s="26" t="s">
        <v>18</v>
      </c>
      <c r="K419" s="30"/>
      <c r="L419" s="26" t="str">
        <f t="shared" si="6"/>
        <v/>
      </c>
      <c r="M419" s="33"/>
      <c r="N419" s="33"/>
      <c r="O419" s="33"/>
      <c r="P419" s="33"/>
      <c r="Q419" s="13"/>
      <c r="R419" s="13"/>
    </row>
    <row r="420" spans="1:18" s="9" customFormat="1" x14ac:dyDescent="0.25">
      <c r="A420" s="27" t="s">
        <v>343</v>
      </c>
      <c r="B420" s="27" t="s">
        <v>95</v>
      </c>
      <c r="C420" s="26">
        <v>2822</v>
      </c>
      <c r="D420" s="27" t="s">
        <v>566</v>
      </c>
      <c r="E420" s="28">
        <v>46.9</v>
      </c>
      <c r="F420" s="26">
        <v>6</v>
      </c>
      <c r="G420" s="29">
        <v>0.7</v>
      </c>
      <c r="H420" s="26" t="s">
        <v>18</v>
      </c>
      <c r="I420" s="26"/>
      <c r="J420" s="26" t="s">
        <v>18</v>
      </c>
      <c r="K420" s="30"/>
      <c r="L420" s="26" t="str">
        <f t="shared" si="6"/>
        <v/>
      </c>
      <c r="M420" s="33"/>
      <c r="N420" s="33"/>
      <c r="O420" s="33"/>
      <c r="P420" s="33"/>
      <c r="Q420" s="13"/>
      <c r="R420" s="13"/>
    </row>
    <row r="421" spans="1:18" s="9" customFormat="1" x14ac:dyDescent="0.25">
      <c r="A421" s="27" t="s">
        <v>343</v>
      </c>
      <c r="B421" s="27" t="s">
        <v>95</v>
      </c>
      <c r="C421" s="26">
        <v>71595</v>
      </c>
      <c r="D421" s="27" t="s">
        <v>567</v>
      </c>
      <c r="E421" s="28">
        <v>46.9</v>
      </c>
      <c r="F421" s="26">
        <v>6</v>
      </c>
      <c r="G421" s="29">
        <v>0.7</v>
      </c>
      <c r="H421" s="26" t="s">
        <v>18</v>
      </c>
      <c r="I421" s="26"/>
      <c r="J421" s="26" t="s">
        <v>18</v>
      </c>
      <c r="K421" s="30"/>
      <c r="L421" s="26" t="str">
        <f t="shared" si="6"/>
        <v/>
      </c>
      <c r="M421" s="33"/>
      <c r="N421" s="33"/>
      <c r="O421" s="33"/>
      <c r="P421" s="33"/>
      <c r="Q421" s="13"/>
      <c r="R421" s="13"/>
    </row>
    <row r="422" spans="1:18" s="9" customFormat="1" x14ac:dyDescent="0.25">
      <c r="A422" s="27" t="s">
        <v>343</v>
      </c>
      <c r="B422" s="27" t="s">
        <v>95</v>
      </c>
      <c r="C422" s="26">
        <v>72148</v>
      </c>
      <c r="D422" s="27" t="s">
        <v>568</v>
      </c>
      <c r="E422" s="28">
        <v>1.3</v>
      </c>
      <c r="F422" s="26">
        <v>1</v>
      </c>
      <c r="G422" s="29">
        <v>1</v>
      </c>
      <c r="H422" s="26" t="s">
        <v>18</v>
      </c>
      <c r="I422" s="26"/>
      <c r="J422" s="26" t="s">
        <v>18</v>
      </c>
      <c r="K422" s="30"/>
      <c r="L422" s="26" t="str">
        <f t="shared" si="6"/>
        <v>x</v>
      </c>
      <c r="M422" s="33"/>
      <c r="N422" s="33"/>
      <c r="O422" s="33"/>
      <c r="P422" s="33"/>
      <c r="Q422" s="13"/>
      <c r="R422" s="13"/>
    </row>
    <row r="423" spans="1:18" s="9" customFormat="1" x14ac:dyDescent="0.25">
      <c r="A423" s="27" t="s">
        <v>343</v>
      </c>
      <c r="B423" s="27" t="s">
        <v>95</v>
      </c>
      <c r="C423" s="26">
        <v>72711</v>
      </c>
      <c r="D423" s="27" t="s">
        <v>569</v>
      </c>
      <c r="E423" s="28">
        <v>1.3</v>
      </c>
      <c r="F423" s="26">
        <v>1</v>
      </c>
      <c r="G423" s="29">
        <v>1</v>
      </c>
      <c r="H423" s="26" t="s">
        <v>18</v>
      </c>
      <c r="I423" s="26"/>
      <c r="J423" s="26" t="s">
        <v>18</v>
      </c>
      <c r="K423" s="30"/>
      <c r="L423" s="26" t="str">
        <f t="shared" si="6"/>
        <v>x</v>
      </c>
      <c r="M423" s="33"/>
      <c r="N423" s="33"/>
      <c r="O423" s="33"/>
      <c r="P423" s="33"/>
      <c r="Q423" s="13"/>
      <c r="R423" s="13"/>
    </row>
    <row r="424" spans="1:18" s="9" customFormat="1" x14ac:dyDescent="0.25">
      <c r="A424" s="27" t="s">
        <v>343</v>
      </c>
      <c r="B424" s="27" t="s">
        <v>95</v>
      </c>
      <c r="C424" s="26">
        <v>2815</v>
      </c>
      <c r="D424" s="27" t="s">
        <v>596</v>
      </c>
      <c r="E424" s="28">
        <v>29.4</v>
      </c>
      <c r="F424" s="26">
        <v>4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6"/>
        <v/>
      </c>
      <c r="M424" s="33"/>
      <c r="N424" s="33"/>
      <c r="O424" s="33"/>
      <c r="P424" s="33"/>
      <c r="Q424" s="13"/>
      <c r="R424" s="13"/>
    </row>
    <row r="425" spans="1:18" s="9" customFormat="1" x14ac:dyDescent="0.25">
      <c r="A425" s="27" t="s">
        <v>343</v>
      </c>
      <c r="B425" s="27" t="s">
        <v>95</v>
      </c>
      <c r="C425" s="26">
        <v>2817</v>
      </c>
      <c r="D425" s="27" t="s">
        <v>597</v>
      </c>
      <c r="E425" s="28">
        <v>29.4</v>
      </c>
      <c r="F425" s="26">
        <v>4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6"/>
        <v/>
      </c>
      <c r="M425" s="33"/>
      <c r="N425" s="33"/>
      <c r="O425" s="33"/>
      <c r="P425" s="33"/>
      <c r="Q425" s="13"/>
      <c r="R425" s="13"/>
    </row>
    <row r="426" spans="1:18" s="9" customFormat="1" x14ac:dyDescent="0.25">
      <c r="A426" s="27" t="s">
        <v>343</v>
      </c>
      <c r="B426" s="27" t="s">
        <v>95</v>
      </c>
      <c r="C426" s="26">
        <v>2820</v>
      </c>
      <c r="D426" s="27" t="s">
        <v>598</v>
      </c>
      <c r="E426" s="28">
        <v>46.9</v>
      </c>
      <c r="F426" s="26">
        <v>6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6"/>
        <v/>
      </c>
      <c r="M426" s="33"/>
      <c r="N426" s="33"/>
      <c r="O426" s="33"/>
      <c r="P426" s="33"/>
      <c r="Q426" s="13"/>
      <c r="R426" s="13"/>
    </row>
    <row r="427" spans="1:18" s="9" customFormat="1" x14ac:dyDescent="0.25">
      <c r="A427" s="27" t="s">
        <v>343</v>
      </c>
      <c r="B427" s="27" t="s">
        <v>95</v>
      </c>
      <c r="C427" s="26">
        <v>2821</v>
      </c>
      <c r="D427" s="27" t="s">
        <v>599</v>
      </c>
      <c r="E427" s="28">
        <v>29.4</v>
      </c>
      <c r="F427" s="26">
        <v>4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6"/>
        <v/>
      </c>
      <c r="M427" s="33"/>
      <c r="N427" s="33"/>
      <c r="O427" s="33"/>
      <c r="P427" s="33"/>
      <c r="Q427" s="13"/>
      <c r="R427" s="13"/>
    </row>
    <row r="428" spans="1:18" s="9" customFormat="1" x14ac:dyDescent="0.25">
      <c r="A428" s="27" t="s">
        <v>343</v>
      </c>
      <c r="B428" s="27" t="s">
        <v>95</v>
      </c>
      <c r="C428" s="26">
        <v>2823</v>
      </c>
      <c r="D428" s="27" t="s">
        <v>600</v>
      </c>
      <c r="E428" s="28">
        <v>29.4</v>
      </c>
      <c r="F428" s="26">
        <v>4</v>
      </c>
      <c r="G428" s="29">
        <v>0.7</v>
      </c>
      <c r="H428" s="26" t="s">
        <v>18</v>
      </c>
      <c r="I428" s="26"/>
      <c r="J428" s="26" t="s">
        <v>18</v>
      </c>
      <c r="K428" s="30"/>
      <c r="L428" s="26" t="str">
        <f t="shared" si="6"/>
        <v/>
      </c>
      <c r="M428" s="33"/>
      <c r="N428" s="33"/>
      <c r="O428" s="33"/>
      <c r="P428" s="33"/>
      <c r="Q428" s="13"/>
      <c r="R428" s="13"/>
    </row>
    <row r="429" spans="1:18" s="9" customFormat="1" x14ac:dyDescent="0.25">
      <c r="A429" s="27" t="s">
        <v>343</v>
      </c>
      <c r="B429" s="27" t="s">
        <v>95</v>
      </c>
      <c r="C429" s="26">
        <v>2826</v>
      </c>
      <c r="D429" s="27" t="s">
        <v>601</v>
      </c>
      <c r="E429" s="28">
        <v>46.9</v>
      </c>
      <c r="F429" s="26">
        <v>6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6"/>
        <v/>
      </c>
      <c r="M429" s="33"/>
      <c r="N429" s="33"/>
      <c r="O429" s="33"/>
      <c r="P429" s="33"/>
      <c r="Q429" s="13"/>
      <c r="R429" s="13"/>
    </row>
    <row r="430" spans="1:18" s="9" customFormat="1" x14ac:dyDescent="0.25">
      <c r="A430" s="27" t="s">
        <v>343</v>
      </c>
      <c r="B430" s="27" t="s">
        <v>95</v>
      </c>
      <c r="C430" s="26">
        <v>2827</v>
      </c>
      <c r="D430" s="27" t="s">
        <v>602</v>
      </c>
      <c r="E430" s="28">
        <v>29.4</v>
      </c>
      <c r="F430" s="26">
        <v>4</v>
      </c>
      <c r="G430" s="29">
        <v>0.7</v>
      </c>
      <c r="H430" s="26" t="s">
        <v>18</v>
      </c>
      <c r="I430" s="26"/>
      <c r="J430" s="26" t="s">
        <v>18</v>
      </c>
      <c r="K430" s="30"/>
      <c r="L430" s="26" t="str">
        <f t="shared" si="6"/>
        <v/>
      </c>
      <c r="M430" s="33"/>
      <c r="N430" s="33"/>
      <c r="O430" s="33"/>
      <c r="P430" s="33"/>
      <c r="Q430" s="13"/>
      <c r="R430" s="13"/>
    </row>
    <row r="431" spans="1:18" s="9" customFormat="1" x14ac:dyDescent="0.25">
      <c r="A431" s="27" t="s">
        <v>343</v>
      </c>
      <c r="B431" s="27" t="s">
        <v>95</v>
      </c>
      <c r="C431" s="26">
        <v>71596</v>
      </c>
      <c r="D431" s="27" t="s">
        <v>603</v>
      </c>
      <c r="E431" s="28">
        <v>29.4</v>
      </c>
      <c r="F431" s="26">
        <v>4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6"/>
        <v/>
      </c>
      <c r="M431" s="33"/>
      <c r="N431" s="33"/>
      <c r="O431" s="33"/>
      <c r="P431" s="33"/>
      <c r="Q431" s="13"/>
      <c r="R431" s="13"/>
    </row>
    <row r="432" spans="1:18" s="9" customFormat="1" x14ac:dyDescent="0.25">
      <c r="A432" s="27" t="s">
        <v>343</v>
      </c>
      <c r="B432" s="27" t="s">
        <v>95</v>
      </c>
      <c r="C432" s="26">
        <v>72177</v>
      </c>
      <c r="D432" s="27" t="s">
        <v>604</v>
      </c>
      <c r="E432" s="28">
        <v>21.9</v>
      </c>
      <c r="F432" s="26">
        <v>3</v>
      </c>
      <c r="G432" s="29">
        <v>0.7</v>
      </c>
      <c r="H432" s="26" t="s">
        <v>18</v>
      </c>
      <c r="I432" s="26"/>
      <c r="J432" s="26" t="s">
        <v>18</v>
      </c>
      <c r="K432" s="30"/>
      <c r="L432" s="26" t="str">
        <f t="shared" si="6"/>
        <v/>
      </c>
      <c r="M432" s="33"/>
      <c r="N432" s="33"/>
      <c r="O432" s="33"/>
      <c r="P432" s="33"/>
      <c r="Q432" s="13"/>
      <c r="R432" s="13"/>
    </row>
    <row r="433" spans="1:18" s="9" customFormat="1" x14ac:dyDescent="0.25">
      <c r="A433" s="27" t="s">
        <v>343</v>
      </c>
      <c r="B433" s="27" t="s">
        <v>95</v>
      </c>
      <c r="C433" s="26">
        <v>72178</v>
      </c>
      <c r="D433" s="27" t="s">
        <v>605</v>
      </c>
      <c r="E433" s="28">
        <v>21.9</v>
      </c>
      <c r="F433" s="26">
        <v>3</v>
      </c>
      <c r="G433" s="29">
        <v>0.7</v>
      </c>
      <c r="H433" s="26" t="s">
        <v>18</v>
      </c>
      <c r="I433" s="26"/>
      <c r="J433" s="26" t="s">
        <v>18</v>
      </c>
      <c r="K433" s="30"/>
      <c r="L433" s="26" t="str">
        <f t="shared" si="6"/>
        <v/>
      </c>
      <c r="M433" s="33"/>
      <c r="N433" s="33"/>
      <c r="O433" s="33"/>
      <c r="P433" s="33"/>
      <c r="Q433" s="13"/>
      <c r="R433" s="13"/>
    </row>
    <row r="434" spans="1:18" s="9" customFormat="1" x14ac:dyDescent="0.25">
      <c r="A434" s="27" t="s">
        <v>343</v>
      </c>
      <c r="B434" s="27" t="s">
        <v>95</v>
      </c>
      <c r="C434" s="26">
        <v>72179</v>
      </c>
      <c r="D434" s="27" t="s">
        <v>606</v>
      </c>
      <c r="E434" s="28">
        <v>22.9</v>
      </c>
      <c r="F434" s="26">
        <v>3</v>
      </c>
      <c r="G434" s="29">
        <v>0.7</v>
      </c>
      <c r="H434" s="26" t="s">
        <v>18</v>
      </c>
      <c r="I434" s="26"/>
      <c r="J434" s="26" t="s">
        <v>18</v>
      </c>
      <c r="K434" s="30"/>
      <c r="L434" s="26" t="str">
        <f t="shared" si="6"/>
        <v/>
      </c>
      <c r="M434" s="33"/>
      <c r="N434" s="33"/>
      <c r="O434" s="33"/>
      <c r="P434" s="33"/>
      <c r="Q434" s="13"/>
      <c r="R434" s="13"/>
    </row>
    <row r="435" spans="1:18" s="9" customFormat="1" x14ac:dyDescent="0.25">
      <c r="A435" s="27" t="s">
        <v>343</v>
      </c>
      <c r="B435" s="27" t="s">
        <v>95</v>
      </c>
      <c r="C435" s="26">
        <v>72180</v>
      </c>
      <c r="D435" s="27" t="s">
        <v>607</v>
      </c>
      <c r="E435" s="28">
        <v>22.9</v>
      </c>
      <c r="F435" s="26">
        <v>3</v>
      </c>
      <c r="G435" s="29">
        <v>0.7</v>
      </c>
      <c r="H435" s="26" t="s">
        <v>18</v>
      </c>
      <c r="I435" s="26"/>
      <c r="J435" s="26" t="s">
        <v>18</v>
      </c>
      <c r="K435" s="30"/>
      <c r="L435" s="26" t="str">
        <f t="shared" si="6"/>
        <v/>
      </c>
      <c r="M435" s="33"/>
      <c r="N435" s="33"/>
      <c r="O435" s="33"/>
      <c r="P435" s="33"/>
      <c r="Q435" s="13"/>
      <c r="R435" s="13"/>
    </row>
    <row r="436" spans="1:18" s="9" customFormat="1" x14ac:dyDescent="0.25">
      <c r="A436" s="27" t="s">
        <v>343</v>
      </c>
      <c r="B436" s="27" t="s">
        <v>95</v>
      </c>
      <c r="C436" s="26">
        <v>72181</v>
      </c>
      <c r="D436" s="27" t="s">
        <v>608</v>
      </c>
      <c r="E436" s="28">
        <v>21.9</v>
      </c>
      <c r="F436" s="26">
        <v>3</v>
      </c>
      <c r="G436" s="29">
        <v>0.7</v>
      </c>
      <c r="H436" s="26" t="s">
        <v>18</v>
      </c>
      <c r="I436" s="26"/>
      <c r="J436" s="26" t="s">
        <v>18</v>
      </c>
      <c r="K436" s="30"/>
      <c r="L436" s="26" t="str">
        <f t="shared" si="6"/>
        <v/>
      </c>
      <c r="M436" s="33"/>
      <c r="N436" s="33"/>
      <c r="O436" s="33"/>
      <c r="P436" s="33"/>
      <c r="Q436" s="13"/>
      <c r="R436" s="13"/>
    </row>
    <row r="437" spans="1:18" s="9" customFormat="1" x14ac:dyDescent="0.25">
      <c r="A437" s="27" t="s">
        <v>343</v>
      </c>
      <c r="B437" s="27" t="s">
        <v>95</v>
      </c>
      <c r="C437" s="26">
        <v>72154</v>
      </c>
      <c r="D437" s="27" t="s">
        <v>654</v>
      </c>
      <c r="E437" s="28">
        <v>1.3</v>
      </c>
      <c r="F437" s="26">
        <v>1</v>
      </c>
      <c r="G437" s="29">
        <v>1</v>
      </c>
      <c r="H437" s="26" t="s">
        <v>18</v>
      </c>
      <c r="I437" s="26"/>
      <c r="J437" s="26" t="s">
        <v>18</v>
      </c>
      <c r="K437" s="30"/>
      <c r="L437" s="26" t="str">
        <f t="shared" si="6"/>
        <v>x</v>
      </c>
      <c r="M437" s="33"/>
      <c r="N437" s="33"/>
      <c r="O437" s="33"/>
      <c r="P437" s="33"/>
      <c r="Q437" s="13"/>
      <c r="R437" s="13"/>
    </row>
    <row r="438" spans="1:18" s="9" customFormat="1" x14ac:dyDescent="0.25">
      <c r="A438" s="27" t="s">
        <v>343</v>
      </c>
      <c r="B438" s="27" t="s">
        <v>95</v>
      </c>
      <c r="C438" s="26">
        <v>72183</v>
      </c>
      <c r="D438" s="27" t="s">
        <v>655</v>
      </c>
      <c r="E438" s="28">
        <v>31.9</v>
      </c>
      <c r="F438" s="26">
        <v>4</v>
      </c>
      <c r="G438" s="29">
        <v>0.7</v>
      </c>
      <c r="H438" s="26" t="s">
        <v>18</v>
      </c>
      <c r="I438" s="26"/>
      <c r="J438" s="26" t="s">
        <v>18</v>
      </c>
      <c r="K438" s="30"/>
      <c r="L438" s="26" t="str">
        <f t="shared" si="6"/>
        <v/>
      </c>
      <c r="M438" s="33"/>
      <c r="N438" s="33"/>
      <c r="O438" s="33"/>
      <c r="P438" s="33"/>
      <c r="Q438" s="13"/>
      <c r="R438" s="13"/>
    </row>
    <row r="439" spans="1:18" s="9" customFormat="1" x14ac:dyDescent="0.25">
      <c r="A439" s="27" t="s">
        <v>343</v>
      </c>
      <c r="B439" s="27" t="s">
        <v>95</v>
      </c>
      <c r="C439" s="26">
        <v>72184</v>
      </c>
      <c r="D439" s="27" t="s">
        <v>656</v>
      </c>
      <c r="E439" s="28">
        <v>49.9</v>
      </c>
      <c r="F439" s="26">
        <v>6</v>
      </c>
      <c r="G439" s="29">
        <v>0.7</v>
      </c>
      <c r="H439" s="26" t="s">
        <v>18</v>
      </c>
      <c r="I439" s="26"/>
      <c r="J439" s="26" t="s">
        <v>18</v>
      </c>
      <c r="K439" s="30"/>
      <c r="L439" s="26" t="str">
        <f t="shared" si="6"/>
        <v/>
      </c>
      <c r="M439" s="33"/>
      <c r="N439" s="33"/>
      <c r="O439" s="33"/>
      <c r="P439" s="33"/>
      <c r="Q439" s="13"/>
      <c r="R439" s="13"/>
    </row>
    <row r="440" spans="1:18" s="9" customFormat="1" x14ac:dyDescent="0.25">
      <c r="A440" s="27" t="s">
        <v>343</v>
      </c>
      <c r="B440" s="27" t="s">
        <v>95</v>
      </c>
      <c r="C440" s="26">
        <v>72185</v>
      </c>
      <c r="D440" s="27" t="s">
        <v>657</v>
      </c>
      <c r="E440" s="28">
        <v>49.9</v>
      </c>
      <c r="F440" s="26">
        <v>6</v>
      </c>
      <c r="G440" s="29">
        <v>0.7</v>
      </c>
      <c r="H440" s="26" t="s">
        <v>18</v>
      </c>
      <c r="I440" s="26"/>
      <c r="J440" s="26" t="s">
        <v>18</v>
      </c>
      <c r="K440" s="30"/>
      <c r="L440" s="26" t="str">
        <f t="shared" si="6"/>
        <v/>
      </c>
      <c r="M440" s="33"/>
      <c r="N440" s="33"/>
      <c r="O440" s="33"/>
      <c r="P440" s="33"/>
      <c r="Q440" s="13"/>
      <c r="R440" s="13"/>
    </row>
    <row r="441" spans="1:18" s="9" customFormat="1" x14ac:dyDescent="0.25">
      <c r="A441" s="27" t="s">
        <v>343</v>
      </c>
      <c r="B441" s="27" t="s">
        <v>95</v>
      </c>
      <c r="C441" s="26">
        <v>72222</v>
      </c>
      <c r="D441" s="27" t="s">
        <v>658</v>
      </c>
      <c r="E441" s="28">
        <v>31.9</v>
      </c>
      <c r="F441" s="26">
        <v>4</v>
      </c>
      <c r="G441" s="29">
        <v>0.7</v>
      </c>
      <c r="H441" s="26" t="s">
        <v>18</v>
      </c>
      <c r="I441" s="26"/>
      <c r="J441" s="26" t="s">
        <v>18</v>
      </c>
      <c r="K441" s="30"/>
      <c r="L441" s="26" t="str">
        <f t="shared" si="6"/>
        <v/>
      </c>
      <c r="M441" s="33"/>
      <c r="N441" s="33"/>
      <c r="O441" s="33"/>
      <c r="P441" s="33"/>
      <c r="Q441" s="13"/>
      <c r="R441" s="13"/>
    </row>
    <row r="442" spans="1:18" s="9" customFormat="1" x14ac:dyDescent="0.25">
      <c r="A442" s="27" t="s">
        <v>343</v>
      </c>
      <c r="B442" s="27" t="s">
        <v>95</v>
      </c>
      <c r="C442" s="26">
        <v>87645</v>
      </c>
      <c r="D442" s="27" t="s">
        <v>752</v>
      </c>
      <c r="E442" s="28">
        <v>29.9</v>
      </c>
      <c r="F442" s="26">
        <v>4</v>
      </c>
      <c r="G442" s="29">
        <v>0.7</v>
      </c>
      <c r="H442" s="26" t="s">
        <v>18</v>
      </c>
      <c r="I442" s="26"/>
      <c r="J442" s="26" t="s">
        <v>18</v>
      </c>
      <c r="K442" s="30"/>
      <c r="L442" s="26" t="str">
        <f t="shared" si="6"/>
        <v/>
      </c>
      <c r="M442" s="33"/>
      <c r="N442" s="33"/>
      <c r="O442" s="33"/>
      <c r="P442" s="33"/>
      <c r="Q442" s="13"/>
      <c r="R442" s="13"/>
    </row>
    <row r="443" spans="1:18" s="9" customFormat="1" x14ac:dyDescent="0.25">
      <c r="A443" s="27" t="s">
        <v>343</v>
      </c>
      <c r="B443" s="27" t="s">
        <v>95</v>
      </c>
      <c r="C443" s="26">
        <v>87679</v>
      </c>
      <c r="D443" s="27" t="s">
        <v>753</v>
      </c>
      <c r="E443" s="28">
        <v>29.9</v>
      </c>
      <c r="F443" s="26">
        <v>4</v>
      </c>
      <c r="G443" s="29">
        <v>0.7</v>
      </c>
      <c r="H443" s="26" t="s">
        <v>18</v>
      </c>
      <c r="I443" s="26"/>
      <c r="J443" s="26" t="s">
        <v>18</v>
      </c>
      <c r="K443" s="30"/>
      <c r="L443" s="26" t="str">
        <f t="shared" si="6"/>
        <v/>
      </c>
      <c r="M443" s="33"/>
      <c r="N443" s="33"/>
      <c r="O443" s="33"/>
      <c r="P443" s="33"/>
      <c r="Q443" s="13"/>
      <c r="R443" s="13"/>
    </row>
    <row r="444" spans="1:18" s="9" customFormat="1" x14ac:dyDescent="0.25">
      <c r="A444" s="27" t="s">
        <v>343</v>
      </c>
      <c r="B444" s="27" t="s">
        <v>95</v>
      </c>
      <c r="C444" s="26">
        <v>87513</v>
      </c>
      <c r="D444" s="27" t="s">
        <v>787</v>
      </c>
      <c r="E444" s="28">
        <v>1.3</v>
      </c>
      <c r="F444" s="26">
        <v>1</v>
      </c>
      <c r="G444" s="29">
        <v>1</v>
      </c>
      <c r="H444" s="26" t="s">
        <v>18</v>
      </c>
      <c r="I444" s="26"/>
      <c r="J444" s="26" t="s">
        <v>18</v>
      </c>
      <c r="K444" s="30"/>
      <c r="L444" s="26" t="str">
        <f t="shared" si="6"/>
        <v>x</v>
      </c>
      <c r="M444" s="33"/>
      <c r="N444" s="33"/>
      <c r="O444" s="33"/>
      <c r="P444" s="33"/>
      <c r="Q444" s="13"/>
      <c r="R444" s="13"/>
    </row>
    <row r="445" spans="1:18" s="9" customFormat="1" x14ac:dyDescent="0.25">
      <c r="A445" s="27" t="s">
        <v>343</v>
      </c>
      <c r="B445" s="27" t="s">
        <v>95</v>
      </c>
      <c r="C445" s="26">
        <v>87516</v>
      </c>
      <c r="D445" s="27" t="s">
        <v>788</v>
      </c>
      <c r="E445" s="28">
        <v>32.9</v>
      </c>
      <c r="F445" s="26">
        <v>4</v>
      </c>
      <c r="G445" s="29">
        <v>0.7</v>
      </c>
      <c r="H445" s="26" t="s">
        <v>18</v>
      </c>
      <c r="I445" s="26" t="s">
        <v>189</v>
      </c>
      <c r="J445" s="26" t="s">
        <v>18</v>
      </c>
      <c r="K445" s="30"/>
      <c r="L445" s="26" t="str">
        <f t="shared" si="6"/>
        <v>x</v>
      </c>
      <c r="M445" s="33"/>
      <c r="N445" s="33"/>
      <c r="O445" s="33"/>
      <c r="P445" s="33"/>
      <c r="Q445" s="13"/>
      <c r="R445" s="13"/>
    </row>
    <row r="446" spans="1:18" s="9" customFormat="1" x14ac:dyDescent="0.25">
      <c r="A446" s="27" t="s">
        <v>343</v>
      </c>
      <c r="B446" s="27" t="s">
        <v>95</v>
      </c>
      <c r="C446" s="26">
        <v>87750</v>
      </c>
      <c r="D446" s="27" t="s">
        <v>754</v>
      </c>
      <c r="E446" s="28">
        <v>29.9</v>
      </c>
      <c r="F446" s="26">
        <v>4</v>
      </c>
      <c r="G446" s="29">
        <v>0.7</v>
      </c>
      <c r="H446" s="26" t="s">
        <v>18</v>
      </c>
      <c r="I446" s="26"/>
      <c r="J446" s="26" t="s">
        <v>18</v>
      </c>
      <c r="K446" s="30"/>
      <c r="L446" s="26" t="str">
        <f t="shared" si="6"/>
        <v/>
      </c>
      <c r="M446" s="33"/>
      <c r="N446" s="33"/>
      <c r="O446" s="33"/>
      <c r="P446" s="33"/>
      <c r="Q446" s="13"/>
      <c r="R446" s="13"/>
    </row>
    <row r="447" spans="1:18" s="9" customFormat="1" x14ac:dyDescent="0.25">
      <c r="A447" s="27" t="s">
        <v>343</v>
      </c>
      <c r="B447" s="27" t="s">
        <v>95</v>
      </c>
      <c r="C447" s="26">
        <v>88103</v>
      </c>
      <c r="D447" s="27" t="s">
        <v>789</v>
      </c>
      <c r="E447" s="28">
        <v>46.9</v>
      </c>
      <c r="F447" s="26">
        <v>6</v>
      </c>
      <c r="G447" s="29">
        <v>0.7</v>
      </c>
      <c r="H447" s="26" t="s">
        <v>18</v>
      </c>
      <c r="I447" s="26" t="s">
        <v>189</v>
      </c>
      <c r="J447" s="26" t="s">
        <v>18</v>
      </c>
      <c r="K447" s="30"/>
      <c r="L447" s="26" t="str">
        <f t="shared" si="6"/>
        <v>x</v>
      </c>
      <c r="M447" s="33"/>
      <c r="N447" s="33"/>
      <c r="O447" s="33"/>
      <c r="P447" s="33"/>
      <c r="Q447" s="13"/>
      <c r="R447" s="13"/>
    </row>
    <row r="448" spans="1:18" s="9" customFormat="1" x14ac:dyDescent="0.25">
      <c r="A448" s="27" t="s">
        <v>343</v>
      </c>
      <c r="B448" s="27" t="s">
        <v>34</v>
      </c>
      <c r="C448" s="26">
        <v>77079</v>
      </c>
      <c r="D448" s="27" t="s">
        <v>345</v>
      </c>
      <c r="E448" s="28">
        <v>19.899999999999999</v>
      </c>
      <c r="F448" s="26">
        <v>2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si="6"/>
        <v/>
      </c>
      <c r="M448" s="33"/>
      <c r="N448" s="33"/>
      <c r="O448" s="33"/>
      <c r="P448" s="33"/>
      <c r="Q448" s="13"/>
      <c r="R448" s="13"/>
    </row>
    <row r="449" spans="1:18" s="9" customFormat="1" x14ac:dyDescent="0.25">
      <c r="A449" s="27" t="s">
        <v>343</v>
      </c>
      <c r="B449" s="27" t="s">
        <v>34</v>
      </c>
      <c r="C449" s="26">
        <v>77080</v>
      </c>
      <c r="D449" s="27" t="s">
        <v>346</v>
      </c>
      <c r="E449" s="28">
        <v>19.899999999999999</v>
      </c>
      <c r="F449" s="26">
        <v>2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6"/>
        <v/>
      </c>
      <c r="M449" s="33"/>
      <c r="N449" s="33"/>
      <c r="O449" s="33"/>
      <c r="P449" s="33"/>
      <c r="Q449" s="13"/>
      <c r="R449" s="13"/>
    </row>
    <row r="450" spans="1:18" s="9" customFormat="1" x14ac:dyDescent="0.25">
      <c r="A450" s="27" t="s">
        <v>343</v>
      </c>
      <c r="B450" s="27" t="s">
        <v>34</v>
      </c>
      <c r="C450" s="26">
        <v>77084</v>
      </c>
      <c r="D450" s="27" t="s">
        <v>347</v>
      </c>
      <c r="E450" s="28">
        <v>19.899999999999999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ref="L450:L513" si="7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/>
      </c>
      <c r="M450" s="33"/>
      <c r="N450" s="33"/>
      <c r="O450" s="33"/>
      <c r="P450" s="33"/>
      <c r="Q450" s="13"/>
      <c r="R450" s="13"/>
    </row>
    <row r="451" spans="1:18" s="9" customFormat="1" x14ac:dyDescent="0.25">
      <c r="A451" s="27" t="s">
        <v>343</v>
      </c>
      <c r="B451" s="27" t="s">
        <v>34</v>
      </c>
      <c r="C451" s="26">
        <v>80443</v>
      </c>
      <c r="D451" s="27" t="s">
        <v>348</v>
      </c>
      <c r="E451" s="28">
        <v>49</v>
      </c>
      <c r="F451" s="26">
        <v>6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7"/>
        <v/>
      </c>
      <c r="M451" s="33"/>
      <c r="N451" s="33"/>
      <c r="O451" s="33"/>
      <c r="P451" s="33"/>
      <c r="Q451" s="13"/>
      <c r="R451" s="13"/>
    </row>
    <row r="452" spans="1:18" s="9" customFormat="1" x14ac:dyDescent="0.25">
      <c r="A452" s="27" t="s">
        <v>343</v>
      </c>
      <c r="B452" s="27" t="s">
        <v>34</v>
      </c>
      <c r="C452" s="26">
        <v>80444</v>
      </c>
      <c r="D452" s="27" t="s">
        <v>349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7"/>
        <v>x</v>
      </c>
      <c r="M452" s="33"/>
      <c r="N452" s="33"/>
      <c r="O452" s="33"/>
      <c r="P452" s="33"/>
      <c r="Q452" s="13"/>
      <c r="R452" s="13"/>
    </row>
    <row r="453" spans="1:18" s="9" customFormat="1" x14ac:dyDescent="0.25">
      <c r="A453" s="27" t="s">
        <v>343</v>
      </c>
      <c r="B453" s="27" t="s">
        <v>34</v>
      </c>
      <c r="C453" s="26">
        <v>91328</v>
      </c>
      <c r="D453" s="27" t="s">
        <v>350</v>
      </c>
      <c r="E453" s="28">
        <v>19.899999999999999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7"/>
        <v/>
      </c>
      <c r="M453" s="33"/>
      <c r="N453" s="33"/>
      <c r="O453" s="33"/>
      <c r="P453" s="33"/>
      <c r="Q453" s="13"/>
      <c r="R453" s="13"/>
    </row>
    <row r="454" spans="1:18" s="9" customFormat="1" x14ac:dyDescent="0.25">
      <c r="A454" s="27" t="s">
        <v>343</v>
      </c>
      <c r="B454" s="27" t="s">
        <v>34</v>
      </c>
      <c r="C454" s="26">
        <v>69669</v>
      </c>
      <c r="D454" s="27" t="s">
        <v>351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7"/>
        <v>x</v>
      </c>
      <c r="M454" s="33"/>
      <c r="N454" s="33"/>
      <c r="O454" s="33"/>
      <c r="P454" s="33"/>
      <c r="Q454" s="13"/>
      <c r="R454" s="13"/>
    </row>
    <row r="455" spans="1:18" s="9" customFormat="1" x14ac:dyDescent="0.25">
      <c r="A455" s="27" t="s">
        <v>343</v>
      </c>
      <c r="B455" s="27" t="s">
        <v>34</v>
      </c>
      <c r="C455" s="26">
        <v>70824</v>
      </c>
      <c r="D455" s="27" t="s">
        <v>352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/>
      <c r="J455" s="26" t="s">
        <v>18</v>
      </c>
      <c r="K455" s="30"/>
      <c r="L455" s="26" t="str">
        <f t="shared" si="7"/>
        <v>x</v>
      </c>
      <c r="M455" s="33"/>
      <c r="N455" s="33"/>
      <c r="O455" s="33"/>
      <c r="P455" s="33"/>
      <c r="Q455" s="13"/>
      <c r="R455" s="13"/>
    </row>
    <row r="456" spans="1:18" s="9" customFormat="1" x14ac:dyDescent="0.25">
      <c r="A456" s="27" t="s">
        <v>343</v>
      </c>
      <c r="B456" s="27" t="s">
        <v>34</v>
      </c>
      <c r="C456" s="26">
        <v>70989</v>
      </c>
      <c r="D456" s="27" t="s">
        <v>353</v>
      </c>
      <c r="E456" s="28">
        <v>17.899999999999999</v>
      </c>
      <c r="F456" s="26">
        <v>2</v>
      </c>
      <c r="G456" s="29">
        <v>0.7</v>
      </c>
      <c r="H456" s="26" t="s">
        <v>18</v>
      </c>
      <c r="I456" s="26"/>
      <c r="J456" s="26" t="s">
        <v>18</v>
      </c>
      <c r="K456" s="30"/>
      <c r="L456" s="26" t="str">
        <f t="shared" si="7"/>
        <v>x</v>
      </c>
      <c r="M456" s="33"/>
      <c r="N456" s="33"/>
      <c r="O456" s="33"/>
      <c r="P456" s="33"/>
      <c r="Q456" s="13"/>
      <c r="R456" s="13"/>
    </row>
    <row r="457" spans="1:18" s="9" customFormat="1" x14ac:dyDescent="0.25">
      <c r="A457" s="27" t="s">
        <v>343</v>
      </c>
      <c r="B457" s="27" t="s">
        <v>34</v>
      </c>
      <c r="C457" s="26">
        <v>73839</v>
      </c>
      <c r="D457" s="27" t="s">
        <v>519</v>
      </c>
      <c r="E457" s="28">
        <v>17.899999999999999</v>
      </c>
      <c r="F457" s="26">
        <v>2</v>
      </c>
      <c r="G457" s="29">
        <v>0.7</v>
      </c>
      <c r="H457" s="26" t="s">
        <v>18</v>
      </c>
      <c r="I457" s="26"/>
      <c r="J457" s="26" t="s">
        <v>18</v>
      </c>
      <c r="K457" s="30"/>
      <c r="L457" s="26" t="str">
        <f t="shared" si="7"/>
        <v>x</v>
      </c>
      <c r="M457" s="33"/>
      <c r="N457" s="33"/>
      <c r="O457" s="33"/>
      <c r="P457" s="33"/>
      <c r="Q457" s="13"/>
      <c r="R457" s="13"/>
    </row>
    <row r="458" spans="1:18" s="9" customFormat="1" x14ac:dyDescent="0.25">
      <c r="A458" s="27" t="s">
        <v>343</v>
      </c>
      <c r="B458" s="27" t="s">
        <v>34</v>
      </c>
      <c r="C458" s="26">
        <v>73840</v>
      </c>
      <c r="D458" s="27" t="s">
        <v>520</v>
      </c>
      <c r="E458" s="28">
        <v>17.899999999999999</v>
      </c>
      <c r="F458" s="26">
        <v>2</v>
      </c>
      <c r="G458" s="29">
        <v>0.7</v>
      </c>
      <c r="H458" s="26" t="s">
        <v>18</v>
      </c>
      <c r="I458" s="26"/>
      <c r="J458" s="26" t="s">
        <v>18</v>
      </c>
      <c r="K458" s="30"/>
      <c r="L458" s="26" t="str">
        <f t="shared" si="7"/>
        <v>x</v>
      </c>
      <c r="M458" s="33"/>
      <c r="N458" s="33"/>
      <c r="O458" s="33"/>
      <c r="P458" s="33"/>
      <c r="Q458" s="13"/>
      <c r="R458" s="13"/>
    </row>
    <row r="459" spans="1:18" s="9" customFormat="1" x14ac:dyDescent="0.25">
      <c r="A459" s="27" t="s">
        <v>343</v>
      </c>
      <c r="B459" s="27" t="s">
        <v>34</v>
      </c>
      <c r="C459" s="26">
        <v>69815</v>
      </c>
      <c r="D459" s="27" t="s">
        <v>609</v>
      </c>
      <c r="E459" s="28">
        <v>17.899999999999999</v>
      </c>
      <c r="F459" s="26">
        <v>2</v>
      </c>
      <c r="G459" s="29">
        <v>0.7</v>
      </c>
      <c r="H459" s="26" t="s">
        <v>18</v>
      </c>
      <c r="I459" s="26"/>
      <c r="J459" s="26" t="s">
        <v>18</v>
      </c>
      <c r="K459" s="30"/>
      <c r="L459" s="26" t="str">
        <f t="shared" si="7"/>
        <v>x</v>
      </c>
      <c r="M459" s="33"/>
      <c r="N459" s="33"/>
      <c r="O459" s="33"/>
      <c r="P459" s="33"/>
      <c r="Q459" s="13"/>
      <c r="R459" s="13"/>
    </row>
    <row r="460" spans="1:18" s="9" customFormat="1" x14ac:dyDescent="0.25">
      <c r="A460" s="27" t="s">
        <v>343</v>
      </c>
      <c r="B460" s="27" t="s">
        <v>34</v>
      </c>
      <c r="C460" s="26">
        <v>88073</v>
      </c>
      <c r="D460" s="27" t="s">
        <v>790</v>
      </c>
      <c r="E460" s="28">
        <v>17.899999999999999</v>
      </c>
      <c r="F460" s="26">
        <v>2</v>
      </c>
      <c r="G460" s="29">
        <v>0.7</v>
      </c>
      <c r="H460" s="26" t="s">
        <v>18</v>
      </c>
      <c r="I460" s="26" t="s">
        <v>189</v>
      </c>
      <c r="J460" s="26" t="s">
        <v>18</v>
      </c>
      <c r="K460" s="30"/>
      <c r="L460" s="26" t="str">
        <f t="shared" si="7"/>
        <v>x</v>
      </c>
      <c r="M460" s="33"/>
      <c r="N460" s="33"/>
      <c r="O460" s="33"/>
      <c r="P460" s="33"/>
      <c r="Q460" s="13"/>
      <c r="R460" s="13"/>
    </row>
    <row r="461" spans="1:18" s="9" customFormat="1" x14ac:dyDescent="0.25">
      <c r="A461" s="27" t="s">
        <v>343</v>
      </c>
      <c r="B461" s="27" t="s">
        <v>24</v>
      </c>
      <c r="C461" s="26">
        <v>72195</v>
      </c>
      <c r="D461" s="27" t="s">
        <v>728</v>
      </c>
      <c r="E461" s="28">
        <v>52.9</v>
      </c>
      <c r="F461" s="26">
        <v>7</v>
      </c>
      <c r="G461" s="29">
        <v>0.7</v>
      </c>
      <c r="H461" s="26" t="s">
        <v>18</v>
      </c>
      <c r="I461" s="26"/>
      <c r="J461" s="26" t="s">
        <v>18</v>
      </c>
      <c r="K461" s="30"/>
      <c r="L461" s="26" t="str">
        <f t="shared" si="7"/>
        <v/>
      </c>
      <c r="M461" s="33"/>
      <c r="N461" s="33"/>
      <c r="O461" s="33"/>
      <c r="P461" s="33"/>
      <c r="Q461" s="13"/>
      <c r="R461" s="13"/>
    </row>
    <row r="462" spans="1:18" s="9" customFormat="1" x14ac:dyDescent="0.25">
      <c r="A462" s="27" t="s">
        <v>343</v>
      </c>
      <c r="B462" s="27" t="s">
        <v>24</v>
      </c>
      <c r="C462" s="26">
        <v>72196</v>
      </c>
      <c r="D462" s="27" t="s">
        <v>729</v>
      </c>
      <c r="E462" s="28">
        <v>52.9</v>
      </c>
      <c r="F462" s="26">
        <v>7</v>
      </c>
      <c r="G462" s="29">
        <v>0.7</v>
      </c>
      <c r="H462" s="26" t="s">
        <v>18</v>
      </c>
      <c r="I462" s="26"/>
      <c r="J462" s="26" t="s">
        <v>18</v>
      </c>
      <c r="K462" s="30"/>
      <c r="L462" s="26" t="str">
        <f t="shared" si="7"/>
        <v/>
      </c>
      <c r="M462" s="33"/>
      <c r="N462" s="33"/>
      <c r="O462" s="33"/>
      <c r="P462" s="33"/>
      <c r="Q462" s="13"/>
      <c r="R462" s="13"/>
    </row>
    <row r="463" spans="1:18" s="9" customFormat="1" x14ac:dyDescent="0.25">
      <c r="A463" s="27" t="s">
        <v>343</v>
      </c>
      <c r="B463" s="27" t="s">
        <v>24</v>
      </c>
      <c r="C463" s="26">
        <v>72198</v>
      </c>
      <c r="D463" s="27" t="s">
        <v>730</v>
      </c>
      <c r="E463" s="28">
        <v>52.9</v>
      </c>
      <c r="F463" s="26">
        <v>7</v>
      </c>
      <c r="G463" s="29">
        <v>0.7</v>
      </c>
      <c r="H463" s="26" t="s">
        <v>18</v>
      </c>
      <c r="I463" s="26"/>
      <c r="J463" s="26" t="s">
        <v>18</v>
      </c>
      <c r="K463" s="30"/>
      <c r="L463" s="26" t="str">
        <f t="shared" si="7"/>
        <v/>
      </c>
      <c r="M463" s="33"/>
      <c r="N463" s="33"/>
      <c r="O463" s="33"/>
      <c r="P463" s="33"/>
      <c r="Q463" s="13"/>
      <c r="R463" s="13"/>
    </row>
    <row r="464" spans="1:18" s="9" customFormat="1" x14ac:dyDescent="0.25">
      <c r="A464" s="27" t="s">
        <v>343</v>
      </c>
      <c r="B464" s="27" t="s">
        <v>24</v>
      </c>
      <c r="C464" s="26">
        <v>72221</v>
      </c>
      <c r="D464" s="27" t="s">
        <v>731</v>
      </c>
      <c r="E464" s="28">
        <v>52.9</v>
      </c>
      <c r="F464" s="26">
        <v>7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7"/>
        <v/>
      </c>
      <c r="M464" s="33"/>
      <c r="N464" s="33"/>
      <c r="O464" s="33"/>
      <c r="P464" s="33"/>
      <c r="Q464" s="13"/>
      <c r="R464" s="13"/>
    </row>
    <row r="465" spans="1:18" s="9" customFormat="1" x14ac:dyDescent="0.25">
      <c r="A465" s="27" t="s">
        <v>343</v>
      </c>
      <c r="B465" s="27" t="s">
        <v>24</v>
      </c>
      <c r="C465" s="26">
        <v>88075</v>
      </c>
      <c r="D465" s="27" t="s">
        <v>791</v>
      </c>
      <c r="E465" s="28">
        <v>52.9</v>
      </c>
      <c r="F465" s="26">
        <v>7</v>
      </c>
      <c r="G465" s="29">
        <v>0.7</v>
      </c>
      <c r="H465" s="26" t="s">
        <v>18</v>
      </c>
      <c r="I465" s="26" t="s">
        <v>189</v>
      </c>
      <c r="J465" s="26" t="s">
        <v>18</v>
      </c>
      <c r="K465" s="30"/>
      <c r="L465" s="26" t="str">
        <f t="shared" si="7"/>
        <v>x</v>
      </c>
      <c r="M465" s="33"/>
      <c r="N465" s="33"/>
      <c r="O465" s="33"/>
      <c r="P465" s="33"/>
      <c r="Q465" s="13"/>
      <c r="R465" s="13"/>
    </row>
    <row r="466" spans="1:18" s="9" customFormat="1" x14ac:dyDescent="0.25">
      <c r="A466" s="27" t="s">
        <v>343</v>
      </c>
      <c r="B466" s="27" t="s">
        <v>136</v>
      </c>
      <c r="C466" s="26">
        <v>83638</v>
      </c>
      <c r="D466" s="27" t="s">
        <v>354</v>
      </c>
      <c r="E466" s="28">
        <v>29.9</v>
      </c>
      <c r="F466" s="26">
        <v>4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7"/>
        <v>x</v>
      </c>
      <c r="M466" s="33"/>
      <c r="N466" s="33"/>
      <c r="O466" s="33"/>
      <c r="P466" s="33"/>
      <c r="Q466" s="13"/>
      <c r="R466" s="13"/>
    </row>
    <row r="467" spans="1:18" s="9" customFormat="1" x14ac:dyDescent="0.25">
      <c r="A467" s="27" t="s">
        <v>343</v>
      </c>
      <c r="B467" s="27" t="s">
        <v>136</v>
      </c>
      <c r="C467" s="26">
        <v>83641</v>
      </c>
      <c r="D467" s="27" t="s">
        <v>355</v>
      </c>
      <c r="E467" s="28">
        <v>29.9</v>
      </c>
      <c r="F467" s="26">
        <v>4</v>
      </c>
      <c r="G467" s="29">
        <v>0.7</v>
      </c>
      <c r="H467" s="26" t="s">
        <v>18</v>
      </c>
      <c r="I467" s="26"/>
      <c r="J467" s="26" t="s">
        <v>18</v>
      </c>
      <c r="K467" s="30"/>
      <c r="L467" s="26" t="str">
        <f t="shared" si="7"/>
        <v>x</v>
      </c>
      <c r="M467" s="33"/>
      <c r="N467" s="33"/>
      <c r="O467" s="33"/>
      <c r="P467" s="33"/>
      <c r="Q467" s="13"/>
      <c r="R467" s="13"/>
    </row>
    <row r="468" spans="1:18" s="9" customFormat="1" x14ac:dyDescent="0.25">
      <c r="A468" s="27" t="s">
        <v>343</v>
      </c>
      <c r="B468" s="27" t="s">
        <v>136</v>
      </c>
      <c r="C468" s="26">
        <v>2828</v>
      </c>
      <c r="D468" s="27" t="s">
        <v>570</v>
      </c>
      <c r="E468" s="28">
        <v>19.899999999999999</v>
      </c>
      <c r="F468" s="26">
        <v>2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7"/>
        <v>x</v>
      </c>
      <c r="M468" s="33"/>
      <c r="N468" s="33"/>
      <c r="O468" s="33"/>
      <c r="P468" s="33"/>
      <c r="Q468" s="13"/>
      <c r="R468" s="13"/>
    </row>
    <row r="469" spans="1:18" s="9" customFormat="1" x14ac:dyDescent="0.25">
      <c r="A469" s="27" t="s">
        <v>343</v>
      </c>
      <c r="B469" s="27" t="s">
        <v>136</v>
      </c>
      <c r="C469" s="26">
        <v>2829</v>
      </c>
      <c r="D469" s="27" t="s">
        <v>571</v>
      </c>
      <c r="E469" s="28">
        <v>19.899999999999999</v>
      </c>
      <c r="F469" s="26">
        <v>2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7"/>
        <v>x</v>
      </c>
      <c r="M469" s="33"/>
      <c r="N469" s="33"/>
      <c r="O469" s="33"/>
      <c r="P469" s="33"/>
      <c r="Q469" s="13"/>
      <c r="R469" s="13"/>
    </row>
    <row r="470" spans="1:18" s="9" customFormat="1" x14ac:dyDescent="0.25">
      <c r="A470" s="27" t="s">
        <v>343</v>
      </c>
      <c r="B470" s="27" t="s">
        <v>136</v>
      </c>
      <c r="C470" s="26">
        <v>2830</v>
      </c>
      <c r="D470" s="27" t="s">
        <v>572</v>
      </c>
      <c r="E470" s="28">
        <v>19.899999999999999</v>
      </c>
      <c r="F470" s="26">
        <v>2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7"/>
        <v>x</v>
      </c>
      <c r="M470" s="33"/>
      <c r="N470" s="33"/>
      <c r="O470" s="33"/>
      <c r="P470" s="33"/>
      <c r="Q470" s="13"/>
      <c r="R470" s="13"/>
    </row>
    <row r="471" spans="1:18" s="9" customFormat="1" x14ac:dyDescent="0.25">
      <c r="A471" s="27" t="s">
        <v>343</v>
      </c>
      <c r="B471" s="27" t="s">
        <v>136</v>
      </c>
      <c r="C471" s="26">
        <v>2832</v>
      </c>
      <c r="D471" s="27" t="s">
        <v>573</v>
      </c>
      <c r="E471" s="28">
        <v>19.899999999999999</v>
      </c>
      <c r="F471" s="26">
        <v>2</v>
      </c>
      <c r="G471" s="29">
        <v>0.7</v>
      </c>
      <c r="H471" s="26" t="s">
        <v>18</v>
      </c>
      <c r="I471" s="26"/>
      <c r="J471" s="26" t="s">
        <v>18</v>
      </c>
      <c r="K471" s="30"/>
      <c r="L471" s="26" t="str">
        <f t="shared" si="7"/>
        <v>x</v>
      </c>
      <c r="M471" s="33"/>
      <c r="N471" s="33"/>
      <c r="O471" s="33"/>
      <c r="P471" s="33"/>
      <c r="Q471" s="13"/>
      <c r="R471" s="13"/>
    </row>
    <row r="472" spans="1:18" s="9" customFormat="1" x14ac:dyDescent="0.25">
      <c r="A472" s="27" t="s">
        <v>343</v>
      </c>
      <c r="B472" s="27" t="s">
        <v>136</v>
      </c>
      <c r="C472" s="26">
        <v>2833</v>
      </c>
      <c r="D472" s="27" t="s">
        <v>574</v>
      </c>
      <c r="E472" s="28">
        <v>19.899999999999999</v>
      </c>
      <c r="F472" s="26">
        <v>2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7"/>
        <v>x</v>
      </c>
      <c r="M472" s="33"/>
      <c r="N472" s="33"/>
      <c r="O472" s="33"/>
      <c r="P472" s="33"/>
      <c r="Q472" s="13"/>
      <c r="R472" s="13"/>
    </row>
    <row r="473" spans="1:18" s="9" customFormat="1" x14ac:dyDescent="0.25">
      <c r="A473" s="27" t="s">
        <v>343</v>
      </c>
      <c r="B473" s="27" t="s">
        <v>136</v>
      </c>
      <c r="C473" s="26">
        <v>71671</v>
      </c>
      <c r="D473" s="27" t="s">
        <v>575</v>
      </c>
      <c r="E473" s="28">
        <v>23.9</v>
      </c>
      <c r="F473" s="26">
        <v>3</v>
      </c>
      <c r="G473" s="29">
        <v>0.7</v>
      </c>
      <c r="H473" s="26" t="s">
        <v>18</v>
      </c>
      <c r="I473" s="26"/>
      <c r="J473" s="26" t="s">
        <v>18</v>
      </c>
      <c r="K473" s="30"/>
      <c r="L473" s="26" t="str">
        <f t="shared" si="7"/>
        <v>x</v>
      </c>
      <c r="M473" s="33"/>
      <c r="N473" s="33"/>
      <c r="O473" s="33"/>
      <c r="P473" s="33"/>
      <c r="Q473" s="13"/>
      <c r="R473" s="13"/>
    </row>
    <row r="474" spans="1:18" s="9" customFormat="1" x14ac:dyDescent="0.25">
      <c r="A474" s="27" t="s">
        <v>343</v>
      </c>
      <c r="B474" s="27" t="s">
        <v>136</v>
      </c>
      <c r="C474" s="26">
        <v>72147</v>
      </c>
      <c r="D474" s="27" t="s">
        <v>695</v>
      </c>
      <c r="E474" s="28">
        <v>19.899999999999999</v>
      </c>
      <c r="F474" s="26">
        <v>2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7"/>
        <v>x</v>
      </c>
      <c r="M474" s="33"/>
      <c r="N474" s="33"/>
      <c r="O474" s="33"/>
      <c r="P474" s="33"/>
      <c r="Q474" s="13"/>
      <c r="R474" s="13"/>
    </row>
    <row r="475" spans="1:18" s="9" customFormat="1" x14ac:dyDescent="0.25">
      <c r="A475" s="27" t="s">
        <v>343</v>
      </c>
      <c r="B475" s="27" t="s">
        <v>136</v>
      </c>
      <c r="C475" s="26">
        <v>2835</v>
      </c>
      <c r="D475" s="27" t="s">
        <v>696</v>
      </c>
      <c r="E475" s="28">
        <v>19.899999999999999</v>
      </c>
      <c r="F475" s="26">
        <v>2</v>
      </c>
      <c r="G475" s="29">
        <v>0.7</v>
      </c>
      <c r="H475" s="26" t="s">
        <v>18</v>
      </c>
      <c r="I475" s="26"/>
      <c r="J475" s="26" t="s">
        <v>18</v>
      </c>
      <c r="K475" s="30"/>
      <c r="L475" s="26" t="str">
        <f t="shared" si="7"/>
        <v>x</v>
      </c>
      <c r="M475" s="33"/>
      <c r="N475" s="33"/>
      <c r="O475" s="33"/>
      <c r="P475" s="33"/>
      <c r="Q475" s="13"/>
      <c r="R475" s="13"/>
    </row>
    <row r="476" spans="1:18" s="9" customFormat="1" x14ac:dyDescent="0.25">
      <c r="A476" s="27" t="s">
        <v>343</v>
      </c>
      <c r="B476" s="27" t="s">
        <v>136</v>
      </c>
      <c r="C476" s="26">
        <v>72189</v>
      </c>
      <c r="D476" s="27" t="s">
        <v>659</v>
      </c>
      <c r="E476" s="28">
        <v>28.9</v>
      </c>
      <c r="F476" s="26">
        <v>4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7"/>
        <v>x</v>
      </c>
      <c r="M476" s="33"/>
      <c r="N476" s="33"/>
      <c r="O476" s="33"/>
      <c r="P476" s="33"/>
      <c r="Q476" s="13"/>
      <c r="R476" s="13"/>
    </row>
    <row r="477" spans="1:18" s="9" customFormat="1" x14ac:dyDescent="0.25">
      <c r="A477" s="27" t="s">
        <v>343</v>
      </c>
      <c r="B477" s="27" t="s">
        <v>136</v>
      </c>
      <c r="C477" s="26">
        <v>72190</v>
      </c>
      <c r="D477" s="27" t="s">
        <v>671</v>
      </c>
      <c r="E477" s="28">
        <v>28.9</v>
      </c>
      <c r="F477" s="26">
        <v>4</v>
      </c>
      <c r="G477" s="29">
        <v>0.7</v>
      </c>
      <c r="H477" s="26" t="s">
        <v>18</v>
      </c>
      <c r="I477" s="26"/>
      <c r="J477" s="26" t="s">
        <v>18</v>
      </c>
      <c r="K477" s="30"/>
      <c r="L477" s="26" t="str">
        <f t="shared" si="7"/>
        <v>x</v>
      </c>
      <c r="M477" s="33"/>
      <c r="N477" s="33"/>
      <c r="O477" s="33"/>
      <c r="P477" s="33"/>
      <c r="Q477" s="13"/>
      <c r="R477" s="13"/>
    </row>
    <row r="478" spans="1:18" s="9" customFormat="1" x14ac:dyDescent="0.25">
      <c r="A478" s="27" t="s">
        <v>343</v>
      </c>
      <c r="B478" s="27" t="s">
        <v>136</v>
      </c>
      <c r="C478" s="26">
        <v>87512</v>
      </c>
      <c r="D478" s="27" t="s">
        <v>792</v>
      </c>
      <c r="E478" s="28">
        <v>19.899999999999999</v>
      </c>
      <c r="F478" s="26">
        <v>2</v>
      </c>
      <c r="G478" s="29">
        <v>0.7</v>
      </c>
      <c r="H478" s="26" t="s">
        <v>18</v>
      </c>
      <c r="I478" s="26" t="s">
        <v>189</v>
      </c>
      <c r="J478" s="26" t="s">
        <v>18</v>
      </c>
      <c r="K478" s="30"/>
      <c r="L478" s="26" t="str">
        <f t="shared" si="7"/>
        <v>x</v>
      </c>
      <c r="M478" s="33"/>
      <c r="N478" s="33"/>
      <c r="O478" s="33"/>
      <c r="P478" s="33"/>
      <c r="Q478" s="13"/>
      <c r="R478" s="13"/>
    </row>
    <row r="479" spans="1:18" s="9" customFormat="1" x14ac:dyDescent="0.25">
      <c r="A479" s="27" t="s">
        <v>356</v>
      </c>
      <c r="B479" s="27" t="s">
        <v>357</v>
      </c>
      <c r="C479" s="26">
        <v>34262</v>
      </c>
      <c r="D479" s="27" t="s">
        <v>793</v>
      </c>
      <c r="E479" s="28">
        <v>55.9</v>
      </c>
      <c r="F479" s="26">
        <v>7</v>
      </c>
      <c r="G479" s="29">
        <v>0.7</v>
      </c>
      <c r="H479" s="26" t="s">
        <v>18</v>
      </c>
      <c r="I479" s="26"/>
      <c r="J479" s="26" t="s">
        <v>18</v>
      </c>
      <c r="K479" s="30"/>
      <c r="L479" s="26" t="str">
        <f t="shared" si="7"/>
        <v/>
      </c>
      <c r="M479" s="33"/>
      <c r="N479" s="33"/>
      <c r="O479" s="33"/>
      <c r="P479" s="33"/>
      <c r="Q479" s="13"/>
      <c r="R479" s="13"/>
    </row>
    <row r="480" spans="1:18" s="9" customFormat="1" x14ac:dyDescent="0.25">
      <c r="A480" s="27" t="s">
        <v>356</v>
      </c>
      <c r="B480" s="27" t="s">
        <v>357</v>
      </c>
      <c r="C480" s="26">
        <v>54355</v>
      </c>
      <c r="D480" s="27" t="s">
        <v>794</v>
      </c>
      <c r="E480" s="28">
        <v>49.9</v>
      </c>
      <c r="F480" s="26">
        <v>6</v>
      </c>
      <c r="G480" s="29">
        <v>0.7</v>
      </c>
      <c r="H480" s="26" t="s">
        <v>18</v>
      </c>
      <c r="I480" s="26"/>
      <c r="J480" s="26" t="s">
        <v>18</v>
      </c>
      <c r="K480" s="30"/>
      <c r="L480" s="26" t="str">
        <f t="shared" si="7"/>
        <v/>
      </c>
      <c r="M480" s="33"/>
      <c r="N480" s="33"/>
      <c r="O480" s="33"/>
      <c r="P480" s="33"/>
      <c r="Q480" s="13"/>
      <c r="R480" s="13"/>
    </row>
    <row r="481" spans="1:18" s="9" customFormat="1" x14ac:dyDescent="0.25">
      <c r="A481" s="27" t="s">
        <v>356</v>
      </c>
      <c r="B481" s="27" t="s">
        <v>357</v>
      </c>
      <c r="C481" s="26">
        <v>54372</v>
      </c>
      <c r="D481" s="27" t="s">
        <v>795</v>
      </c>
      <c r="E481" s="28">
        <v>49.9</v>
      </c>
      <c r="F481" s="26">
        <v>6</v>
      </c>
      <c r="G481" s="29">
        <v>0.7</v>
      </c>
      <c r="H481" s="26" t="s">
        <v>18</v>
      </c>
      <c r="I481" s="26"/>
      <c r="J481" s="26" t="s">
        <v>18</v>
      </c>
      <c r="K481" s="30"/>
      <c r="L481" s="26" t="str">
        <f t="shared" si="7"/>
        <v/>
      </c>
      <c r="M481" s="33"/>
      <c r="N481" s="33"/>
      <c r="O481" s="33"/>
      <c r="P481" s="33"/>
      <c r="Q481" s="13"/>
      <c r="R481" s="13"/>
    </row>
    <row r="482" spans="1:18" s="9" customFormat="1" x14ac:dyDescent="0.25">
      <c r="A482" s="27" t="s">
        <v>356</v>
      </c>
      <c r="B482" s="27" t="s">
        <v>357</v>
      </c>
      <c r="C482" s="26">
        <v>54378</v>
      </c>
      <c r="D482" s="27" t="s">
        <v>796</v>
      </c>
      <c r="E482" s="28">
        <v>49.9</v>
      </c>
      <c r="F482" s="26">
        <v>6</v>
      </c>
      <c r="G482" s="29">
        <v>0.7</v>
      </c>
      <c r="H482" s="26" t="s">
        <v>18</v>
      </c>
      <c r="I482" s="26"/>
      <c r="J482" s="26" t="s">
        <v>18</v>
      </c>
      <c r="K482" s="30"/>
      <c r="L482" s="26" t="str">
        <f t="shared" si="7"/>
        <v/>
      </c>
      <c r="M482" s="33"/>
      <c r="N482" s="33"/>
      <c r="O482" s="33"/>
      <c r="P482" s="33"/>
      <c r="Q482" s="13"/>
      <c r="R482" s="13"/>
    </row>
    <row r="483" spans="1:18" s="9" customFormat="1" x14ac:dyDescent="0.25">
      <c r="A483" s="27" t="s">
        <v>356</v>
      </c>
      <c r="B483" s="27" t="s">
        <v>357</v>
      </c>
      <c r="C483" s="26">
        <v>54382</v>
      </c>
      <c r="D483" s="27" t="s">
        <v>797</v>
      </c>
      <c r="E483" s="28">
        <v>49.9</v>
      </c>
      <c r="F483" s="26">
        <v>6</v>
      </c>
      <c r="G483" s="29">
        <v>0.7</v>
      </c>
      <c r="H483" s="26" t="s">
        <v>18</v>
      </c>
      <c r="I483" s="26"/>
      <c r="J483" s="26" t="s">
        <v>18</v>
      </c>
      <c r="K483" s="30"/>
      <c r="L483" s="26" t="str">
        <f t="shared" si="7"/>
        <v/>
      </c>
      <c r="M483" s="33"/>
      <c r="N483" s="33"/>
      <c r="O483" s="33"/>
      <c r="P483" s="33"/>
      <c r="Q483" s="13"/>
      <c r="R483" s="13"/>
    </row>
    <row r="484" spans="1:18" s="9" customFormat="1" x14ac:dyDescent="0.25">
      <c r="A484" s="27" t="s">
        <v>356</v>
      </c>
      <c r="B484" s="27" t="s">
        <v>357</v>
      </c>
      <c r="C484" s="26">
        <v>54394</v>
      </c>
      <c r="D484" s="27" t="s">
        <v>798</v>
      </c>
      <c r="E484" s="28">
        <v>49.9</v>
      </c>
      <c r="F484" s="26">
        <v>6</v>
      </c>
      <c r="G484" s="29">
        <v>0.7</v>
      </c>
      <c r="H484" s="26" t="s">
        <v>18</v>
      </c>
      <c r="I484" s="26"/>
      <c r="J484" s="26" t="s">
        <v>18</v>
      </c>
      <c r="K484" s="30"/>
      <c r="L484" s="26" t="str">
        <f t="shared" si="7"/>
        <v/>
      </c>
      <c r="M484" s="33"/>
      <c r="N484" s="33"/>
      <c r="O484" s="33"/>
      <c r="P484" s="33"/>
      <c r="Q484" s="13"/>
      <c r="R484" s="13"/>
    </row>
    <row r="485" spans="1:18" s="9" customFormat="1" x14ac:dyDescent="0.25">
      <c r="A485" s="27" t="s">
        <v>356</v>
      </c>
      <c r="B485" s="27" t="s">
        <v>357</v>
      </c>
      <c r="C485" s="26">
        <v>54396</v>
      </c>
      <c r="D485" s="27" t="s">
        <v>799</v>
      </c>
      <c r="E485" s="28">
        <v>49.9</v>
      </c>
      <c r="F485" s="26">
        <v>6</v>
      </c>
      <c r="G485" s="29">
        <v>0.7</v>
      </c>
      <c r="H485" s="26" t="s">
        <v>18</v>
      </c>
      <c r="I485" s="26"/>
      <c r="J485" s="26" t="s">
        <v>18</v>
      </c>
      <c r="K485" s="30"/>
      <c r="L485" s="26" t="str">
        <f t="shared" si="7"/>
        <v/>
      </c>
      <c r="M485" s="33"/>
      <c r="N485" s="33"/>
      <c r="O485" s="33"/>
      <c r="P485" s="33"/>
      <c r="Q485" s="13"/>
      <c r="R485" s="13"/>
    </row>
    <row r="486" spans="1:18" s="9" customFormat="1" x14ac:dyDescent="0.25">
      <c r="A486" s="27" t="s">
        <v>356</v>
      </c>
      <c r="B486" s="27" t="s">
        <v>357</v>
      </c>
      <c r="C486" s="26">
        <v>54403</v>
      </c>
      <c r="D486" s="27" t="s">
        <v>800</v>
      </c>
      <c r="E486" s="28">
        <v>49.9</v>
      </c>
      <c r="F486" s="26">
        <v>6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7"/>
        <v/>
      </c>
      <c r="M486" s="33"/>
      <c r="N486" s="33"/>
      <c r="O486" s="33"/>
      <c r="P486" s="33"/>
      <c r="Q486" s="13"/>
      <c r="R486" s="13"/>
    </row>
    <row r="487" spans="1:18" s="9" customFormat="1" x14ac:dyDescent="0.25">
      <c r="A487" s="27" t="s">
        <v>356</v>
      </c>
      <c r="B487" s="27" t="s">
        <v>357</v>
      </c>
      <c r="C487" s="26">
        <v>54406</v>
      </c>
      <c r="D487" s="27" t="s">
        <v>801</v>
      </c>
      <c r="E487" s="28">
        <v>49.9</v>
      </c>
      <c r="F487" s="26">
        <v>6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7"/>
        <v/>
      </c>
      <c r="M487" s="33"/>
      <c r="N487" s="33"/>
      <c r="O487" s="33"/>
      <c r="P487" s="33"/>
      <c r="Q487" s="13"/>
      <c r="R487" s="13"/>
    </row>
    <row r="488" spans="1:18" s="9" customFormat="1" x14ac:dyDescent="0.25">
      <c r="A488" s="27" t="s">
        <v>356</v>
      </c>
      <c r="B488" s="27" t="s">
        <v>357</v>
      </c>
      <c r="C488" s="26">
        <v>55100</v>
      </c>
      <c r="D488" s="27" t="s">
        <v>802</v>
      </c>
      <c r="E488" s="28">
        <v>51.9</v>
      </c>
      <c r="F488" s="26">
        <v>7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7"/>
        <v/>
      </c>
      <c r="M488" s="33"/>
      <c r="N488" s="33"/>
      <c r="O488" s="33"/>
      <c r="P488" s="33"/>
      <c r="Q488" s="13"/>
      <c r="R488" s="13"/>
    </row>
    <row r="489" spans="1:18" s="9" customFormat="1" x14ac:dyDescent="0.25">
      <c r="A489" s="27" t="s">
        <v>356</v>
      </c>
      <c r="B489" s="27" t="s">
        <v>357</v>
      </c>
      <c r="C489" s="26">
        <v>55102</v>
      </c>
      <c r="D489" s="27" t="s">
        <v>803</v>
      </c>
      <c r="E489" s="28">
        <v>54.9</v>
      </c>
      <c r="F489" s="26">
        <v>7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7"/>
        <v/>
      </c>
      <c r="M489" s="33"/>
      <c r="N489" s="33"/>
      <c r="O489" s="33"/>
      <c r="P489" s="33"/>
      <c r="Q489" s="13"/>
      <c r="R489" s="13"/>
    </row>
    <row r="490" spans="1:18" s="9" customFormat="1" x14ac:dyDescent="0.25">
      <c r="A490" s="27" t="s">
        <v>356</v>
      </c>
      <c r="B490" s="27" t="s">
        <v>357</v>
      </c>
      <c r="C490" s="26">
        <v>55103</v>
      </c>
      <c r="D490" s="27" t="s">
        <v>804</v>
      </c>
      <c r="E490" s="28">
        <v>28.9</v>
      </c>
      <c r="F490" s="26">
        <v>4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7"/>
        <v/>
      </c>
      <c r="M490" s="33"/>
      <c r="N490" s="33"/>
      <c r="O490" s="33"/>
      <c r="P490" s="33"/>
      <c r="Q490" s="13"/>
      <c r="R490" s="13"/>
    </row>
    <row r="491" spans="1:18" s="9" customFormat="1" x14ac:dyDescent="0.25">
      <c r="A491" s="27" t="s">
        <v>356</v>
      </c>
      <c r="B491" s="27" t="s">
        <v>357</v>
      </c>
      <c r="C491" s="26">
        <v>55104</v>
      </c>
      <c r="D491" s="27" t="s">
        <v>805</v>
      </c>
      <c r="E491" s="28">
        <v>46.9</v>
      </c>
      <c r="F491" s="26">
        <v>6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7"/>
        <v/>
      </c>
      <c r="M491" s="33"/>
      <c r="N491" s="33"/>
      <c r="O491" s="33"/>
      <c r="P491" s="33"/>
      <c r="Q491" s="13"/>
      <c r="R491" s="13"/>
    </row>
    <row r="492" spans="1:18" s="9" customFormat="1" x14ac:dyDescent="0.25">
      <c r="A492" s="27" t="s">
        <v>356</v>
      </c>
      <c r="B492" s="27" t="s">
        <v>357</v>
      </c>
      <c r="C492" s="26">
        <v>55105</v>
      </c>
      <c r="D492" s="27" t="s">
        <v>806</v>
      </c>
      <c r="E492" s="28">
        <v>59.9</v>
      </c>
      <c r="F492" s="26">
        <v>8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7"/>
        <v/>
      </c>
      <c r="M492" s="33"/>
      <c r="N492" s="33"/>
      <c r="O492" s="33"/>
      <c r="P492" s="33"/>
      <c r="Q492" s="13"/>
      <c r="R492" s="13"/>
    </row>
    <row r="493" spans="1:18" s="9" customFormat="1" x14ac:dyDescent="0.25">
      <c r="A493" s="27" t="s">
        <v>356</v>
      </c>
      <c r="B493" s="27" t="s">
        <v>357</v>
      </c>
      <c r="C493" s="26">
        <v>55106</v>
      </c>
      <c r="D493" s="27" t="s">
        <v>807</v>
      </c>
      <c r="E493" s="28">
        <v>39.9</v>
      </c>
      <c r="F493" s="26">
        <v>5</v>
      </c>
      <c r="G493" s="29">
        <v>0.7</v>
      </c>
      <c r="H493" s="26" t="s">
        <v>18</v>
      </c>
      <c r="I493" s="26"/>
      <c r="J493" s="26" t="s">
        <v>18</v>
      </c>
      <c r="K493" s="30"/>
      <c r="L493" s="26" t="str">
        <f t="shared" si="7"/>
        <v/>
      </c>
      <c r="M493" s="33"/>
      <c r="N493" s="33"/>
      <c r="O493" s="33"/>
      <c r="P493" s="33"/>
      <c r="Q493" s="13"/>
      <c r="R493" s="13"/>
    </row>
    <row r="494" spans="1:18" s="9" customFormat="1" x14ac:dyDescent="0.25">
      <c r="A494" s="27" t="s">
        <v>356</v>
      </c>
      <c r="B494" s="27" t="s">
        <v>357</v>
      </c>
      <c r="C494" s="26">
        <v>55107</v>
      </c>
      <c r="D494" s="27" t="s">
        <v>808</v>
      </c>
      <c r="E494" s="28">
        <v>24.9</v>
      </c>
      <c r="F494" s="26">
        <v>3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7"/>
        <v/>
      </c>
      <c r="M494" s="33"/>
      <c r="N494" s="33"/>
      <c r="O494" s="33"/>
      <c r="P494" s="33"/>
      <c r="Q494" s="13"/>
      <c r="R494" s="13"/>
    </row>
    <row r="495" spans="1:18" s="9" customFormat="1" x14ac:dyDescent="0.25">
      <c r="A495" s="27" t="s">
        <v>356</v>
      </c>
      <c r="B495" s="27" t="s">
        <v>357</v>
      </c>
      <c r="C495" s="26">
        <v>55108</v>
      </c>
      <c r="D495" s="27" t="s">
        <v>809</v>
      </c>
      <c r="E495" s="28">
        <v>28.9</v>
      </c>
      <c r="F495" s="26">
        <v>4</v>
      </c>
      <c r="G495" s="29">
        <v>0.7</v>
      </c>
      <c r="H495" s="26" t="s">
        <v>18</v>
      </c>
      <c r="I495" s="26"/>
      <c r="J495" s="26" t="s">
        <v>18</v>
      </c>
      <c r="K495" s="30"/>
      <c r="L495" s="26" t="str">
        <f t="shared" si="7"/>
        <v/>
      </c>
      <c r="M495" s="33"/>
      <c r="N495" s="33"/>
      <c r="O495" s="33"/>
      <c r="P495" s="33"/>
      <c r="Q495" s="13"/>
      <c r="R495" s="13"/>
    </row>
    <row r="496" spans="1:18" s="9" customFormat="1" x14ac:dyDescent="0.25">
      <c r="A496" s="27" t="s">
        <v>356</v>
      </c>
      <c r="B496" s="27" t="s">
        <v>357</v>
      </c>
      <c r="C496" s="26">
        <v>58406</v>
      </c>
      <c r="D496" s="27" t="s">
        <v>810</v>
      </c>
      <c r="E496" s="28">
        <v>59.9</v>
      </c>
      <c r="F496" s="26">
        <v>8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7"/>
        <v/>
      </c>
      <c r="M496" s="33"/>
      <c r="N496" s="33"/>
      <c r="O496" s="33"/>
      <c r="P496" s="33"/>
      <c r="Q496" s="13"/>
      <c r="R496" s="13"/>
    </row>
    <row r="497" spans="1:18" s="9" customFormat="1" x14ac:dyDescent="0.25">
      <c r="A497" s="27" t="s">
        <v>356</v>
      </c>
      <c r="B497" s="27" t="s">
        <v>357</v>
      </c>
      <c r="C497" s="26">
        <v>59313</v>
      </c>
      <c r="D497" s="27" t="s">
        <v>811</v>
      </c>
      <c r="E497" s="28">
        <v>65.900000000000006</v>
      </c>
      <c r="F497" s="26">
        <v>8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7"/>
        <v/>
      </c>
      <c r="M497" s="33"/>
      <c r="N497" s="33"/>
      <c r="O497" s="33"/>
      <c r="P497" s="33"/>
      <c r="Q497" s="13"/>
      <c r="R497" s="13"/>
    </row>
    <row r="498" spans="1:18" s="9" customFormat="1" x14ac:dyDescent="0.25">
      <c r="A498" s="27" t="s">
        <v>356</v>
      </c>
      <c r="B498" s="27" t="s">
        <v>357</v>
      </c>
      <c r="C498" s="26">
        <v>83109</v>
      </c>
      <c r="D498" s="27" t="s">
        <v>358</v>
      </c>
      <c r="E498" s="28">
        <v>79.900000000000006</v>
      </c>
      <c r="F498" s="26">
        <v>15</v>
      </c>
      <c r="G498" s="29">
        <v>1</v>
      </c>
      <c r="H498" s="26" t="s">
        <v>18</v>
      </c>
      <c r="I498" s="26"/>
      <c r="J498" s="26" t="s">
        <v>18</v>
      </c>
      <c r="K498" s="30"/>
      <c r="L498" s="26" t="str">
        <f t="shared" si="7"/>
        <v>x</v>
      </c>
      <c r="M498" s="33"/>
      <c r="N498" s="33"/>
      <c r="O498" s="33"/>
      <c r="P498" s="33"/>
      <c r="Q498" s="13"/>
      <c r="R498" s="13"/>
    </row>
    <row r="499" spans="1:18" s="9" customFormat="1" x14ac:dyDescent="0.25">
      <c r="A499" s="27" t="s">
        <v>356</v>
      </c>
      <c r="B499" s="27" t="s">
        <v>357</v>
      </c>
      <c r="C499" s="26">
        <v>69201</v>
      </c>
      <c r="D499" s="27" t="s">
        <v>812</v>
      </c>
      <c r="E499" s="28">
        <v>79.900000000000006</v>
      </c>
      <c r="F499" s="26">
        <v>10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7"/>
        <v/>
      </c>
      <c r="M499" s="33"/>
      <c r="N499" s="33"/>
      <c r="O499" s="33"/>
      <c r="P499" s="33"/>
      <c r="Q499" s="13"/>
      <c r="R499" s="13"/>
    </row>
    <row r="500" spans="1:18" s="9" customFormat="1" x14ac:dyDescent="0.25">
      <c r="A500" s="27" t="s">
        <v>356</v>
      </c>
      <c r="B500" s="27" t="s">
        <v>357</v>
      </c>
      <c r="C500" s="26">
        <v>69202</v>
      </c>
      <c r="D500" s="27" t="s">
        <v>813</v>
      </c>
      <c r="E500" s="28">
        <v>79.900000000000006</v>
      </c>
      <c r="F500" s="26">
        <v>10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7"/>
        <v/>
      </c>
      <c r="M500" s="33"/>
      <c r="N500" s="33"/>
      <c r="O500" s="33"/>
      <c r="P500" s="33"/>
      <c r="Q500" s="13"/>
      <c r="R500" s="13"/>
    </row>
    <row r="501" spans="1:18" s="9" customFormat="1" x14ac:dyDescent="0.25">
      <c r="A501" s="27" t="s">
        <v>356</v>
      </c>
      <c r="B501" s="27" t="s">
        <v>357</v>
      </c>
      <c r="C501" s="26">
        <v>69410</v>
      </c>
      <c r="D501" s="27" t="s">
        <v>521</v>
      </c>
      <c r="E501" s="28">
        <v>19.899999999999999</v>
      </c>
      <c r="F501" s="26">
        <v>2</v>
      </c>
      <c r="G501" s="29">
        <v>0.7</v>
      </c>
      <c r="H501" s="26" t="s">
        <v>18</v>
      </c>
      <c r="I501" s="26"/>
      <c r="J501" s="26" t="s">
        <v>18</v>
      </c>
      <c r="K501" s="30"/>
      <c r="L501" s="26" t="str">
        <f t="shared" si="7"/>
        <v/>
      </c>
      <c r="M501" s="33"/>
      <c r="N501" s="33"/>
      <c r="O501" s="33"/>
      <c r="P501" s="33"/>
      <c r="Q501" s="13"/>
      <c r="R501" s="13"/>
    </row>
    <row r="502" spans="1:18" s="9" customFormat="1" x14ac:dyDescent="0.25">
      <c r="A502" s="27" t="s">
        <v>356</v>
      </c>
      <c r="B502" s="27" t="s">
        <v>357</v>
      </c>
      <c r="C502" s="26">
        <v>69411</v>
      </c>
      <c r="D502" s="27" t="s">
        <v>522</v>
      </c>
      <c r="E502" s="28">
        <v>19.899999999999999</v>
      </c>
      <c r="F502" s="26">
        <v>2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7"/>
        <v/>
      </c>
      <c r="M502" s="33"/>
      <c r="N502" s="33"/>
      <c r="O502" s="33"/>
      <c r="P502" s="33"/>
      <c r="Q502" s="13"/>
      <c r="R502" s="13"/>
    </row>
    <row r="503" spans="1:18" s="9" customFormat="1" x14ac:dyDescent="0.25">
      <c r="A503" s="27" t="s">
        <v>356</v>
      </c>
      <c r="B503" s="27" t="s">
        <v>357</v>
      </c>
      <c r="C503" s="26">
        <v>69412</v>
      </c>
      <c r="D503" s="27" t="s">
        <v>523</v>
      </c>
      <c r="E503" s="28">
        <v>19.899999999999999</v>
      </c>
      <c r="F503" s="26">
        <v>2</v>
      </c>
      <c r="G503" s="29">
        <v>0.7</v>
      </c>
      <c r="H503" s="26" t="s">
        <v>18</v>
      </c>
      <c r="I503" s="26"/>
      <c r="J503" s="26" t="s">
        <v>18</v>
      </c>
      <c r="K503" s="30"/>
      <c r="L503" s="26" t="str">
        <f t="shared" si="7"/>
        <v/>
      </c>
      <c r="M503" s="33"/>
      <c r="N503" s="33"/>
      <c r="O503" s="33"/>
      <c r="P503" s="33"/>
      <c r="Q503" s="13"/>
      <c r="R503" s="13"/>
    </row>
    <row r="504" spans="1:18" s="9" customFormat="1" x14ac:dyDescent="0.25">
      <c r="A504" s="27" t="s">
        <v>356</v>
      </c>
      <c r="B504" s="27" t="s">
        <v>357</v>
      </c>
      <c r="C504" s="26">
        <v>69413</v>
      </c>
      <c r="D504" s="27" t="s">
        <v>524</v>
      </c>
      <c r="E504" s="28">
        <v>19.899999999999999</v>
      </c>
      <c r="F504" s="26">
        <v>2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7"/>
        <v/>
      </c>
      <c r="M504" s="33"/>
      <c r="N504" s="33"/>
      <c r="O504" s="33"/>
      <c r="P504" s="33"/>
      <c r="Q504" s="13"/>
      <c r="R504" s="13"/>
    </row>
    <row r="505" spans="1:18" s="9" customFormat="1" x14ac:dyDescent="0.25">
      <c r="A505" s="27" t="s">
        <v>356</v>
      </c>
      <c r="B505" s="27" t="s">
        <v>357</v>
      </c>
      <c r="C505" s="26">
        <v>69414</v>
      </c>
      <c r="D505" s="27" t="s">
        <v>525</v>
      </c>
      <c r="E505" s="28">
        <v>19.899999999999999</v>
      </c>
      <c r="F505" s="26">
        <v>2</v>
      </c>
      <c r="G505" s="29">
        <v>0.7</v>
      </c>
      <c r="H505" s="26" t="s">
        <v>18</v>
      </c>
      <c r="I505" s="26"/>
      <c r="J505" s="26" t="s">
        <v>18</v>
      </c>
      <c r="K505" s="30"/>
      <c r="L505" s="26" t="str">
        <f t="shared" si="7"/>
        <v/>
      </c>
      <c r="M505" s="33"/>
      <c r="N505" s="33"/>
      <c r="O505" s="33"/>
      <c r="P505" s="33"/>
      <c r="Q505" s="13"/>
      <c r="R505" s="13"/>
    </row>
    <row r="506" spans="1:18" s="9" customFormat="1" x14ac:dyDescent="0.25">
      <c r="A506" s="27" t="s">
        <v>356</v>
      </c>
      <c r="B506" s="27" t="s">
        <v>357</v>
      </c>
      <c r="C506" s="26">
        <v>69415</v>
      </c>
      <c r="D506" s="27" t="s">
        <v>526</v>
      </c>
      <c r="E506" s="28">
        <v>19.899999999999999</v>
      </c>
      <c r="F506" s="26">
        <v>2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7"/>
        <v/>
      </c>
      <c r="M506" s="33"/>
      <c r="N506" s="33"/>
      <c r="O506" s="33"/>
      <c r="P506" s="33"/>
      <c r="Q506" s="13"/>
      <c r="R506" s="13"/>
    </row>
    <row r="507" spans="1:18" s="9" customFormat="1" x14ac:dyDescent="0.25">
      <c r="A507" s="27" t="s">
        <v>356</v>
      </c>
      <c r="B507" s="27" t="s">
        <v>357</v>
      </c>
      <c r="C507" s="26">
        <v>69416</v>
      </c>
      <c r="D507" s="27" t="s">
        <v>527</v>
      </c>
      <c r="E507" s="28">
        <v>19.899999999999999</v>
      </c>
      <c r="F507" s="26">
        <v>2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7"/>
        <v/>
      </c>
      <c r="M507" s="33"/>
      <c r="N507" s="33"/>
      <c r="O507" s="33"/>
      <c r="P507" s="33"/>
      <c r="Q507" s="13"/>
      <c r="R507" s="13"/>
    </row>
    <row r="508" spans="1:18" s="9" customFormat="1" x14ac:dyDescent="0.25">
      <c r="A508" s="27" t="s">
        <v>356</v>
      </c>
      <c r="B508" s="27" t="s">
        <v>357</v>
      </c>
      <c r="C508" s="26">
        <v>69417</v>
      </c>
      <c r="D508" s="27" t="s">
        <v>528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7"/>
        <v/>
      </c>
      <c r="M508" s="33"/>
      <c r="N508" s="33"/>
      <c r="O508" s="33"/>
      <c r="P508" s="33"/>
      <c r="Q508" s="13"/>
      <c r="R508" s="13"/>
    </row>
    <row r="509" spans="1:18" s="9" customFormat="1" x14ac:dyDescent="0.25">
      <c r="A509" s="27" t="s">
        <v>356</v>
      </c>
      <c r="B509" s="27" t="s">
        <v>357</v>
      </c>
      <c r="C509" s="26">
        <v>69418</v>
      </c>
      <c r="D509" s="27" t="s">
        <v>529</v>
      </c>
      <c r="E509" s="28">
        <v>19.899999999999999</v>
      </c>
      <c r="F509" s="26">
        <v>2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7"/>
        <v/>
      </c>
      <c r="M509" s="33"/>
      <c r="N509" s="33"/>
      <c r="O509" s="33"/>
      <c r="P509" s="33"/>
      <c r="Q509" s="13"/>
      <c r="R509" s="13"/>
    </row>
    <row r="510" spans="1:18" s="9" customFormat="1" x14ac:dyDescent="0.25">
      <c r="A510" s="27" t="s">
        <v>356</v>
      </c>
      <c r="B510" s="27" t="s">
        <v>357</v>
      </c>
      <c r="C510" s="26">
        <v>69420</v>
      </c>
      <c r="D510" s="27" t="s">
        <v>530</v>
      </c>
      <c r="E510" s="28">
        <v>19.899999999999999</v>
      </c>
      <c r="F510" s="26">
        <v>2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7"/>
        <v/>
      </c>
      <c r="M510" s="33"/>
      <c r="N510" s="33"/>
      <c r="O510" s="33"/>
      <c r="P510" s="33"/>
      <c r="Q510" s="13"/>
      <c r="R510" s="13"/>
    </row>
    <row r="511" spans="1:18" s="9" customFormat="1" x14ac:dyDescent="0.25">
      <c r="A511" s="27" t="s">
        <v>356</v>
      </c>
      <c r="B511" s="27" t="s">
        <v>357</v>
      </c>
      <c r="C511" s="26">
        <v>69421</v>
      </c>
      <c r="D511" s="27" t="s">
        <v>531</v>
      </c>
      <c r="E511" s="28">
        <v>19.899999999999999</v>
      </c>
      <c r="F511" s="26">
        <v>2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si="7"/>
        <v/>
      </c>
      <c r="M511" s="33"/>
      <c r="N511" s="33"/>
      <c r="O511" s="33"/>
      <c r="P511" s="33"/>
      <c r="Q511" s="13"/>
      <c r="R511" s="13"/>
    </row>
    <row r="512" spans="1:18" s="9" customFormat="1" x14ac:dyDescent="0.25">
      <c r="A512" s="27" t="s">
        <v>356</v>
      </c>
      <c r="B512" s="27" t="s">
        <v>357</v>
      </c>
      <c r="C512" s="26">
        <v>69422</v>
      </c>
      <c r="D512" s="27" t="s">
        <v>532</v>
      </c>
      <c r="E512" s="28">
        <v>19.899999999999999</v>
      </c>
      <c r="F512" s="26">
        <v>2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si="7"/>
        <v/>
      </c>
      <c r="M512" s="33"/>
      <c r="N512" s="33"/>
      <c r="O512" s="33"/>
      <c r="P512" s="33"/>
      <c r="Q512" s="13"/>
      <c r="R512" s="13"/>
    </row>
    <row r="513" spans="1:18" s="9" customFormat="1" x14ac:dyDescent="0.25">
      <c r="A513" s="27" t="s">
        <v>356</v>
      </c>
      <c r="B513" s="27" t="s">
        <v>357</v>
      </c>
      <c r="C513" s="26">
        <v>69423</v>
      </c>
      <c r="D513" s="27" t="s">
        <v>533</v>
      </c>
      <c r="E513" s="28">
        <v>19.899999999999999</v>
      </c>
      <c r="F513" s="26">
        <v>2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7"/>
        <v/>
      </c>
      <c r="M513" s="33"/>
      <c r="N513" s="33"/>
      <c r="O513" s="33"/>
      <c r="P513" s="33"/>
      <c r="Q513" s="13"/>
      <c r="R513" s="13"/>
    </row>
    <row r="514" spans="1:18" s="9" customFormat="1" x14ac:dyDescent="0.25">
      <c r="A514" s="27" t="s">
        <v>356</v>
      </c>
      <c r="B514" s="27" t="s">
        <v>357</v>
      </c>
      <c r="C514" s="26">
        <v>92520</v>
      </c>
      <c r="D514" s="27" t="s">
        <v>814</v>
      </c>
      <c r="E514" s="28">
        <v>46.9</v>
      </c>
      <c r="F514" s="26">
        <v>6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ref="L514:L577" si="8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  <c r="M514" s="33"/>
      <c r="N514" s="33"/>
      <c r="O514" s="33"/>
      <c r="P514" s="33"/>
      <c r="Q514" s="13"/>
      <c r="R514" s="13"/>
    </row>
    <row r="515" spans="1:18" s="9" customFormat="1" x14ac:dyDescent="0.25">
      <c r="A515" s="27" t="s">
        <v>356</v>
      </c>
      <c r="B515" s="27" t="s">
        <v>357</v>
      </c>
      <c r="C515" s="26">
        <v>92526</v>
      </c>
      <c r="D515" s="27" t="s">
        <v>815</v>
      </c>
      <c r="E515" s="28">
        <v>46.9</v>
      </c>
      <c r="F515" s="26">
        <v>6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8"/>
        <v/>
      </c>
      <c r="M515" s="33"/>
      <c r="N515" s="33"/>
      <c r="O515" s="33"/>
      <c r="P515" s="33"/>
      <c r="Q515" s="13"/>
      <c r="R515" s="13"/>
    </row>
    <row r="516" spans="1:18" s="9" customFormat="1" x14ac:dyDescent="0.25">
      <c r="A516" s="27" t="s">
        <v>356</v>
      </c>
      <c r="B516" s="27" t="s">
        <v>357</v>
      </c>
      <c r="C516" s="26">
        <v>92536</v>
      </c>
      <c r="D516" s="27" t="s">
        <v>816</v>
      </c>
      <c r="E516" s="28">
        <v>46.9</v>
      </c>
      <c r="F516" s="26">
        <v>6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8"/>
        <v/>
      </c>
      <c r="M516" s="33"/>
      <c r="N516" s="33"/>
      <c r="O516" s="33"/>
      <c r="P516" s="33"/>
      <c r="Q516" s="13"/>
      <c r="R516" s="13"/>
    </row>
    <row r="517" spans="1:18" s="9" customFormat="1" x14ac:dyDescent="0.25">
      <c r="A517" s="27" t="s">
        <v>356</v>
      </c>
      <c r="B517" s="27" t="s">
        <v>357</v>
      </c>
      <c r="C517" s="26">
        <v>92556</v>
      </c>
      <c r="D517" s="27" t="s">
        <v>817</v>
      </c>
      <c r="E517" s="28">
        <v>44.9</v>
      </c>
      <c r="F517" s="26">
        <v>6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8"/>
        <v/>
      </c>
      <c r="M517" s="33"/>
      <c r="N517" s="33"/>
      <c r="O517" s="33"/>
      <c r="P517" s="33"/>
      <c r="Q517" s="13"/>
      <c r="R517" s="13"/>
    </row>
    <row r="518" spans="1:18" s="9" customFormat="1" x14ac:dyDescent="0.25">
      <c r="A518" s="27" t="s">
        <v>356</v>
      </c>
      <c r="B518" s="27" t="s">
        <v>357</v>
      </c>
      <c r="C518" s="26">
        <v>92569</v>
      </c>
      <c r="D518" s="27" t="s">
        <v>818</v>
      </c>
      <c r="E518" s="28">
        <v>99.9</v>
      </c>
      <c r="F518" s="26">
        <v>13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8"/>
        <v/>
      </c>
      <c r="M518" s="33"/>
      <c r="N518" s="33"/>
      <c r="O518" s="33"/>
      <c r="P518" s="33"/>
      <c r="Q518" s="13"/>
      <c r="R518" s="13"/>
    </row>
    <row r="519" spans="1:18" s="9" customFormat="1" x14ac:dyDescent="0.25">
      <c r="A519" s="27" t="s">
        <v>356</v>
      </c>
      <c r="B519" s="27" t="s">
        <v>357</v>
      </c>
      <c r="C519" s="26">
        <v>92591</v>
      </c>
      <c r="D519" s="27" t="s">
        <v>819</v>
      </c>
      <c r="E519" s="28">
        <v>44.9</v>
      </c>
      <c r="F519" s="26">
        <v>6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8"/>
        <v/>
      </c>
      <c r="M519" s="33"/>
      <c r="N519" s="33"/>
      <c r="O519" s="33"/>
      <c r="P519" s="33"/>
      <c r="Q519" s="13"/>
      <c r="R519" s="13"/>
    </row>
    <row r="520" spans="1:18" s="9" customFormat="1" x14ac:dyDescent="0.25">
      <c r="A520" s="27" t="s">
        <v>356</v>
      </c>
      <c r="B520" s="27" t="s">
        <v>357</v>
      </c>
      <c r="C520" s="26">
        <v>92593</v>
      </c>
      <c r="D520" s="27" t="s">
        <v>820</v>
      </c>
      <c r="E520" s="28">
        <v>99.9</v>
      </c>
      <c r="F520" s="26">
        <v>13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8"/>
        <v/>
      </c>
      <c r="M520" s="33"/>
      <c r="N520" s="33"/>
      <c r="O520" s="33"/>
      <c r="P520" s="33"/>
      <c r="Q520" s="13"/>
      <c r="R520" s="13"/>
    </row>
    <row r="521" spans="1:18" s="9" customFormat="1" x14ac:dyDescent="0.25">
      <c r="A521" s="27" t="s">
        <v>356</v>
      </c>
      <c r="B521" s="27" t="s">
        <v>357</v>
      </c>
      <c r="C521" s="26">
        <v>92595</v>
      </c>
      <c r="D521" s="27" t="s">
        <v>821</v>
      </c>
      <c r="E521" s="28">
        <v>44.9</v>
      </c>
      <c r="F521" s="26">
        <v>6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8"/>
        <v/>
      </c>
      <c r="M521" s="33"/>
      <c r="N521" s="33"/>
      <c r="O521" s="33"/>
      <c r="P521" s="33"/>
      <c r="Q521" s="13"/>
      <c r="R521" s="13"/>
    </row>
    <row r="522" spans="1:18" s="9" customFormat="1" x14ac:dyDescent="0.25">
      <c r="A522" s="27" t="s">
        <v>356</v>
      </c>
      <c r="B522" s="27" t="s">
        <v>357</v>
      </c>
      <c r="C522" s="26">
        <v>92598</v>
      </c>
      <c r="D522" s="27" t="s">
        <v>822</v>
      </c>
      <c r="E522" s="28">
        <v>44.9</v>
      </c>
      <c r="F522" s="26">
        <v>6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8"/>
        <v/>
      </c>
      <c r="M522" s="33"/>
      <c r="N522" s="33"/>
      <c r="O522" s="33"/>
      <c r="P522" s="33"/>
      <c r="Q522" s="13"/>
      <c r="R522" s="13"/>
    </row>
    <row r="523" spans="1:18" s="9" customFormat="1" x14ac:dyDescent="0.25">
      <c r="A523" s="27" t="s">
        <v>356</v>
      </c>
      <c r="B523" s="27" t="s">
        <v>357</v>
      </c>
      <c r="C523" s="26">
        <v>92602</v>
      </c>
      <c r="D523" s="27" t="s">
        <v>823</v>
      </c>
      <c r="E523" s="28">
        <v>44.9</v>
      </c>
      <c r="F523" s="26">
        <v>6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8"/>
        <v/>
      </c>
      <c r="M523" s="33"/>
      <c r="N523" s="33"/>
      <c r="O523" s="33"/>
      <c r="P523" s="33"/>
      <c r="Q523" s="13"/>
      <c r="R523" s="13"/>
    </row>
    <row r="524" spans="1:18" s="9" customFormat="1" x14ac:dyDescent="0.25">
      <c r="A524" s="27" t="s">
        <v>356</v>
      </c>
      <c r="B524" s="27" t="s">
        <v>357</v>
      </c>
      <c r="C524" s="26">
        <v>92606</v>
      </c>
      <c r="D524" s="27" t="s">
        <v>824</v>
      </c>
      <c r="E524" s="28">
        <v>99.9</v>
      </c>
      <c r="F524" s="26">
        <v>13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8"/>
        <v/>
      </c>
      <c r="M524" s="33"/>
      <c r="N524" s="33"/>
      <c r="O524" s="33"/>
      <c r="P524" s="33"/>
      <c r="Q524" s="13"/>
      <c r="R524" s="13"/>
    </row>
    <row r="525" spans="1:18" s="9" customFormat="1" x14ac:dyDescent="0.25">
      <c r="A525" s="27" t="s">
        <v>356</v>
      </c>
      <c r="B525" s="27" t="s">
        <v>357</v>
      </c>
      <c r="C525" s="26">
        <v>92608</v>
      </c>
      <c r="D525" s="27" t="s">
        <v>825</v>
      </c>
      <c r="E525" s="28">
        <v>44.9</v>
      </c>
      <c r="F525" s="26">
        <v>6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8"/>
        <v/>
      </c>
      <c r="M525" s="33"/>
      <c r="N525" s="33"/>
      <c r="O525" s="33"/>
      <c r="P525" s="33"/>
      <c r="Q525" s="13"/>
      <c r="R525" s="13"/>
    </row>
    <row r="526" spans="1:18" s="9" customFormat="1" x14ac:dyDescent="0.25">
      <c r="A526" s="27" t="s">
        <v>356</v>
      </c>
      <c r="B526" s="27" t="s">
        <v>357</v>
      </c>
      <c r="C526" s="26">
        <v>70720</v>
      </c>
      <c r="D526" s="27" t="s">
        <v>826</v>
      </c>
      <c r="E526" s="28">
        <v>47.9</v>
      </c>
      <c r="F526" s="26">
        <v>6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8"/>
        <v/>
      </c>
      <c r="M526" s="33"/>
      <c r="N526" s="33"/>
      <c r="O526" s="33"/>
      <c r="P526" s="33"/>
      <c r="Q526" s="13"/>
      <c r="R526" s="13"/>
    </row>
    <row r="527" spans="1:18" s="9" customFormat="1" x14ac:dyDescent="0.25">
      <c r="A527" s="27" t="s">
        <v>356</v>
      </c>
      <c r="B527" s="27" t="s">
        <v>357</v>
      </c>
      <c r="C527" s="26">
        <v>70948</v>
      </c>
      <c r="D527" s="27" t="s">
        <v>827</v>
      </c>
      <c r="E527" s="28">
        <v>65.900000000000006</v>
      </c>
      <c r="F527" s="26">
        <v>8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8"/>
        <v/>
      </c>
      <c r="M527" s="33"/>
      <c r="N527" s="33"/>
      <c r="O527" s="33"/>
      <c r="P527" s="33"/>
      <c r="Q527" s="13"/>
      <c r="R527" s="13"/>
    </row>
    <row r="528" spans="1:18" s="9" customFormat="1" x14ac:dyDescent="0.25">
      <c r="A528" s="27" t="s">
        <v>356</v>
      </c>
      <c r="B528" s="27" t="s">
        <v>357</v>
      </c>
      <c r="C528" s="26">
        <v>70967</v>
      </c>
      <c r="D528" s="27" t="s">
        <v>828</v>
      </c>
      <c r="E528" s="28">
        <v>65.900000000000006</v>
      </c>
      <c r="F528" s="26">
        <v>8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8"/>
        <v/>
      </c>
      <c r="M528" s="33"/>
      <c r="N528" s="33"/>
      <c r="O528" s="33"/>
      <c r="P528" s="33"/>
      <c r="Q528" s="13"/>
      <c r="R528" s="13"/>
    </row>
    <row r="529" spans="1:18" s="9" customFormat="1" x14ac:dyDescent="0.25">
      <c r="A529" s="27" t="s">
        <v>356</v>
      </c>
      <c r="B529" s="27" t="s">
        <v>357</v>
      </c>
      <c r="C529" s="26">
        <v>70972</v>
      </c>
      <c r="D529" s="27" t="s">
        <v>829</v>
      </c>
      <c r="E529" s="28">
        <v>65.900000000000006</v>
      </c>
      <c r="F529" s="26">
        <v>8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8"/>
        <v/>
      </c>
      <c r="M529" s="33"/>
      <c r="N529" s="33"/>
      <c r="O529" s="33"/>
      <c r="P529" s="33"/>
      <c r="Q529" s="13"/>
      <c r="R529" s="13"/>
    </row>
    <row r="530" spans="1:18" s="9" customFormat="1" x14ac:dyDescent="0.25">
      <c r="A530" s="27" t="s">
        <v>356</v>
      </c>
      <c r="B530" s="27" t="s">
        <v>357</v>
      </c>
      <c r="C530" s="26">
        <v>70975</v>
      </c>
      <c r="D530" s="27" t="s">
        <v>830</v>
      </c>
      <c r="E530" s="28">
        <v>65.900000000000006</v>
      </c>
      <c r="F530" s="26">
        <v>8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8"/>
        <v/>
      </c>
      <c r="M530" s="33"/>
      <c r="N530" s="33"/>
      <c r="O530" s="33"/>
      <c r="P530" s="33"/>
      <c r="Q530" s="13"/>
      <c r="R530" s="13"/>
    </row>
    <row r="531" spans="1:18" s="9" customFormat="1" x14ac:dyDescent="0.25">
      <c r="A531" s="27" t="s">
        <v>356</v>
      </c>
      <c r="B531" s="27" t="s">
        <v>357</v>
      </c>
      <c r="C531" s="26">
        <v>71663</v>
      </c>
      <c r="D531" s="27" t="s">
        <v>831</v>
      </c>
      <c r="E531" s="28">
        <v>39.9</v>
      </c>
      <c r="F531" s="26">
        <v>5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8"/>
        <v/>
      </c>
      <c r="M531" s="33"/>
      <c r="N531" s="33"/>
      <c r="O531" s="33"/>
      <c r="P531" s="33"/>
      <c r="Q531" s="13"/>
      <c r="R531" s="13"/>
    </row>
    <row r="532" spans="1:18" s="9" customFormat="1" x14ac:dyDescent="0.25">
      <c r="A532" s="27" t="s">
        <v>356</v>
      </c>
      <c r="B532" s="27" t="s">
        <v>357</v>
      </c>
      <c r="C532" s="26">
        <v>92522</v>
      </c>
      <c r="D532" s="27" t="s">
        <v>832</v>
      </c>
      <c r="E532" s="28">
        <v>46.9</v>
      </c>
      <c r="F532" s="26">
        <v>6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8"/>
        <v/>
      </c>
      <c r="M532" s="33"/>
      <c r="N532" s="33"/>
      <c r="O532" s="33"/>
      <c r="P532" s="33"/>
      <c r="Q532" s="13"/>
      <c r="R532" s="13"/>
    </row>
    <row r="533" spans="1:18" s="9" customFormat="1" x14ac:dyDescent="0.25">
      <c r="A533" s="27" t="s">
        <v>356</v>
      </c>
      <c r="B533" s="27" t="s">
        <v>357</v>
      </c>
      <c r="C533" s="26">
        <v>92529</v>
      </c>
      <c r="D533" s="27" t="s">
        <v>833</v>
      </c>
      <c r="E533" s="28">
        <v>46.9</v>
      </c>
      <c r="F533" s="26">
        <v>6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8"/>
        <v/>
      </c>
      <c r="M533" s="33"/>
      <c r="N533" s="33"/>
      <c r="O533" s="33"/>
      <c r="P533" s="33"/>
      <c r="Q533" s="13"/>
      <c r="R533" s="13"/>
    </row>
    <row r="534" spans="1:18" s="9" customFormat="1" x14ac:dyDescent="0.25">
      <c r="A534" s="27" t="s">
        <v>356</v>
      </c>
      <c r="B534" s="27" t="s">
        <v>357</v>
      </c>
      <c r="C534" s="26">
        <v>92530</v>
      </c>
      <c r="D534" s="27" t="s">
        <v>834</v>
      </c>
      <c r="E534" s="28">
        <v>46.9</v>
      </c>
      <c r="F534" s="26">
        <v>6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8"/>
        <v/>
      </c>
      <c r="M534" s="33"/>
      <c r="N534" s="33"/>
      <c r="O534" s="33"/>
      <c r="P534" s="33"/>
      <c r="Q534" s="13"/>
      <c r="R534" s="13"/>
    </row>
    <row r="535" spans="1:18" s="9" customFormat="1" x14ac:dyDescent="0.25">
      <c r="A535" s="27" t="s">
        <v>356</v>
      </c>
      <c r="B535" s="27" t="s">
        <v>357</v>
      </c>
      <c r="C535" s="26">
        <v>92539</v>
      </c>
      <c r="D535" s="27" t="s">
        <v>835</v>
      </c>
      <c r="E535" s="28">
        <v>89.9</v>
      </c>
      <c r="F535" s="26">
        <v>12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8"/>
        <v/>
      </c>
      <c r="M535" s="33"/>
      <c r="N535" s="33"/>
      <c r="O535" s="33"/>
      <c r="P535" s="33"/>
      <c r="Q535" s="13"/>
      <c r="R535" s="13"/>
    </row>
    <row r="536" spans="1:18" s="9" customFormat="1" x14ac:dyDescent="0.25">
      <c r="A536" s="27" t="s">
        <v>356</v>
      </c>
      <c r="B536" s="27" t="s">
        <v>357</v>
      </c>
      <c r="C536" s="26">
        <v>92541</v>
      </c>
      <c r="D536" s="27" t="s">
        <v>836</v>
      </c>
      <c r="E536" s="28">
        <v>89.9</v>
      </c>
      <c r="F536" s="26">
        <v>12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8"/>
        <v/>
      </c>
      <c r="M536" s="33"/>
      <c r="N536" s="33"/>
      <c r="O536" s="33"/>
      <c r="P536" s="33"/>
      <c r="Q536" s="13"/>
      <c r="R536" s="13"/>
    </row>
    <row r="537" spans="1:18" s="9" customFormat="1" x14ac:dyDescent="0.25">
      <c r="A537" s="27" t="s">
        <v>356</v>
      </c>
      <c r="B537" s="27" t="s">
        <v>357</v>
      </c>
      <c r="C537" s="26">
        <v>92558</v>
      </c>
      <c r="D537" s="27" t="s">
        <v>837</v>
      </c>
      <c r="E537" s="28">
        <v>89.9</v>
      </c>
      <c r="F537" s="26">
        <v>12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8"/>
        <v/>
      </c>
      <c r="M537" s="33"/>
      <c r="N537" s="33"/>
      <c r="O537" s="33"/>
      <c r="P537" s="33"/>
      <c r="Q537" s="13"/>
      <c r="R537" s="13"/>
    </row>
    <row r="538" spans="1:18" s="9" customFormat="1" x14ac:dyDescent="0.25">
      <c r="A538" s="27" t="s">
        <v>356</v>
      </c>
      <c r="B538" s="27" t="s">
        <v>357</v>
      </c>
      <c r="C538" s="26">
        <v>92564</v>
      </c>
      <c r="D538" s="27" t="s">
        <v>838</v>
      </c>
      <c r="E538" s="28">
        <v>89.9</v>
      </c>
      <c r="F538" s="26">
        <v>12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8"/>
        <v/>
      </c>
      <c r="M538" s="33"/>
      <c r="N538" s="33"/>
      <c r="O538" s="33"/>
      <c r="P538" s="33"/>
      <c r="Q538" s="13"/>
      <c r="R538" s="13"/>
    </row>
    <row r="539" spans="1:18" s="9" customFormat="1" x14ac:dyDescent="0.25">
      <c r="A539" s="27" t="s">
        <v>356</v>
      </c>
      <c r="B539" s="27" t="s">
        <v>357</v>
      </c>
      <c r="C539" s="26">
        <v>92574</v>
      </c>
      <c r="D539" s="27" t="s">
        <v>839</v>
      </c>
      <c r="E539" s="28">
        <v>99.9</v>
      </c>
      <c r="F539" s="26">
        <v>13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8"/>
        <v/>
      </c>
      <c r="M539" s="33"/>
      <c r="N539" s="33"/>
      <c r="O539" s="33"/>
      <c r="P539" s="33"/>
      <c r="Q539" s="13"/>
      <c r="R539" s="13"/>
    </row>
    <row r="540" spans="1:18" s="9" customFormat="1" x14ac:dyDescent="0.25">
      <c r="A540" s="27" t="s">
        <v>356</v>
      </c>
      <c r="B540" s="27" t="s">
        <v>357</v>
      </c>
      <c r="C540" s="26">
        <v>92578</v>
      </c>
      <c r="D540" s="27" t="s">
        <v>840</v>
      </c>
      <c r="E540" s="28">
        <v>89.9</v>
      </c>
      <c r="F540" s="26">
        <v>12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8"/>
        <v/>
      </c>
      <c r="M540" s="33"/>
      <c r="N540" s="33"/>
      <c r="O540" s="33"/>
      <c r="P540" s="33"/>
      <c r="Q540" s="13"/>
      <c r="R540" s="13"/>
    </row>
    <row r="541" spans="1:18" s="9" customFormat="1" x14ac:dyDescent="0.25">
      <c r="A541" s="27" t="s">
        <v>356</v>
      </c>
      <c r="B541" s="27" t="s">
        <v>357</v>
      </c>
      <c r="C541" s="26">
        <v>92579</v>
      </c>
      <c r="D541" s="27" t="s">
        <v>841</v>
      </c>
      <c r="E541" s="28">
        <v>89.9</v>
      </c>
      <c r="F541" s="26">
        <v>12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8"/>
        <v/>
      </c>
      <c r="M541" s="33"/>
      <c r="N541" s="33"/>
      <c r="O541" s="33"/>
      <c r="P541" s="33"/>
      <c r="Q541" s="13"/>
      <c r="R541" s="13"/>
    </row>
    <row r="542" spans="1:18" s="9" customFormat="1" x14ac:dyDescent="0.25">
      <c r="A542" s="27" t="s">
        <v>356</v>
      </c>
      <c r="B542" s="27" t="s">
        <v>357</v>
      </c>
      <c r="C542" s="26">
        <v>92580</v>
      </c>
      <c r="D542" s="27" t="s">
        <v>842</v>
      </c>
      <c r="E542" s="28">
        <v>89.9</v>
      </c>
      <c r="F542" s="26">
        <v>12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8"/>
        <v/>
      </c>
      <c r="M542" s="33"/>
      <c r="N542" s="33"/>
      <c r="O542" s="33"/>
      <c r="P542" s="33"/>
      <c r="Q542" s="13"/>
      <c r="R542" s="13"/>
    </row>
    <row r="543" spans="1:18" s="9" customFormat="1" x14ac:dyDescent="0.25">
      <c r="A543" s="27" t="s">
        <v>356</v>
      </c>
      <c r="B543" s="27" t="s">
        <v>357</v>
      </c>
      <c r="C543" s="26">
        <v>92581</v>
      </c>
      <c r="D543" s="27" t="s">
        <v>843</v>
      </c>
      <c r="E543" s="28">
        <v>89.9</v>
      </c>
      <c r="F543" s="26">
        <v>12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8"/>
        <v/>
      </c>
      <c r="M543" s="33"/>
      <c r="N543" s="33"/>
      <c r="O543" s="33"/>
      <c r="P543" s="33"/>
      <c r="Q543" s="13"/>
      <c r="R543" s="13"/>
    </row>
    <row r="544" spans="1:18" s="9" customFormat="1" x14ac:dyDescent="0.25">
      <c r="A544" s="27" t="s">
        <v>356</v>
      </c>
      <c r="B544" s="27" t="s">
        <v>357</v>
      </c>
      <c r="C544" s="26">
        <v>92584</v>
      </c>
      <c r="D544" s="27" t="s">
        <v>844</v>
      </c>
      <c r="E544" s="28">
        <v>44.9</v>
      </c>
      <c r="F544" s="26">
        <v>6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8"/>
        <v/>
      </c>
      <c r="M544" s="33"/>
      <c r="N544" s="33"/>
      <c r="O544" s="33"/>
      <c r="P544" s="33"/>
      <c r="Q544" s="13"/>
      <c r="R544" s="13"/>
    </row>
    <row r="545" spans="1:18" s="9" customFormat="1" x14ac:dyDescent="0.25">
      <c r="A545" s="27" t="s">
        <v>356</v>
      </c>
      <c r="B545" s="27" t="s">
        <v>357</v>
      </c>
      <c r="C545" s="26">
        <v>92594</v>
      </c>
      <c r="D545" s="27" t="s">
        <v>845</v>
      </c>
      <c r="E545" s="28">
        <v>99.9</v>
      </c>
      <c r="F545" s="26">
        <v>13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8"/>
        <v/>
      </c>
      <c r="M545" s="33"/>
      <c r="N545" s="33"/>
      <c r="O545" s="33"/>
      <c r="P545" s="33"/>
      <c r="Q545" s="13"/>
      <c r="R545" s="13"/>
    </row>
    <row r="546" spans="1:18" s="9" customFormat="1" x14ac:dyDescent="0.25">
      <c r="A546" s="27" t="s">
        <v>356</v>
      </c>
      <c r="B546" s="27" t="s">
        <v>357</v>
      </c>
      <c r="C546" s="26">
        <v>92600</v>
      </c>
      <c r="D546" s="27" t="s">
        <v>846</v>
      </c>
      <c r="E546" s="28">
        <v>99.9</v>
      </c>
      <c r="F546" s="26">
        <v>13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8"/>
        <v/>
      </c>
      <c r="M546" s="33"/>
      <c r="N546" s="33"/>
      <c r="O546" s="33"/>
      <c r="P546" s="33"/>
      <c r="Q546" s="13"/>
      <c r="R546" s="13"/>
    </row>
    <row r="547" spans="1:18" s="9" customFormat="1" x14ac:dyDescent="0.25">
      <c r="A547" s="27" t="s">
        <v>356</v>
      </c>
      <c r="B547" s="27" t="s">
        <v>357</v>
      </c>
      <c r="C547" s="26">
        <v>92601</v>
      </c>
      <c r="D547" s="27" t="s">
        <v>847</v>
      </c>
      <c r="E547" s="28">
        <v>99.9</v>
      </c>
      <c r="F547" s="26">
        <v>13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8"/>
        <v/>
      </c>
      <c r="M547" s="33"/>
      <c r="N547" s="33"/>
      <c r="O547" s="33"/>
      <c r="P547" s="33"/>
      <c r="Q547" s="13"/>
      <c r="R547" s="13"/>
    </row>
    <row r="548" spans="1:18" s="9" customFormat="1" x14ac:dyDescent="0.25">
      <c r="A548" s="27" t="s">
        <v>356</v>
      </c>
      <c r="B548" s="27" t="s">
        <v>357</v>
      </c>
      <c r="C548" s="26">
        <v>92605</v>
      </c>
      <c r="D548" s="27" t="s">
        <v>848</v>
      </c>
      <c r="E548" s="28">
        <v>99.9</v>
      </c>
      <c r="F548" s="26">
        <v>13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8"/>
        <v/>
      </c>
      <c r="M548" s="33"/>
      <c r="N548" s="33"/>
      <c r="O548" s="33"/>
      <c r="P548" s="33"/>
      <c r="Q548" s="13"/>
      <c r="R548" s="13"/>
    </row>
    <row r="549" spans="1:18" s="9" customFormat="1" x14ac:dyDescent="0.25">
      <c r="A549" s="27" t="s">
        <v>356</v>
      </c>
      <c r="B549" s="27" t="s">
        <v>357</v>
      </c>
      <c r="C549" s="26">
        <v>93506</v>
      </c>
      <c r="D549" s="27" t="s">
        <v>849</v>
      </c>
      <c r="E549" s="28">
        <v>46.9</v>
      </c>
      <c r="F549" s="26">
        <v>6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8"/>
        <v/>
      </c>
      <c r="M549" s="33"/>
      <c r="N549" s="33"/>
      <c r="O549" s="33"/>
      <c r="P549" s="33"/>
      <c r="Q549" s="13"/>
      <c r="R549" s="13"/>
    </row>
    <row r="550" spans="1:18" s="9" customFormat="1" x14ac:dyDescent="0.25">
      <c r="A550" s="27" t="s">
        <v>356</v>
      </c>
      <c r="B550" s="27" t="s">
        <v>357</v>
      </c>
      <c r="C550" s="26">
        <v>70721</v>
      </c>
      <c r="D550" s="27" t="s">
        <v>850</v>
      </c>
      <c r="E550" s="28">
        <v>47.9</v>
      </c>
      <c r="F550" s="26">
        <v>6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8"/>
        <v/>
      </c>
      <c r="M550" s="33"/>
      <c r="N550" s="33"/>
      <c r="O550" s="33"/>
      <c r="P550" s="33"/>
      <c r="Q550" s="13"/>
      <c r="R550" s="13"/>
    </row>
    <row r="551" spans="1:18" s="9" customFormat="1" x14ac:dyDescent="0.25">
      <c r="A551" s="27" t="s">
        <v>356</v>
      </c>
      <c r="B551" s="27" t="s">
        <v>357</v>
      </c>
      <c r="C551" s="26">
        <v>70722</v>
      </c>
      <c r="D551" s="27" t="s">
        <v>851</v>
      </c>
      <c r="E551" s="28">
        <v>135.9</v>
      </c>
      <c r="F551" s="26">
        <v>17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8"/>
        <v/>
      </c>
      <c r="M551" s="33"/>
      <c r="N551" s="33"/>
      <c r="O551" s="33"/>
      <c r="P551" s="33"/>
      <c r="Q551" s="13"/>
      <c r="R551" s="13"/>
    </row>
    <row r="552" spans="1:18" s="9" customFormat="1" x14ac:dyDescent="0.25">
      <c r="A552" s="27" t="s">
        <v>356</v>
      </c>
      <c r="B552" s="27" t="s">
        <v>357</v>
      </c>
      <c r="C552" s="26">
        <v>70969</v>
      </c>
      <c r="D552" s="27" t="s">
        <v>852</v>
      </c>
      <c r="E552" s="28">
        <v>65.900000000000006</v>
      </c>
      <c r="F552" s="26">
        <v>8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8"/>
        <v/>
      </c>
      <c r="M552" s="33"/>
      <c r="N552" s="33"/>
      <c r="O552" s="33"/>
      <c r="P552" s="33"/>
      <c r="Q552" s="13"/>
      <c r="R552" s="13"/>
    </row>
    <row r="553" spans="1:18" s="9" customFormat="1" x14ac:dyDescent="0.25">
      <c r="A553" s="27" t="s">
        <v>356</v>
      </c>
      <c r="B553" s="27" t="s">
        <v>357</v>
      </c>
      <c r="C553" s="26">
        <v>70970</v>
      </c>
      <c r="D553" s="27" t="s">
        <v>853</v>
      </c>
      <c r="E553" s="28">
        <v>65.900000000000006</v>
      </c>
      <c r="F553" s="26">
        <v>8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8"/>
        <v/>
      </c>
      <c r="M553" s="33"/>
      <c r="N553" s="33"/>
      <c r="O553" s="33"/>
      <c r="P553" s="33"/>
      <c r="Q553" s="13"/>
      <c r="R553" s="13"/>
    </row>
    <row r="554" spans="1:18" s="9" customFormat="1" x14ac:dyDescent="0.25">
      <c r="A554" s="27" t="s">
        <v>356</v>
      </c>
      <c r="B554" s="27" t="s">
        <v>357</v>
      </c>
      <c r="C554" s="26">
        <v>70973</v>
      </c>
      <c r="D554" s="27" t="s">
        <v>854</v>
      </c>
      <c r="E554" s="28">
        <v>65.900000000000006</v>
      </c>
      <c r="F554" s="26">
        <v>8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8"/>
        <v/>
      </c>
      <c r="M554" s="33"/>
      <c r="N554" s="33"/>
      <c r="O554" s="33"/>
      <c r="P554" s="33"/>
      <c r="Q554" s="13"/>
      <c r="R554" s="13"/>
    </row>
    <row r="555" spans="1:18" s="9" customFormat="1" x14ac:dyDescent="0.25">
      <c r="A555" s="27" t="s">
        <v>356</v>
      </c>
      <c r="B555" s="27" t="s">
        <v>357</v>
      </c>
      <c r="C555" s="26">
        <v>70977</v>
      </c>
      <c r="D555" s="27" t="s">
        <v>855</v>
      </c>
      <c r="E555" s="28">
        <v>65.900000000000006</v>
      </c>
      <c r="F555" s="26">
        <v>8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8"/>
        <v/>
      </c>
      <c r="M555" s="33"/>
      <c r="N555" s="33"/>
      <c r="O555" s="33"/>
      <c r="P555" s="33"/>
      <c r="Q555" s="13"/>
      <c r="R555" s="13"/>
    </row>
    <row r="556" spans="1:18" s="9" customFormat="1" x14ac:dyDescent="0.25">
      <c r="A556" s="27" t="s">
        <v>356</v>
      </c>
      <c r="B556" s="27" t="s">
        <v>357</v>
      </c>
      <c r="C556" s="26">
        <v>72020</v>
      </c>
      <c r="D556" s="27" t="s">
        <v>856</v>
      </c>
      <c r="E556" s="28">
        <v>44.9</v>
      </c>
      <c r="F556" s="26">
        <v>6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8"/>
        <v/>
      </c>
      <c r="M556" s="33"/>
      <c r="N556" s="33"/>
      <c r="O556" s="33"/>
      <c r="P556" s="33"/>
      <c r="Q556" s="13"/>
      <c r="R556" s="13"/>
    </row>
    <row r="557" spans="1:18" s="9" customFormat="1" x14ac:dyDescent="0.25">
      <c r="A557" s="27" t="s">
        <v>356</v>
      </c>
      <c r="B557" s="27" t="s">
        <v>357</v>
      </c>
      <c r="C557" s="26">
        <v>72978</v>
      </c>
      <c r="D557" s="27" t="s">
        <v>857</v>
      </c>
      <c r="E557" s="28">
        <v>26.9</v>
      </c>
      <c r="F557" s="26">
        <v>3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8"/>
        <v/>
      </c>
      <c r="M557" s="33"/>
      <c r="N557" s="33"/>
      <c r="O557" s="33"/>
      <c r="P557" s="33"/>
      <c r="Q557" s="13"/>
      <c r="R557" s="13"/>
    </row>
    <row r="558" spans="1:18" s="9" customFormat="1" x14ac:dyDescent="0.25">
      <c r="A558" s="27" t="s">
        <v>356</v>
      </c>
      <c r="B558" s="27" t="s">
        <v>357</v>
      </c>
      <c r="C558" s="26">
        <v>64312</v>
      </c>
      <c r="D558" s="27" t="s">
        <v>858</v>
      </c>
      <c r="E558" s="28">
        <v>46.9</v>
      </c>
      <c r="F558" s="26">
        <v>6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8"/>
        <v/>
      </c>
      <c r="M558" s="33"/>
      <c r="N558" s="33"/>
      <c r="O558" s="33"/>
      <c r="P558" s="33"/>
      <c r="Q558" s="13"/>
      <c r="R558" s="13"/>
    </row>
    <row r="559" spans="1:18" s="9" customFormat="1" x14ac:dyDescent="0.25">
      <c r="A559" s="27" t="s">
        <v>356</v>
      </c>
      <c r="B559" s="27" t="s">
        <v>357</v>
      </c>
      <c r="C559" s="26">
        <v>64314</v>
      </c>
      <c r="D559" s="27" t="s">
        <v>859</v>
      </c>
      <c r="E559" s="28">
        <v>46.9</v>
      </c>
      <c r="F559" s="26">
        <v>6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8"/>
        <v/>
      </c>
      <c r="M559" s="33"/>
      <c r="N559" s="33"/>
      <c r="O559" s="33"/>
      <c r="P559" s="33"/>
      <c r="Q559" s="13"/>
      <c r="R559" s="13"/>
    </row>
    <row r="560" spans="1:18" s="9" customFormat="1" x14ac:dyDescent="0.25">
      <c r="A560" s="27" t="s">
        <v>356</v>
      </c>
      <c r="B560" s="27" t="s">
        <v>357</v>
      </c>
      <c r="C560" s="26">
        <v>64315</v>
      </c>
      <c r="D560" s="27" t="s">
        <v>860</v>
      </c>
      <c r="E560" s="28">
        <v>46.9</v>
      </c>
      <c r="F560" s="26">
        <v>6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8"/>
        <v/>
      </c>
      <c r="M560" s="33"/>
      <c r="N560" s="33"/>
      <c r="O560" s="33"/>
      <c r="P560" s="33"/>
      <c r="Q560" s="13"/>
      <c r="R560" s="13"/>
    </row>
    <row r="561" spans="1:18" s="9" customFormat="1" x14ac:dyDescent="0.25">
      <c r="A561" s="27" t="s">
        <v>356</v>
      </c>
      <c r="B561" s="27" t="s">
        <v>357</v>
      </c>
      <c r="C561" s="26">
        <v>64316</v>
      </c>
      <c r="D561" s="27" t="s">
        <v>861</v>
      </c>
      <c r="E561" s="28">
        <v>46.9</v>
      </c>
      <c r="F561" s="26">
        <v>6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8"/>
        <v/>
      </c>
      <c r="M561" s="33"/>
      <c r="N561" s="33"/>
      <c r="O561" s="33"/>
      <c r="P561" s="33"/>
      <c r="Q561" s="13"/>
      <c r="R561" s="13"/>
    </row>
    <row r="562" spans="1:18" s="9" customFormat="1" x14ac:dyDescent="0.25">
      <c r="A562" s="27" t="s">
        <v>356</v>
      </c>
      <c r="B562" s="27" t="s">
        <v>357</v>
      </c>
      <c r="C562" s="26">
        <v>92576</v>
      </c>
      <c r="D562" s="27" t="s">
        <v>862</v>
      </c>
      <c r="E562" s="28">
        <v>44.9</v>
      </c>
      <c r="F562" s="26">
        <v>6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8"/>
        <v/>
      </c>
      <c r="M562" s="33"/>
      <c r="N562" s="33"/>
      <c r="O562" s="33"/>
      <c r="P562" s="33"/>
      <c r="Q562" s="13"/>
      <c r="R562" s="13"/>
    </row>
    <row r="563" spans="1:18" s="9" customFormat="1" x14ac:dyDescent="0.25">
      <c r="A563" s="27" t="s">
        <v>356</v>
      </c>
      <c r="B563" s="27" t="s">
        <v>357</v>
      </c>
      <c r="C563" s="26">
        <v>64319</v>
      </c>
      <c r="D563" s="27" t="s">
        <v>863</v>
      </c>
      <c r="E563" s="28">
        <v>46.9</v>
      </c>
      <c r="F563" s="26">
        <v>6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8"/>
        <v/>
      </c>
      <c r="M563" s="33"/>
      <c r="N563" s="33"/>
      <c r="O563" s="33"/>
      <c r="P563" s="33"/>
      <c r="Q563" s="13"/>
      <c r="R563" s="13"/>
    </row>
    <row r="564" spans="1:18" s="9" customFormat="1" x14ac:dyDescent="0.25">
      <c r="A564" s="27" t="s">
        <v>356</v>
      </c>
      <c r="B564" s="27" t="s">
        <v>357</v>
      </c>
      <c r="C564" s="26">
        <v>64320</v>
      </c>
      <c r="D564" s="27" t="s">
        <v>864</v>
      </c>
      <c r="E564" s="28">
        <v>46.9</v>
      </c>
      <c r="F564" s="26">
        <v>6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8"/>
        <v/>
      </c>
      <c r="M564" s="33"/>
      <c r="N564" s="33"/>
      <c r="O564" s="33"/>
      <c r="P564" s="33"/>
      <c r="Q564" s="13"/>
      <c r="R564" s="13"/>
    </row>
    <row r="565" spans="1:18" s="9" customFormat="1" x14ac:dyDescent="0.25">
      <c r="A565" s="27" t="s">
        <v>356</v>
      </c>
      <c r="B565" s="27" t="s">
        <v>357</v>
      </c>
      <c r="C565" s="26">
        <v>93607</v>
      </c>
      <c r="D565" s="27" t="s">
        <v>697</v>
      </c>
      <c r="E565" s="28">
        <v>242.71</v>
      </c>
      <c r="F565" s="26">
        <v>31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8"/>
        <v/>
      </c>
      <c r="M565" s="33"/>
      <c r="N565" s="33"/>
      <c r="O565" s="33"/>
      <c r="P565" s="33"/>
      <c r="Q565" s="13"/>
      <c r="R565" s="13"/>
    </row>
    <row r="566" spans="1:18" s="9" customFormat="1" x14ac:dyDescent="0.25">
      <c r="A566" s="27" t="s">
        <v>356</v>
      </c>
      <c r="B566" s="27" t="s">
        <v>357</v>
      </c>
      <c r="C566" s="26">
        <v>93608</v>
      </c>
      <c r="D566" s="27" t="s">
        <v>698</v>
      </c>
      <c r="E566" s="28">
        <v>114.14</v>
      </c>
      <c r="F566" s="26">
        <v>15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8"/>
        <v/>
      </c>
      <c r="M566" s="33"/>
      <c r="N566" s="33"/>
      <c r="O566" s="33"/>
      <c r="P566" s="33"/>
      <c r="Q566" s="13"/>
      <c r="R566" s="13"/>
    </row>
    <row r="567" spans="1:18" s="9" customFormat="1" x14ac:dyDescent="0.25">
      <c r="A567" s="27" t="s">
        <v>356</v>
      </c>
      <c r="B567" s="27" t="s">
        <v>357</v>
      </c>
      <c r="C567" s="26">
        <v>93609</v>
      </c>
      <c r="D567" s="27" t="s">
        <v>699</v>
      </c>
      <c r="E567" s="28">
        <v>128.43</v>
      </c>
      <c r="F567" s="26">
        <v>16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8"/>
        <v/>
      </c>
      <c r="M567" s="33"/>
      <c r="N567" s="33"/>
      <c r="O567" s="33"/>
      <c r="P567" s="33"/>
      <c r="Q567" s="13"/>
      <c r="R567" s="13"/>
    </row>
    <row r="568" spans="1:18" s="9" customFormat="1" x14ac:dyDescent="0.25">
      <c r="A568" s="27" t="s">
        <v>356</v>
      </c>
      <c r="B568" s="27" t="s">
        <v>357</v>
      </c>
      <c r="C568" s="26">
        <v>93610</v>
      </c>
      <c r="D568" s="27" t="s">
        <v>700</v>
      </c>
      <c r="E568" s="28">
        <v>114.14</v>
      </c>
      <c r="F568" s="26">
        <v>15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8"/>
        <v/>
      </c>
      <c r="M568" s="33"/>
      <c r="N568" s="33"/>
      <c r="O568" s="33"/>
      <c r="P568" s="33"/>
      <c r="Q568" s="13"/>
      <c r="R568" s="13"/>
    </row>
    <row r="569" spans="1:18" s="9" customFormat="1" x14ac:dyDescent="0.25">
      <c r="A569" s="27" t="s">
        <v>356</v>
      </c>
      <c r="B569" s="27" t="s">
        <v>357</v>
      </c>
      <c r="C569" s="26">
        <v>93611</v>
      </c>
      <c r="D569" s="27" t="s">
        <v>701</v>
      </c>
      <c r="E569" s="28">
        <v>169.9</v>
      </c>
      <c r="F569" s="26">
        <v>22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8"/>
        <v/>
      </c>
      <c r="M569" s="33"/>
      <c r="N569" s="33"/>
      <c r="O569" s="33"/>
      <c r="P569" s="33"/>
      <c r="Q569" s="13"/>
      <c r="R569" s="13"/>
    </row>
    <row r="570" spans="1:18" s="9" customFormat="1" x14ac:dyDescent="0.25">
      <c r="A570" s="27" t="s">
        <v>356</v>
      </c>
      <c r="B570" s="27" t="s">
        <v>357</v>
      </c>
      <c r="C570" s="26">
        <v>27293</v>
      </c>
      <c r="D570" s="27" t="s">
        <v>865</v>
      </c>
      <c r="E570" s="28">
        <v>45.9</v>
      </c>
      <c r="F570" s="26">
        <v>6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8"/>
        <v/>
      </c>
      <c r="M570" s="33"/>
      <c r="N570" s="33"/>
      <c r="O570" s="33"/>
      <c r="P570" s="33"/>
      <c r="Q570" s="13"/>
      <c r="R570" s="13"/>
    </row>
    <row r="571" spans="1:18" s="9" customFormat="1" x14ac:dyDescent="0.25">
      <c r="A571" s="27" t="s">
        <v>356</v>
      </c>
      <c r="B571" s="27" t="s">
        <v>357</v>
      </c>
      <c r="C571" s="26">
        <v>27295</v>
      </c>
      <c r="D571" s="27" t="s">
        <v>866</v>
      </c>
      <c r="E571" s="28">
        <v>45.9</v>
      </c>
      <c r="F571" s="26">
        <v>6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8"/>
        <v/>
      </c>
      <c r="M571" s="33"/>
      <c r="N571" s="33"/>
      <c r="O571" s="33"/>
      <c r="P571" s="33"/>
      <c r="Q571" s="13"/>
      <c r="R571" s="13"/>
    </row>
    <row r="572" spans="1:18" s="9" customFormat="1" x14ac:dyDescent="0.25">
      <c r="A572" s="27" t="s">
        <v>356</v>
      </c>
      <c r="B572" s="27" t="s">
        <v>357</v>
      </c>
      <c r="C572" s="26">
        <v>27788</v>
      </c>
      <c r="D572" s="27" t="s">
        <v>867</v>
      </c>
      <c r="E572" s="28">
        <v>45.9</v>
      </c>
      <c r="F572" s="26">
        <v>6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8"/>
        <v/>
      </c>
      <c r="M572" s="33"/>
      <c r="N572" s="33"/>
      <c r="O572" s="33"/>
      <c r="P572" s="33"/>
      <c r="Q572" s="13"/>
      <c r="R572" s="13"/>
    </row>
    <row r="573" spans="1:18" s="9" customFormat="1" x14ac:dyDescent="0.25">
      <c r="A573" s="27" t="s">
        <v>356</v>
      </c>
      <c r="B573" s="27" t="s">
        <v>357</v>
      </c>
      <c r="C573" s="26">
        <v>69203</v>
      </c>
      <c r="D573" s="27" t="s">
        <v>672</v>
      </c>
      <c r="E573" s="28">
        <v>59.9</v>
      </c>
      <c r="F573" s="26">
        <v>8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8"/>
        <v/>
      </c>
      <c r="M573" s="33"/>
      <c r="N573" s="33"/>
      <c r="O573" s="33"/>
      <c r="P573" s="33"/>
      <c r="Q573" s="13"/>
      <c r="R573" s="13"/>
    </row>
    <row r="574" spans="1:18" s="9" customFormat="1" x14ac:dyDescent="0.25">
      <c r="A574" s="27" t="s">
        <v>356</v>
      </c>
      <c r="B574" s="27" t="s">
        <v>357</v>
      </c>
      <c r="C574" s="26">
        <v>69204</v>
      </c>
      <c r="D574" s="27" t="s">
        <v>673</v>
      </c>
      <c r="E574" s="28">
        <v>59.9</v>
      </c>
      <c r="F574" s="26">
        <v>8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8"/>
        <v/>
      </c>
      <c r="M574" s="33"/>
      <c r="N574" s="33"/>
      <c r="O574" s="33"/>
      <c r="P574" s="33"/>
      <c r="Q574" s="13"/>
      <c r="R574" s="13"/>
    </row>
    <row r="575" spans="1:18" s="9" customFormat="1" x14ac:dyDescent="0.25">
      <c r="A575" s="27" t="s">
        <v>356</v>
      </c>
      <c r="B575" s="27" t="s">
        <v>357</v>
      </c>
      <c r="C575" s="26">
        <v>92549</v>
      </c>
      <c r="D575" s="27" t="s">
        <v>702</v>
      </c>
      <c r="E575" s="28">
        <v>39.9</v>
      </c>
      <c r="F575" s="26">
        <v>5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si="8"/>
        <v/>
      </c>
      <c r="M575" s="33"/>
      <c r="N575" s="33"/>
      <c r="O575" s="33"/>
      <c r="P575" s="33"/>
      <c r="Q575" s="13"/>
      <c r="R575" s="13"/>
    </row>
    <row r="576" spans="1:18" s="9" customFormat="1" x14ac:dyDescent="0.25">
      <c r="A576" s="27" t="s">
        <v>356</v>
      </c>
      <c r="B576" s="27" t="s">
        <v>357</v>
      </c>
      <c r="C576" s="26">
        <v>92550</v>
      </c>
      <c r="D576" s="27" t="s">
        <v>868</v>
      </c>
      <c r="E576" s="28">
        <v>39.9</v>
      </c>
      <c r="F576" s="26">
        <v>5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si="8"/>
        <v/>
      </c>
      <c r="M576" s="33"/>
      <c r="N576" s="33"/>
      <c r="O576" s="33"/>
      <c r="P576" s="33"/>
      <c r="Q576" s="13"/>
      <c r="R576" s="13"/>
    </row>
    <row r="577" spans="1:18" s="9" customFormat="1" x14ac:dyDescent="0.25">
      <c r="A577" s="27" t="s">
        <v>356</v>
      </c>
      <c r="B577" s="27" t="s">
        <v>357</v>
      </c>
      <c r="C577" s="26">
        <v>92551</v>
      </c>
      <c r="D577" s="27" t="s">
        <v>869</v>
      </c>
      <c r="E577" s="28">
        <v>49.9</v>
      </c>
      <c r="F577" s="26">
        <v>6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8"/>
        <v/>
      </c>
      <c r="M577" s="33"/>
      <c r="N577" s="33"/>
      <c r="O577" s="33"/>
      <c r="P577" s="33"/>
      <c r="Q577" s="13"/>
      <c r="R577" s="13"/>
    </row>
    <row r="578" spans="1:18" s="9" customFormat="1" x14ac:dyDescent="0.25">
      <c r="A578" s="27" t="s">
        <v>356</v>
      </c>
      <c r="B578" s="27" t="s">
        <v>357</v>
      </c>
      <c r="C578" s="26">
        <v>92566</v>
      </c>
      <c r="D578" s="27" t="s">
        <v>870</v>
      </c>
      <c r="E578" s="28">
        <v>39.9</v>
      </c>
      <c r="F578" s="26">
        <v>5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ref="L578:L641" si="9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  <c r="M578" s="33"/>
      <c r="N578" s="33"/>
      <c r="O578" s="33"/>
      <c r="P578" s="33"/>
      <c r="Q578" s="13"/>
      <c r="R578" s="13"/>
    </row>
    <row r="579" spans="1:18" s="9" customFormat="1" x14ac:dyDescent="0.25">
      <c r="A579" s="27" t="s">
        <v>356</v>
      </c>
      <c r="B579" s="27" t="s">
        <v>357</v>
      </c>
      <c r="C579" s="26">
        <v>92567</v>
      </c>
      <c r="D579" s="27" t="s">
        <v>871</v>
      </c>
      <c r="E579" s="28">
        <v>49.9</v>
      </c>
      <c r="F579" s="26">
        <v>6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9"/>
        <v/>
      </c>
      <c r="M579" s="33"/>
      <c r="N579" s="33"/>
      <c r="O579" s="33"/>
      <c r="P579" s="33"/>
      <c r="Q579" s="13"/>
      <c r="R579" s="13"/>
    </row>
    <row r="580" spans="1:18" s="9" customFormat="1" x14ac:dyDescent="0.25">
      <c r="A580" s="27" t="s">
        <v>356</v>
      </c>
      <c r="B580" s="27" t="s">
        <v>357</v>
      </c>
      <c r="C580" s="26">
        <v>92573</v>
      </c>
      <c r="D580" s="27" t="s">
        <v>872</v>
      </c>
      <c r="E580" s="28">
        <v>49.9</v>
      </c>
      <c r="F580" s="26">
        <v>6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9"/>
        <v/>
      </c>
      <c r="M580" s="33"/>
      <c r="N580" s="33"/>
      <c r="O580" s="33"/>
      <c r="P580" s="33"/>
      <c r="Q580" s="13"/>
      <c r="R580" s="13"/>
    </row>
    <row r="581" spans="1:18" s="9" customFormat="1" x14ac:dyDescent="0.25">
      <c r="A581" s="27" t="s">
        <v>356</v>
      </c>
      <c r="B581" s="27" t="s">
        <v>357</v>
      </c>
      <c r="C581" s="26">
        <v>92603</v>
      </c>
      <c r="D581" s="27" t="s">
        <v>873</v>
      </c>
      <c r="E581" s="28">
        <v>39.9</v>
      </c>
      <c r="F581" s="26">
        <v>5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9"/>
        <v/>
      </c>
      <c r="M581" s="33"/>
      <c r="N581" s="33"/>
      <c r="O581" s="33"/>
      <c r="P581" s="33"/>
      <c r="Q581" s="13"/>
      <c r="R581" s="13"/>
    </row>
    <row r="582" spans="1:18" s="9" customFormat="1" x14ac:dyDescent="0.25">
      <c r="A582" s="27" t="s">
        <v>356</v>
      </c>
      <c r="B582" s="27" t="s">
        <v>357</v>
      </c>
      <c r="C582" s="26">
        <v>92604</v>
      </c>
      <c r="D582" s="27" t="s">
        <v>874</v>
      </c>
      <c r="E582" s="28">
        <v>39.9</v>
      </c>
      <c r="F582" s="26">
        <v>5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9"/>
        <v/>
      </c>
      <c r="M582" s="33"/>
      <c r="N582" s="33"/>
      <c r="O582" s="33"/>
      <c r="P582" s="33"/>
      <c r="Q582" s="13"/>
      <c r="R582" s="13"/>
    </row>
    <row r="583" spans="1:18" s="9" customFormat="1" x14ac:dyDescent="0.25">
      <c r="A583" s="27" t="s">
        <v>356</v>
      </c>
      <c r="B583" s="27" t="s">
        <v>357</v>
      </c>
      <c r="C583" s="26">
        <v>93504</v>
      </c>
      <c r="D583" s="27" t="s">
        <v>875</v>
      </c>
      <c r="E583" s="28">
        <v>46.9</v>
      </c>
      <c r="F583" s="26">
        <v>6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9"/>
        <v/>
      </c>
      <c r="M583" s="33"/>
      <c r="N583" s="33"/>
      <c r="O583" s="33"/>
      <c r="P583" s="33"/>
      <c r="Q583" s="13"/>
      <c r="R583" s="13"/>
    </row>
    <row r="584" spans="1:18" s="9" customFormat="1" x14ac:dyDescent="0.25">
      <c r="A584" s="27" t="s">
        <v>356</v>
      </c>
      <c r="B584" s="27" t="s">
        <v>357</v>
      </c>
      <c r="C584" s="26">
        <v>82155</v>
      </c>
      <c r="D584" s="27" t="s">
        <v>876</v>
      </c>
      <c r="E584" s="28">
        <v>114.9</v>
      </c>
      <c r="F584" s="26">
        <v>15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9"/>
        <v/>
      </c>
      <c r="M584" s="33"/>
      <c r="N584" s="33"/>
      <c r="O584" s="33"/>
      <c r="P584" s="33"/>
      <c r="Q584" s="13"/>
      <c r="R584" s="13"/>
    </row>
    <row r="585" spans="1:18" s="9" customFormat="1" x14ac:dyDescent="0.25">
      <c r="A585" s="27" t="s">
        <v>356</v>
      </c>
      <c r="B585" s="27" t="s">
        <v>357</v>
      </c>
      <c r="C585" s="26">
        <v>82156</v>
      </c>
      <c r="D585" s="27" t="s">
        <v>877</v>
      </c>
      <c r="E585" s="28">
        <v>114.9</v>
      </c>
      <c r="F585" s="26">
        <v>15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9"/>
        <v/>
      </c>
      <c r="M585" s="33"/>
      <c r="N585" s="33"/>
      <c r="O585" s="33"/>
      <c r="P585" s="33"/>
      <c r="Q585" s="13"/>
      <c r="R585" s="13"/>
    </row>
    <row r="586" spans="1:18" s="9" customFormat="1" x14ac:dyDescent="0.25">
      <c r="A586" s="27" t="s">
        <v>356</v>
      </c>
      <c r="B586" s="27" t="s">
        <v>357</v>
      </c>
      <c r="C586" s="26">
        <v>82159</v>
      </c>
      <c r="D586" s="27" t="s">
        <v>703</v>
      </c>
      <c r="E586" s="28">
        <v>114.9</v>
      </c>
      <c r="F586" s="26">
        <v>15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9"/>
        <v/>
      </c>
      <c r="M586" s="33"/>
      <c r="N586" s="33"/>
      <c r="O586" s="33"/>
      <c r="P586" s="33"/>
      <c r="Q586" s="13"/>
      <c r="R586" s="13"/>
    </row>
    <row r="587" spans="1:18" s="9" customFormat="1" x14ac:dyDescent="0.25">
      <c r="A587" s="27" t="s">
        <v>356</v>
      </c>
      <c r="B587" s="27" t="s">
        <v>357</v>
      </c>
      <c r="C587" s="26">
        <v>82161</v>
      </c>
      <c r="D587" s="27" t="s">
        <v>878</v>
      </c>
      <c r="E587" s="28">
        <v>114.9</v>
      </c>
      <c r="F587" s="26">
        <v>15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9"/>
        <v/>
      </c>
      <c r="M587" s="33"/>
      <c r="N587" s="33"/>
      <c r="O587" s="33"/>
      <c r="P587" s="33"/>
      <c r="Q587" s="13"/>
      <c r="R587" s="13"/>
    </row>
    <row r="588" spans="1:18" s="9" customFormat="1" x14ac:dyDescent="0.25">
      <c r="A588" s="27" t="s">
        <v>356</v>
      </c>
      <c r="B588" s="27" t="s">
        <v>357</v>
      </c>
      <c r="C588" s="26">
        <v>82162</v>
      </c>
      <c r="D588" s="27" t="s">
        <v>879</v>
      </c>
      <c r="E588" s="28">
        <v>114.9</v>
      </c>
      <c r="F588" s="26">
        <v>15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9"/>
        <v/>
      </c>
      <c r="M588" s="33"/>
      <c r="N588" s="33"/>
      <c r="O588" s="33"/>
      <c r="P588" s="33"/>
      <c r="Q588" s="13"/>
      <c r="R588" s="13"/>
    </row>
    <row r="589" spans="1:18" s="9" customFormat="1" x14ac:dyDescent="0.25">
      <c r="A589" s="27" t="s">
        <v>356</v>
      </c>
      <c r="B589" s="27" t="s">
        <v>357</v>
      </c>
      <c r="C589" s="26">
        <v>82163</v>
      </c>
      <c r="D589" s="27" t="s">
        <v>880</v>
      </c>
      <c r="E589" s="28">
        <v>114.9</v>
      </c>
      <c r="F589" s="26">
        <v>15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9"/>
        <v/>
      </c>
      <c r="M589" s="33"/>
      <c r="N589" s="33"/>
      <c r="O589" s="33"/>
      <c r="P589" s="33"/>
      <c r="Q589" s="13"/>
      <c r="R589" s="13"/>
    </row>
    <row r="590" spans="1:18" s="9" customFormat="1" x14ac:dyDescent="0.25">
      <c r="A590" s="27" t="s">
        <v>356</v>
      </c>
      <c r="B590" s="27" t="s">
        <v>357</v>
      </c>
      <c r="C590" s="26">
        <v>82164</v>
      </c>
      <c r="D590" s="27" t="s">
        <v>704</v>
      </c>
      <c r="E590" s="28">
        <v>114.9</v>
      </c>
      <c r="F590" s="26">
        <v>15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9"/>
        <v/>
      </c>
      <c r="M590" s="33"/>
      <c r="N590" s="33"/>
      <c r="O590" s="33"/>
      <c r="P590" s="33"/>
      <c r="Q590" s="13"/>
      <c r="R590" s="13"/>
    </row>
    <row r="591" spans="1:18" s="9" customFormat="1" x14ac:dyDescent="0.25">
      <c r="A591" s="27" t="s">
        <v>356</v>
      </c>
      <c r="B591" s="27" t="s">
        <v>357</v>
      </c>
      <c r="C591" s="26">
        <v>82166</v>
      </c>
      <c r="D591" s="27" t="s">
        <v>881</v>
      </c>
      <c r="E591" s="28">
        <v>114.9</v>
      </c>
      <c r="F591" s="26">
        <v>15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9"/>
        <v/>
      </c>
      <c r="M591" s="33"/>
      <c r="N591" s="33"/>
      <c r="O591" s="33"/>
      <c r="P591" s="33"/>
      <c r="Q591" s="13"/>
      <c r="R591" s="13"/>
    </row>
    <row r="592" spans="1:18" s="9" customFormat="1" x14ac:dyDescent="0.25">
      <c r="A592" s="27" t="s">
        <v>356</v>
      </c>
      <c r="B592" s="27" t="s">
        <v>357</v>
      </c>
      <c r="C592" s="26">
        <v>70723</v>
      </c>
      <c r="D592" s="27" t="s">
        <v>882</v>
      </c>
      <c r="E592" s="28">
        <v>135.9</v>
      </c>
      <c r="F592" s="26">
        <v>17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9"/>
        <v/>
      </c>
      <c r="M592" s="33"/>
      <c r="N592" s="33"/>
      <c r="O592" s="33"/>
      <c r="P592" s="33"/>
      <c r="Q592" s="13"/>
      <c r="R592" s="13"/>
    </row>
    <row r="593" spans="1:18" s="9" customFormat="1" x14ac:dyDescent="0.25">
      <c r="A593" s="27" t="s">
        <v>356</v>
      </c>
      <c r="B593" s="27" t="s">
        <v>357</v>
      </c>
      <c r="C593" s="26">
        <v>24304</v>
      </c>
      <c r="D593" s="27" t="s">
        <v>883</v>
      </c>
      <c r="E593" s="28">
        <v>49.9</v>
      </c>
      <c r="F593" s="26">
        <v>6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9"/>
        <v/>
      </c>
      <c r="M593" s="33"/>
      <c r="N593" s="33"/>
      <c r="O593" s="33"/>
      <c r="P593" s="33"/>
      <c r="Q593" s="13"/>
      <c r="R593" s="13"/>
    </row>
    <row r="594" spans="1:18" s="9" customFormat="1" x14ac:dyDescent="0.25">
      <c r="A594" s="27" t="s">
        <v>356</v>
      </c>
      <c r="B594" s="27" t="s">
        <v>357</v>
      </c>
      <c r="C594" s="26">
        <v>27371</v>
      </c>
      <c r="D594" s="27" t="s">
        <v>884</v>
      </c>
      <c r="E594" s="28">
        <v>47.9</v>
      </c>
      <c r="F594" s="26">
        <v>6</v>
      </c>
      <c r="G594" s="29">
        <v>0.7</v>
      </c>
      <c r="H594" s="26" t="s">
        <v>18</v>
      </c>
      <c r="I594" s="26"/>
      <c r="J594" s="26" t="s">
        <v>18</v>
      </c>
      <c r="K594" s="30"/>
      <c r="L594" s="26" t="str">
        <f t="shared" si="9"/>
        <v/>
      </c>
      <c r="M594" s="33"/>
      <c r="N594" s="33"/>
      <c r="O594" s="33"/>
      <c r="P594" s="33"/>
      <c r="Q594" s="13"/>
      <c r="R594" s="13"/>
    </row>
    <row r="595" spans="1:18" s="9" customFormat="1" x14ac:dyDescent="0.25">
      <c r="A595" s="27" t="s">
        <v>356</v>
      </c>
      <c r="B595" s="27" t="s">
        <v>357</v>
      </c>
      <c r="C595" s="26">
        <v>27703</v>
      </c>
      <c r="D595" s="27" t="s">
        <v>885</v>
      </c>
      <c r="E595" s="28">
        <v>47.9</v>
      </c>
      <c r="F595" s="26">
        <v>6</v>
      </c>
      <c r="G595" s="29">
        <v>0.7</v>
      </c>
      <c r="H595" s="26" t="s">
        <v>18</v>
      </c>
      <c r="I595" s="26"/>
      <c r="J595" s="26" t="s">
        <v>18</v>
      </c>
      <c r="K595" s="30"/>
      <c r="L595" s="26" t="str">
        <f t="shared" si="9"/>
        <v/>
      </c>
      <c r="M595" s="33"/>
      <c r="N595" s="33"/>
      <c r="O595" s="33"/>
      <c r="P595" s="33"/>
      <c r="Q595" s="13"/>
      <c r="R595" s="13"/>
    </row>
    <row r="596" spans="1:18" s="9" customFormat="1" x14ac:dyDescent="0.25">
      <c r="A596" s="27" t="s">
        <v>356</v>
      </c>
      <c r="B596" s="27" t="s">
        <v>357</v>
      </c>
      <c r="C596" s="26">
        <v>94520</v>
      </c>
      <c r="D596" s="27" t="s">
        <v>717</v>
      </c>
      <c r="E596" s="28">
        <v>299.86</v>
      </c>
      <c r="F596" s="26">
        <v>39</v>
      </c>
      <c r="G596" s="29">
        <v>0.7</v>
      </c>
      <c r="H596" s="26" t="s">
        <v>18</v>
      </c>
      <c r="I596" s="26"/>
      <c r="J596" s="26" t="s">
        <v>18</v>
      </c>
      <c r="K596" s="30"/>
      <c r="L596" s="26" t="str">
        <f t="shared" si="9"/>
        <v/>
      </c>
      <c r="M596" s="33"/>
      <c r="N596" s="33"/>
      <c r="O596" s="33"/>
      <c r="P596" s="33"/>
      <c r="Q596" s="13"/>
      <c r="R596" s="13"/>
    </row>
    <row r="597" spans="1:18" s="9" customFormat="1" x14ac:dyDescent="0.25">
      <c r="A597" s="27" t="s">
        <v>356</v>
      </c>
      <c r="B597" s="27" t="s">
        <v>357</v>
      </c>
      <c r="C597" s="26">
        <v>69205</v>
      </c>
      <c r="D597" s="27" t="s">
        <v>718</v>
      </c>
      <c r="E597" s="28">
        <v>59.9</v>
      </c>
      <c r="F597" s="26">
        <v>8</v>
      </c>
      <c r="G597" s="29">
        <v>0.7</v>
      </c>
      <c r="H597" s="26" t="s">
        <v>18</v>
      </c>
      <c r="I597" s="26"/>
      <c r="J597" s="26" t="s">
        <v>18</v>
      </c>
      <c r="K597" s="30"/>
      <c r="L597" s="26" t="str">
        <f t="shared" si="9"/>
        <v/>
      </c>
      <c r="M597" s="33"/>
      <c r="N597" s="33"/>
      <c r="O597" s="33"/>
      <c r="P597" s="33"/>
      <c r="Q597" s="13"/>
      <c r="R597" s="13"/>
    </row>
    <row r="598" spans="1:18" s="9" customFormat="1" x14ac:dyDescent="0.25">
      <c r="A598" s="27" t="s">
        <v>356</v>
      </c>
      <c r="B598" s="27" t="s">
        <v>357</v>
      </c>
      <c r="C598" s="26">
        <v>69206</v>
      </c>
      <c r="D598" s="27" t="s">
        <v>719</v>
      </c>
      <c r="E598" s="28">
        <v>59.9</v>
      </c>
      <c r="F598" s="26">
        <v>8</v>
      </c>
      <c r="G598" s="29">
        <v>0.7</v>
      </c>
      <c r="H598" s="26" t="s">
        <v>18</v>
      </c>
      <c r="I598" s="26"/>
      <c r="J598" s="26" t="s">
        <v>18</v>
      </c>
      <c r="K598" s="30"/>
      <c r="L598" s="26" t="str">
        <f t="shared" si="9"/>
        <v/>
      </c>
      <c r="M598" s="33"/>
      <c r="N598" s="33"/>
      <c r="O598" s="33"/>
      <c r="P598" s="33"/>
      <c r="Q598" s="13"/>
      <c r="R598" s="13"/>
    </row>
    <row r="599" spans="1:18" s="9" customFormat="1" x14ac:dyDescent="0.25">
      <c r="A599" s="27" t="s">
        <v>356</v>
      </c>
      <c r="B599" s="27" t="s">
        <v>357</v>
      </c>
      <c r="C599" s="26">
        <v>74809</v>
      </c>
      <c r="D599" s="27" t="s">
        <v>886</v>
      </c>
      <c r="E599" s="28">
        <v>19.899999999999999</v>
      </c>
      <c r="F599" s="26">
        <v>2</v>
      </c>
      <c r="G599" s="29">
        <v>0.7</v>
      </c>
      <c r="H599" s="26" t="s">
        <v>18</v>
      </c>
      <c r="I599" s="26" t="s">
        <v>189</v>
      </c>
      <c r="J599" s="26" t="s">
        <v>18</v>
      </c>
      <c r="K599" s="30"/>
      <c r="L599" s="26" t="str">
        <f t="shared" si="9"/>
        <v>x</v>
      </c>
      <c r="M599" s="33"/>
      <c r="N599" s="33"/>
      <c r="O599" s="33"/>
      <c r="P599" s="33"/>
      <c r="Q599" s="13"/>
      <c r="R599" s="13"/>
    </row>
    <row r="600" spans="1:18" s="9" customFormat="1" x14ac:dyDescent="0.25">
      <c r="A600" s="27" t="s">
        <v>356</v>
      </c>
      <c r="B600" s="27" t="s">
        <v>357</v>
      </c>
      <c r="C600" s="26">
        <v>74810</v>
      </c>
      <c r="D600" s="27" t="s">
        <v>887</v>
      </c>
      <c r="E600" s="28">
        <v>19.899999999999999</v>
      </c>
      <c r="F600" s="26">
        <v>2</v>
      </c>
      <c r="G600" s="29">
        <v>0.7</v>
      </c>
      <c r="H600" s="26" t="s">
        <v>18</v>
      </c>
      <c r="I600" s="26" t="s">
        <v>189</v>
      </c>
      <c r="J600" s="26" t="s">
        <v>18</v>
      </c>
      <c r="K600" s="30"/>
      <c r="L600" s="26" t="str">
        <f t="shared" si="9"/>
        <v>x</v>
      </c>
      <c r="M600" s="33"/>
      <c r="N600" s="33"/>
      <c r="O600" s="33"/>
      <c r="P600" s="33"/>
      <c r="Q600" s="13"/>
      <c r="R600" s="13"/>
    </row>
    <row r="601" spans="1:18" s="9" customFormat="1" x14ac:dyDescent="0.25">
      <c r="A601" s="27" t="s">
        <v>356</v>
      </c>
      <c r="B601" s="27" t="s">
        <v>357</v>
      </c>
      <c r="C601" s="26">
        <v>74811</v>
      </c>
      <c r="D601" s="27" t="s">
        <v>888</v>
      </c>
      <c r="E601" s="28">
        <v>19.899999999999999</v>
      </c>
      <c r="F601" s="26">
        <v>2</v>
      </c>
      <c r="G601" s="29">
        <v>0.7</v>
      </c>
      <c r="H601" s="26" t="s">
        <v>18</v>
      </c>
      <c r="I601" s="26" t="s">
        <v>189</v>
      </c>
      <c r="J601" s="26" t="s">
        <v>18</v>
      </c>
      <c r="K601" s="30"/>
      <c r="L601" s="26" t="str">
        <f t="shared" si="9"/>
        <v>x</v>
      </c>
      <c r="M601" s="33"/>
      <c r="N601" s="33"/>
      <c r="O601" s="33"/>
      <c r="P601" s="33"/>
      <c r="Q601" s="13"/>
      <c r="R601" s="13"/>
    </row>
    <row r="602" spans="1:18" s="9" customFormat="1" x14ac:dyDescent="0.25">
      <c r="A602" s="27" t="s">
        <v>356</v>
      </c>
      <c r="B602" s="27" t="s">
        <v>357</v>
      </c>
      <c r="C602" s="26">
        <v>74812</v>
      </c>
      <c r="D602" s="27" t="s">
        <v>889</v>
      </c>
      <c r="E602" s="28">
        <v>19.899999999999999</v>
      </c>
      <c r="F602" s="26">
        <v>2</v>
      </c>
      <c r="G602" s="29">
        <v>0.7</v>
      </c>
      <c r="H602" s="26" t="s">
        <v>18</v>
      </c>
      <c r="I602" s="26" t="s">
        <v>189</v>
      </c>
      <c r="J602" s="26" t="s">
        <v>18</v>
      </c>
      <c r="K602" s="30"/>
      <c r="L602" s="26" t="str">
        <f t="shared" si="9"/>
        <v>x</v>
      </c>
      <c r="M602" s="33"/>
      <c r="N602" s="33"/>
      <c r="O602" s="33"/>
      <c r="P602" s="33"/>
      <c r="Q602" s="13"/>
      <c r="R602" s="13"/>
    </row>
    <row r="603" spans="1:18" s="9" customFormat="1" x14ac:dyDescent="0.25">
      <c r="A603" s="27" t="s">
        <v>356</v>
      </c>
      <c r="B603" s="27" t="s">
        <v>357</v>
      </c>
      <c r="C603" s="26">
        <v>76641</v>
      </c>
      <c r="D603" s="27" t="s">
        <v>890</v>
      </c>
      <c r="E603" s="28">
        <v>49.9</v>
      </c>
      <c r="F603" s="26">
        <v>6</v>
      </c>
      <c r="G603" s="29">
        <v>0.7</v>
      </c>
      <c r="H603" s="26" t="s">
        <v>18</v>
      </c>
      <c r="I603" s="26" t="s">
        <v>189</v>
      </c>
      <c r="J603" s="26" t="s">
        <v>18</v>
      </c>
      <c r="K603" s="30"/>
      <c r="L603" s="26" t="str">
        <f t="shared" si="9"/>
        <v>x</v>
      </c>
      <c r="M603" s="33"/>
      <c r="N603" s="33"/>
      <c r="O603" s="33"/>
      <c r="P603" s="33"/>
      <c r="Q603" s="13"/>
      <c r="R603" s="13"/>
    </row>
    <row r="604" spans="1:18" s="9" customFormat="1" x14ac:dyDescent="0.25">
      <c r="A604" s="27" t="s">
        <v>356</v>
      </c>
      <c r="B604" s="27" t="s">
        <v>357</v>
      </c>
      <c r="C604" s="26">
        <v>76642</v>
      </c>
      <c r="D604" s="27" t="s">
        <v>891</v>
      </c>
      <c r="E604" s="28">
        <v>46.9</v>
      </c>
      <c r="F604" s="26">
        <v>6</v>
      </c>
      <c r="G604" s="29">
        <v>0.7</v>
      </c>
      <c r="H604" s="26" t="s">
        <v>18</v>
      </c>
      <c r="I604" s="26" t="s">
        <v>189</v>
      </c>
      <c r="J604" s="26" t="s">
        <v>18</v>
      </c>
      <c r="K604" s="30"/>
      <c r="L604" s="26" t="str">
        <f t="shared" si="9"/>
        <v>x</v>
      </c>
      <c r="M604" s="33"/>
      <c r="N604" s="33"/>
      <c r="O604" s="33"/>
      <c r="P604" s="33"/>
      <c r="Q604" s="13"/>
      <c r="R604" s="13"/>
    </row>
    <row r="605" spans="1:18" s="9" customFormat="1" x14ac:dyDescent="0.25">
      <c r="A605" s="27" t="s">
        <v>356</v>
      </c>
      <c r="B605" s="27" t="s">
        <v>357</v>
      </c>
      <c r="C605" s="26">
        <v>76643</v>
      </c>
      <c r="D605" s="27" t="s">
        <v>892</v>
      </c>
      <c r="E605" s="28">
        <v>46.9</v>
      </c>
      <c r="F605" s="26">
        <v>6</v>
      </c>
      <c r="G605" s="29">
        <v>0.7</v>
      </c>
      <c r="H605" s="26" t="s">
        <v>18</v>
      </c>
      <c r="I605" s="26" t="s">
        <v>189</v>
      </c>
      <c r="J605" s="26" t="s">
        <v>18</v>
      </c>
      <c r="K605" s="30"/>
      <c r="L605" s="26" t="str">
        <f t="shared" si="9"/>
        <v>x</v>
      </c>
      <c r="M605" s="33"/>
      <c r="N605" s="33"/>
      <c r="O605" s="33"/>
      <c r="P605" s="33"/>
      <c r="Q605" s="13"/>
      <c r="R605" s="13"/>
    </row>
    <row r="606" spans="1:18" s="9" customFormat="1" x14ac:dyDescent="0.25">
      <c r="A606" s="48" t="s">
        <v>356</v>
      </c>
      <c r="B606" s="48" t="s">
        <v>357</v>
      </c>
      <c r="C606" s="49">
        <v>70953</v>
      </c>
      <c r="D606" s="48" t="s">
        <v>922</v>
      </c>
      <c r="E606" s="50">
        <v>67.900000000000006</v>
      </c>
      <c r="F606" s="49">
        <v>9</v>
      </c>
      <c r="G606" s="51">
        <v>0.7</v>
      </c>
      <c r="H606" s="49" t="s">
        <v>18</v>
      </c>
      <c r="I606" s="49" t="s">
        <v>19</v>
      </c>
      <c r="J606" s="49" t="s">
        <v>18</v>
      </c>
      <c r="K606" s="52" t="s">
        <v>947</v>
      </c>
      <c r="L606" s="49" t="str">
        <f t="shared" si="9"/>
        <v>x</v>
      </c>
      <c r="M606" s="33"/>
      <c r="N606" s="33"/>
      <c r="O606" s="33"/>
      <c r="P606" s="33"/>
      <c r="Q606" s="13"/>
      <c r="R606" s="13"/>
    </row>
    <row r="607" spans="1:18" s="9" customFormat="1" x14ac:dyDescent="0.25">
      <c r="A607" s="48" t="s">
        <v>356</v>
      </c>
      <c r="B607" s="48" t="s">
        <v>357</v>
      </c>
      <c r="C607" s="49">
        <v>70955</v>
      </c>
      <c r="D607" s="48" t="s">
        <v>923</v>
      </c>
      <c r="E607" s="50">
        <v>67.900000000000006</v>
      </c>
      <c r="F607" s="49">
        <v>9</v>
      </c>
      <c r="G607" s="51">
        <v>0.7</v>
      </c>
      <c r="H607" s="49" t="s">
        <v>18</v>
      </c>
      <c r="I607" s="49" t="s">
        <v>19</v>
      </c>
      <c r="J607" s="49" t="s">
        <v>18</v>
      </c>
      <c r="K607" s="52" t="s">
        <v>947</v>
      </c>
      <c r="L607" s="49" t="str">
        <f t="shared" si="9"/>
        <v>x</v>
      </c>
      <c r="M607" s="33"/>
      <c r="N607" s="33"/>
      <c r="O607" s="33"/>
      <c r="P607" s="33"/>
      <c r="Q607" s="13"/>
      <c r="R607" s="13"/>
    </row>
    <row r="608" spans="1:18" s="9" customFormat="1" x14ac:dyDescent="0.25">
      <c r="A608" s="48" t="s">
        <v>356</v>
      </c>
      <c r="B608" s="48" t="s">
        <v>357</v>
      </c>
      <c r="C608" s="49">
        <v>70959</v>
      </c>
      <c r="D608" s="48" t="s">
        <v>924</v>
      </c>
      <c r="E608" s="50">
        <v>67.900000000000006</v>
      </c>
      <c r="F608" s="49">
        <v>9</v>
      </c>
      <c r="G608" s="51">
        <v>0.7</v>
      </c>
      <c r="H608" s="49" t="s">
        <v>18</v>
      </c>
      <c r="I608" s="49" t="s">
        <v>19</v>
      </c>
      <c r="J608" s="49" t="s">
        <v>18</v>
      </c>
      <c r="K608" s="52" t="s">
        <v>947</v>
      </c>
      <c r="L608" s="49" t="str">
        <f t="shared" si="9"/>
        <v>x</v>
      </c>
      <c r="M608" s="33"/>
      <c r="N608" s="33"/>
      <c r="O608" s="33"/>
      <c r="P608" s="33"/>
      <c r="Q608" s="13"/>
      <c r="R608" s="13"/>
    </row>
    <row r="609" spans="1:18" s="9" customFormat="1" x14ac:dyDescent="0.25">
      <c r="A609" s="48" t="s">
        <v>356</v>
      </c>
      <c r="B609" s="48" t="s">
        <v>357</v>
      </c>
      <c r="C609" s="49">
        <v>70960</v>
      </c>
      <c r="D609" s="48" t="s">
        <v>925</v>
      </c>
      <c r="E609" s="50">
        <v>67.900000000000006</v>
      </c>
      <c r="F609" s="49">
        <v>9</v>
      </c>
      <c r="G609" s="51">
        <v>0.7</v>
      </c>
      <c r="H609" s="49" t="s">
        <v>18</v>
      </c>
      <c r="I609" s="49" t="s">
        <v>19</v>
      </c>
      <c r="J609" s="49" t="s">
        <v>18</v>
      </c>
      <c r="K609" s="52" t="s">
        <v>947</v>
      </c>
      <c r="L609" s="49" t="str">
        <f t="shared" si="9"/>
        <v>x</v>
      </c>
      <c r="M609" s="33"/>
      <c r="N609" s="33"/>
      <c r="O609" s="33"/>
      <c r="P609" s="33"/>
      <c r="Q609" s="13"/>
      <c r="R609" s="13"/>
    </row>
    <row r="610" spans="1:18" s="9" customFormat="1" x14ac:dyDescent="0.25">
      <c r="A610" s="27" t="s">
        <v>356</v>
      </c>
      <c r="B610" s="27" t="s">
        <v>24</v>
      </c>
      <c r="C610" s="26">
        <v>2446</v>
      </c>
      <c r="D610" s="27" t="s">
        <v>660</v>
      </c>
      <c r="E610" s="28">
        <v>209</v>
      </c>
      <c r="F610" s="26">
        <v>27</v>
      </c>
      <c r="G610" s="29">
        <v>0.7</v>
      </c>
      <c r="H610" s="26" t="s">
        <v>18</v>
      </c>
      <c r="I610" s="26"/>
      <c r="J610" s="26" t="s">
        <v>18</v>
      </c>
      <c r="K610" s="30"/>
      <c r="L610" s="26" t="str">
        <f t="shared" si="9"/>
        <v/>
      </c>
      <c r="M610" s="33"/>
      <c r="N610" s="33"/>
      <c r="O610" s="33"/>
      <c r="P610" s="33"/>
      <c r="Q610" s="13"/>
      <c r="R610" s="13"/>
    </row>
    <row r="611" spans="1:18" s="9" customFormat="1" x14ac:dyDescent="0.25">
      <c r="A611" s="27" t="s">
        <v>356</v>
      </c>
      <c r="B611" s="27" t="s">
        <v>24</v>
      </c>
      <c r="C611" s="26">
        <v>2458</v>
      </c>
      <c r="D611" s="27" t="s">
        <v>705</v>
      </c>
      <c r="E611" s="28">
        <v>209</v>
      </c>
      <c r="F611" s="26">
        <v>27</v>
      </c>
      <c r="G611" s="29">
        <v>0.7</v>
      </c>
      <c r="H611" s="26" t="s">
        <v>18</v>
      </c>
      <c r="I611" s="26"/>
      <c r="J611" s="26" t="s">
        <v>18</v>
      </c>
      <c r="K611" s="30"/>
      <c r="L611" s="26" t="str">
        <f t="shared" si="9"/>
        <v/>
      </c>
      <c r="M611" s="33"/>
      <c r="N611" s="33"/>
      <c r="O611" s="33"/>
      <c r="P611" s="33"/>
      <c r="Q611" s="13"/>
      <c r="R611" s="13"/>
    </row>
    <row r="612" spans="1:18" s="9" customFormat="1" x14ac:dyDescent="0.25">
      <c r="A612" s="27" t="s">
        <v>359</v>
      </c>
      <c r="B612" s="27" t="s">
        <v>24</v>
      </c>
      <c r="C612" s="26">
        <v>89073</v>
      </c>
      <c r="D612" s="27" t="s">
        <v>360</v>
      </c>
      <c r="E612" s="28">
        <v>99.9</v>
      </c>
      <c r="F612" s="26">
        <v>13</v>
      </c>
      <c r="G612" s="29">
        <v>0.7</v>
      </c>
      <c r="H612" s="26" t="s">
        <v>18</v>
      </c>
      <c r="I612" s="26"/>
      <c r="J612" s="26" t="s">
        <v>18</v>
      </c>
      <c r="K612" s="30"/>
      <c r="L612" s="26" t="str">
        <f t="shared" si="9"/>
        <v/>
      </c>
      <c r="M612" s="33"/>
      <c r="N612" s="33"/>
      <c r="O612" s="33"/>
      <c r="P612" s="33"/>
      <c r="Q612" s="13"/>
      <c r="R612" s="13"/>
    </row>
    <row r="613" spans="1:18" s="9" customFormat="1" x14ac:dyDescent="0.25">
      <c r="A613" s="27" t="s">
        <v>359</v>
      </c>
      <c r="B613" s="27" t="s">
        <v>24</v>
      </c>
      <c r="C613" s="26">
        <v>42364</v>
      </c>
      <c r="D613" s="27" t="s">
        <v>361</v>
      </c>
      <c r="E613" s="28">
        <v>99.9</v>
      </c>
      <c r="F613" s="26">
        <v>13</v>
      </c>
      <c r="G613" s="29">
        <v>0.7</v>
      </c>
      <c r="H613" s="26" t="s">
        <v>18</v>
      </c>
      <c r="I613" s="26"/>
      <c r="J613" s="26" t="s">
        <v>18</v>
      </c>
      <c r="K613" s="30"/>
      <c r="L613" s="26" t="str">
        <f t="shared" si="9"/>
        <v/>
      </c>
      <c r="M613" s="33"/>
      <c r="N613" s="33"/>
      <c r="O613" s="33"/>
      <c r="P613" s="33"/>
      <c r="Q613" s="13"/>
      <c r="R613" s="13"/>
    </row>
    <row r="614" spans="1:18" s="9" customFormat="1" x14ac:dyDescent="0.25">
      <c r="A614" s="27" t="s">
        <v>362</v>
      </c>
      <c r="B614" s="27" t="s">
        <v>80</v>
      </c>
      <c r="C614" s="26">
        <v>24017</v>
      </c>
      <c r="D614" s="27" t="s">
        <v>755</v>
      </c>
      <c r="E614" s="28">
        <v>12.7</v>
      </c>
      <c r="F614" s="26">
        <v>2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9"/>
        <v/>
      </c>
      <c r="M614" s="33"/>
      <c r="N614" s="33"/>
      <c r="O614" s="33"/>
      <c r="P614" s="33"/>
      <c r="Q614" s="13"/>
      <c r="R614" s="13"/>
    </row>
    <row r="615" spans="1:18" s="9" customFormat="1" x14ac:dyDescent="0.25">
      <c r="A615" s="27" t="s">
        <v>362</v>
      </c>
      <c r="B615" s="27" t="s">
        <v>80</v>
      </c>
      <c r="C615" s="26">
        <v>24028</v>
      </c>
      <c r="D615" s="27" t="s">
        <v>758</v>
      </c>
      <c r="E615" s="28">
        <v>12.7</v>
      </c>
      <c r="F615" s="26">
        <v>2</v>
      </c>
      <c r="G615" s="29">
        <v>0.7</v>
      </c>
      <c r="H615" s="26" t="s">
        <v>18</v>
      </c>
      <c r="I615" s="26"/>
      <c r="J615" s="26" t="s">
        <v>18</v>
      </c>
      <c r="K615" s="30"/>
      <c r="L615" s="26" t="str">
        <f t="shared" si="9"/>
        <v/>
      </c>
      <c r="M615" s="33"/>
      <c r="N615" s="33"/>
      <c r="O615" s="33"/>
      <c r="P615" s="33"/>
      <c r="Q615" s="13"/>
      <c r="R615" s="13"/>
    </row>
    <row r="616" spans="1:18" s="9" customFormat="1" x14ac:dyDescent="0.25">
      <c r="A616" s="27" t="s">
        <v>362</v>
      </c>
      <c r="B616" s="27" t="s">
        <v>80</v>
      </c>
      <c r="C616" s="26">
        <v>24041</v>
      </c>
      <c r="D616" s="27" t="s">
        <v>759</v>
      </c>
      <c r="E616" s="28">
        <v>11</v>
      </c>
      <c r="F616" s="26">
        <v>1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9"/>
        <v/>
      </c>
      <c r="M616" s="33"/>
      <c r="N616" s="33"/>
      <c r="O616" s="33"/>
      <c r="P616" s="33"/>
      <c r="Q616" s="13"/>
      <c r="R616" s="13"/>
    </row>
    <row r="617" spans="1:18" s="9" customFormat="1" x14ac:dyDescent="0.25">
      <c r="A617" s="27" t="s">
        <v>362</v>
      </c>
      <c r="B617" s="27" t="s">
        <v>80</v>
      </c>
      <c r="C617" s="26">
        <v>24099</v>
      </c>
      <c r="D617" s="27" t="s">
        <v>760</v>
      </c>
      <c r="E617" s="28">
        <v>11</v>
      </c>
      <c r="F617" s="26">
        <v>1</v>
      </c>
      <c r="G617" s="29">
        <v>0.7</v>
      </c>
      <c r="H617" s="26" t="s">
        <v>18</v>
      </c>
      <c r="I617" s="26"/>
      <c r="J617" s="26" t="s">
        <v>18</v>
      </c>
      <c r="K617" s="30"/>
      <c r="L617" s="26" t="str">
        <f t="shared" si="9"/>
        <v/>
      </c>
      <c r="M617" s="33"/>
      <c r="N617" s="33"/>
      <c r="O617" s="33"/>
      <c r="P617" s="33"/>
      <c r="Q617" s="13"/>
      <c r="R617" s="13"/>
    </row>
    <row r="618" spans="1:18" s="9" customFormat="1" x14ac:dyDescent="0.25">
      <c r="A618" s="27" t="s">
        <v>362</v>
      </c>
      <c r="B618" s="27" t="s">
        <v>80</v>
      </c>
      <c r="C618" s="26">
        <v>24101</v>
      </c>
      <c r="D618" s="27" t="s">
        <v>761</v>
      </c>
      <c r="E618" s="28">
        <v>11</v>
      </c>
      <c r="F618" s="26">
        <v>1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9"/>
        <v/>
      </c>
      <c r="M618" s="33"/>
      <c r="N618" s="33"/>
      <c r="O618" s="33"/>
      <c r="P618" s="33"/>
      <c r="Q618" s="13"/>
      <c r="R618" s="13"/>
    </row>
    <row r="619" spans="1:18" s="9" customFormat="1" x14ac:dyDescent="0.25">
      <c r="A619" s="27" t="s">
        <v>362</v>
      </c>
      <c r="B619" s="27" t="s">
        <v>80</v>
      </c>
      <c r="C619" s="26">
        <v>24119</v>
      </c>
      <c r="D619" s="27" t="s">
        <v>762</v>
      </c>
      <c r="E619" s="28">
        <v>11</v>
      </c>
      <c r="F619" s="26">
        <v>1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9"/>
        <v/>
      </c>
      <c r="M619" s="33"/>
      <c r="N619" s="33"/>
      <c r="O619" s="33"/>
      <c r="P619" s="33"/>
      <c r="Q619" s="13"/>
      <c r="R619" s="13"/>
    </row>
    <row r="620" spans="1:18" s="9" customFormat="1" x14ac:dyDescent="0.25">
      <c r="A620" s="27" t="s">
        <v>362</v>
      </c>
      <c r="B620" s="27" t="s">
        <v>80</v>
      </c>
      <c r="C620" s="26">
        <v>24132</v>
      </c>
      <c r="D620" s="27" t="s">
        <v>763</v>
      </c>
      <c r="E620" s="28">
        <v>13.8</v>
      </c>
      <c r="F620" s="26">
        <v>2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9"/>
        <v/>
      </c>
      <c r="M620" s="33"/>
      <c r="N620" s="33"/>
      <c r="O620" s="33"/>
      <c r="P620" s="33"/>
      <c r="Q620" s="13"/>
      <c r="R620" s="13"/>
    </row>
    <row r="621" spans="1:18" s="9" customFormat="1" x14ac:dyDescent="0.25">
      <c r="A621" s="27" t="s">
        <v>362</v>
      </c>
      <c r="B621" s="27" t="s">
        <v>80</v>
      </c>
      <c r="C621" s="26">
        <v>24133</v>
      </c>
      <c r="D621" s="27" t="s">
        <v>764</v>
      </c>
      <c r="E621" s="28">
        <v>13.8</v>
      </c>
      <c r="F621" s="26">
        <v>2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9"/>
        <v/>
      </c>
      <c r="M621" s="33"/>
      <c r="N621" s="33"/>
      <c r="O621" s="33"/>
      <c r="P621" s="33"/>
      <c r="Q621" s="13"/>
      <c r="R621" s="13"/>
    </row>
    <row r="622" spans="1:18" s="9" customFormat="1" x14ac:dyDescent="0.25">
      <c r="A622" s="27" t="s">
        <v>362</v>
      </c>
      <c r="B622" s="27" t="s">
        <v>80</v>
      </c>
      <c r="C622" s="26">
        <v>24135</v>
      </c>
      <c r="D622" s="27" t="s">
        <v>765</v>
      </c>
      <c r="E622" s="28">
        <v>18.7</v>
      </c>
      <c r="F622" s="26">
        <v>2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9"/>
        <v/>
      </c>
      <c r="M622" s="33"/>
      <c r="N622" s="33"/>
      <c r="O622" s="33"/>
      <c r="P622" s="33"/>
      <c r="Q622" s="13"/>
      <c r="R622" s="13"/>
    </row>
    <row r="623" spans="1:18" s="9" customFormat="1" x14ac:dyDescent="0.25">
      <c r="A623" s="27" t="s">
        <v>362</v>
      </c>
      <c r="B623" s="27" t="s">
        <v>80</v>
      </c>
      <c r="C623" s="26">
        <v>24140</v>
      </c>
      <c r="D623" s="27" t="s">
        <v>766</v>
      </c>
      <c r="E623" s="28">
        <v>13.8</v>
      </c>
      <c r="F623" s="26">
        <v>2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9"/>
        <v/>
      </c>
      <c r="M623" s="33"/>
      <c r="N623" s="33"/>
      <c r="O623" s="33"/>
      <c r="P623" s="33"/>
      <c r="Q623" s="13"/>
      <c r="R623" s="13"/>
    </row>
    <row r="624" spans="1:18" s="9" customFormat="1" x14ac:dyDescent="0.25">
      <c r="A624" s="27" t="s">
        <v>362</v>
      </c>
      <c r="B624" s="27" t="s">
        <v>80</v>
      </c>
      <c r="C624" s="26">
        <v>24141</v>
      </c>
      <c r="D624" s="27" t="s">
        <v>767</v>
      </c>
      <c r="E624" s="28">
        <v>18.7</v>
      </c>
      <c r="F624" s="26">
        <v>2</v>
      </c>
      <c r="G624" s="29">
        <v>0.7</v>
      </c>
      <c r="H624" s="26" t="s">
        <v>18</v>
      </c>
      <c r="I624" s="26"/>
      <c r="J624" s="26" t="s">
        <v>18</v>
      </c>
      <c r="K624" s="30"/>
      <c r="L624" s="26" t="str">
        <f t="shared" si="9"/>
        <v/>
      </c>
      <c r="M624" s="33"/>
      <c r="N624" s="33"/>
      <c r="O624" s="33"/>
      <c r="P624" s="33"/>
      <c r="Q624" s="13"/>
      <c r="R624" s="13"/>
    </row>
    <row r="625" spans="1:18" s="9" customFormat="1" x14ac:dyDescent="0.25">
      <c r="A625" s="27" t="s">
        <v>362</v>
      </c>
      <c r="B625" s="27" t="s">
        <v>80</v>
      </c>
      <c r="C625" s="26">
        <v>24142</v>
      </c>
      <c r="D625" s="27" t="s">
        <v>768</v>
      </c>
      <c r="E625" s="28">
        <v>13.8</v>
      </c>
      <c r="F625" s="26">
        <v>2</v>
      </c>
      <c r="G625" s="29">
        <v>0.7</v>
      </c>
      <c r="H625" s="26" t="s">
        <v>18</v>
      </c>
      <c r="I625" s="26"/>
      <c r="J625" s="26" t="s">
        <v>18</v>
      </c>
      <c r="K625" s="30"/>
      <c r="L625" s="26" t="str">
        <f t="shared" si="9"/>
        <v/>
      </c>
      <c r="M625" s="33"/>
      <c r="N625" s="33"/>
      <c r="O625" s="33"/>
      <c r="P625" s="33"/>
      <c r="Q625" s="13"/>
      <c r="R625" s="13"/>
    </row>
    <row r="626" spans="1:18" s="9" customFormat="1" x14ac:dyDescent="0.25">
      <c r="A626" s="27" t="s">
        <v>362</v>
      </c>
      <c r="B626" s="27" t="s">
        <v>80</v>
      </c>
      <c r="C626" s="26">
        <v>24143</v>
      </c>
      <c r="D626" s="27" t="s">
        <v>769</v>
      </c>
      <c r="E626" s="28">
        <v>18.7</v>
      </c>
      <c r="F626" s="26">
        <v>2</v>
      </c>
      <c r="G626" s="29">
        <v>0.7</v>
      </c>
      <c r="H626" s="26" t="s">
        <v>18</v>
      </c>
      <c r="I626" s="26"/>
      <c r="J626" s="26" t="s">
        <v>18</v>
      </c>
      <c r="K626" s="30"/>
      <c r="L626" s="26" t="str">
        <f t="shared" si="9"/>
        <v/>
      </c>
      <c r="M626" s="33"/>
      <c r="N626" s="33"/>
      <c r="O626" s="33"/>
      <c r="P626" s="33"/>
      <c r="Q626" s="13"/>
      <c r="R626" s="13"/>
    </row>
    <row r="627" spans="1:18" s="9" customFormat="1" x14ac:dyDescent="0.25">
      <c r="A627" s="27" t="s">
        <v>362</v>
      </c>
      <c r="B627" s="27" t="s">
        <v>80</v>
      </c>
      <c r="C627" s="26">
        <v>24150</v>
      </c>
      <c r="D627" s="27" t="s">
        <v>770</v>
      </c>
      <c r="E627" s="28">
        <v>12.7</v>
      </c>
      <c r="F627" s="26">
        <v>2</v>
      </c>
      <c r="G627" s="29">
        <v>0.7</v>
      </c>
      <c r="H627" s="26" t="s">
        <v>18</v>
      </c>
      <c r="I627" s="26"/>
      <c r="J627" s="26" t="s">
        <v>18</v>
      </c>
      <c r="K627" s="30"/>
      <c r="L627" s="26" t="str">
        <f t="shared" si="9"/>
        <v/>
      </c>
      <c r="M627" s="33"/>
      <c r="N627" s="33"/>
      <c r="O627" s="33"/>
      <c r="P627" s="33"/>
      <c r="Q627" s="13"/>
      <c r="R627" s="13"/>
    </row>
    <row r="628" spans="1:18" s="9" customFormat="1" x14ac:dyDescent="0.25">
      <c r="A628" s="27" t="s">
        <v>362</v>
      </c>
      <c r="B628" s="27" t="s">
        <v>80</v>
      </c>
      <c r="C628" s="26">
        <v>24152</v>
      </c>
      <c r="D628" s="27" t="s">
        <v>771</v>
      </c>
      <c r="E628" s="28">
        <v>12.7</v>
      </c>
      <c r="F628" s="26">
        <v>2</v>
      </c>
      <c r="G628" s="29">
        <v>0.7</v>
      </c>
      <c r="H628" s="26" t="s">
        <v>18</v>
      </c>
      <c r="I628" s="26"/>
      <c r="J628" s="26" t="s">
        <v>18</v>
      </c>
      <c r="K628" s="30"/>
      <c r="L628" s="26" t="str">
        <f t="shared" si="9"/>
        <v/>
      </c>
      <c r="M628" s="33"/>
      <c r="N628" s="33"/>
      <c r="O628" s="33"/>
      <c r="P628" s="33"/>
      <c r="Q628" s="13"/>
      <c r="R628" s="13"/>
    </row>
    <row r="629" spans="1:18" s="9" customFormat="1" x14ac:dyDescent="0.25">
      <c r="A629" s="48" t="s">
        <v>362</v>
      </c>
      <c r="B629" s="48" t="s">
        <v>95</v>
      </c>
      <c r="C629" s="49">
        <v>24144</v>
      </c>
      <c r="D629" s="48" t="s">
        <v>926</v>
      </c>
      <c r="E629" s="50">
        <v>15.8</v>
      </c>
      <c r="F629" s="49">
        <v>2</v>
      </c>
      <c r="G629" s="51">
        <v>0.7</v>
      </c>
      <c r="H629" s="49" t="s">
        <v>18</v>
      </c>
      <c r="I629" s="49" t="s">
        <v>19</v>
      </c>
      <c r="J629" s="49" t="s">
        <v>18</v>
      </c>
      <c r="K629" s="52" t="s">
        <v>947</v>
      </c>
      <c r="L629" s="49" t="str">
        <f t="shared" si="9"/>
        <v>x</v>
      </c>
      <c r="M629" s="33"/>
      <c r="N629" s="33"/>
      <c r="O629" s="33"/>
      <c r="P629" s="33"/>
      <c r="Q629" s="13"/>
      <c r="R629" s="13"/>
    </row>
    <row r="630" spans="1:18" s="9" customFormat="1" x14ac:dyDescent="0.25">
      <c r="A630" s="48" t="s">
        <v>362</v>
      </c>
      <c r="B630" s="48" t="s">
        <v>95</v>
      </c>
      <c r="C630" s="49">
        <v>24151</v>
      </c>
      <c r="D630" s="48" t="s">
        <v>927</v>
      </c>
      <c r="E630" s="50">
        <v>15.8</v>
      </c>
      <c r="F630" s="49">
        <v>2</v>
      </c>
      <c r="G630" s="51">
        <v>0.7</v>
      </c>
      <c r="H630" s="49" t="s">
        <v>18</v>
      </c>
      <c r="I630" s="49" t="s">
        <v>19</v>
      </c>
      <c r="J630" s="49" t="s">
        <v>18</v>
      </c>
      <c r="K630" s="52" t="s">
        <v>947</v>
      </c>
      <c r="L630" s="49" t="str">
        <f t="shared" si="9"/>
        <v>x</v>
      </c>
      <c r="M630" s="33"/>
      <c r="N630" s="33"/>
      <c r="O630" s="33"/>
      <c r="P630" s="33"/>
      <c r="Q630" s="13"/>
      <c r="R630" s="13"/>
    </row>
    <row r="631" spans="1:18" s="9" customFormat="1" x14ac:dyDescent="0.25">
      <c r="A631" s="48" t="s">
        <v>362</v>
      </c>
      <c r="B631" s="48" t="s">
        <v>95</v>
      </c>
      <c r="C631" s="49">
        <v>73034</v>
      </c>
      <c r="D631" s="48" t="s">
        <v>928</v>
      </c>
      <c r="E631" s="50">
        <v>15.8</v>
      </c>
      <c r="F631" s="49">
        <v>2</v>
      </c>
      <c r="G631" s="51">
        <v>0.7</v>
      </c>
      <c r="H631" s="49" t="s">
        <v>18</v>
      </c>
      <c r="I631" s="49" t="s">
        <v>19</v>
      </c>
      <c r="J631" s="49" t="s">
        <v>18</v>
      </c>
      <c r="K631" s="52" t="s">
        <v>947</v>
      </c>
      <c r="L631" s="49" t="str">
        <f t="shared" si="9"/>
        <v>x</v>
      </c>
      <c r="M631" s="33"/>
      <c r="N631" s="33"/>
      <c r="O631" s="33"/>
      <c r="P631" s="33"/>
      <c r="Q631" s="13"/>
      <c r="R631" s="13"/>
    </row>
    <row r="632" spans="1:18" s="9" customFormat="1" x14ac:dyDescent="0.25">
      <c r="A632" s="27" t="s">
        <v>362</v>
      </c>
      <c r="B632" s="27" t="s">
        <v>136</v>
      </c>
      <c r="C632" s="26">
        <v>24134</v>
      </c>
      <c r="D632" s="27" t="s">
        <v>893</v>
      </c>
      <c r="E632" s="28">
        <v>10.8</v>
      </c>
      <c r="F632" s="26">
        <v>1</v>
      </c>
      <c r="G632" s="29">
        <v>0.7</v>
      </c>
      <c r="H632" s="26" t="s">
        <v>18</v>
      </c>
      <c r="I632" s="26" t="s">
        <v>189</v>
      </c>
      <c r="J632" s="26" t="s">
        <v>18</v>
      </c>
      <c r="K632" s="30"/>
      <c r="L632" s="26" t="str">
        <f t="shared" si="9"/>
        <v>x</v>
      </c>
      <c r="M632" s="33"/>
      <c r="N632" s="33"/>
      <c r="O632" s="33"/>
      <c r="P632" s="33"/>
      <c r="Q632" s="13"/>
      <c r="R632" s="13"/>
    </row>
    <row r="633" spans="1:18" s="9" customFormat="1" x14ac:dyDescent="0.25">
      <c r="A633" s="27" t="s">
        <v>363</v>
      </c>
      <c r="B633" s="27" t="s">
        <v>357</v>
      </c>
      <c r="C633" s="26">
        <v>65830</v>
      </c>
      <c r="D633" s="27" t="s">
        <v>364</v>
      </c>
      <c r="E633" s="28">
        <v>26.9</v>
      </c>
      <c r="F633" s="26">
        <v>3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9"/>
        <v/>
      </c>
      <c r="M633" s="33"/>
      <c r="N633" s="33"/>
      <c r="O633" s="33"/>
      <c r="P633" s="33"/>
      <c r="Q633" s="13"/>
      <c r="R633" s="13"/>
    </row>
    <row r="634" spans="1:18" s="9" customFormat="1" x14ac:dyDescent="0.25">
      <c r="A634" s="27" t="s">
        <v>363</v>
      </c>
      <c r="B634" s="27" t="s">
        <v>357</v>
      </c>
      <c r="C634" s="26">
        <v>67647</v>
      </c>
      <c r="D634" s="27" t="s">
        <v>365</v>
      </c>
      <c r="E634" s="28">
        <v>22.9</v>
      </c>
      <c r="F634" s="26">
        <v>3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9"/>
        <v/>
      </c>
      <c r="M634" s="33"/>
      <c r="N634" s="33"/>
      <c r="O634" s="33"/>
      <c r="P634" s="33"/>
      <c r="Q634" s="13"/>
      <c r="R634" s="13"/>
    </row>
    <row r="635" spans="1:18" s="9" customFormat="1" x14ac:dyDescent="0.25">
      <c r="A635" s="27" t="s">
        <v>363</v>
      </c>
      <c r="B635" s="27" t="s">
        <v>357</v>
      </c>
      <c r="C635" s="26">
        <v>67661</v>
      </c>
      <c r="D635" s="27" t="s">
        <v>366</v>
      </c>
      <c r="E635" s="28">
        <v>13.9</v>
      </c>
      <c r="F635" s="26">
        <v>2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9"/>
        <v/>
      </c>
      <c r="M635" s="33"/>
      <c r="N635" s="33"/>
      <c r="O635" s="33"/>
      <c r="P635" s="33"/>
      <c r="Q635" s="13"/>
      <c r="R635" s="13"/>
    </row>
    <row r="636" spans="1:18" s="9" customFormat="1" x14ac:dyDescent="0.25">
      <c r="A636" s="27" t="s">
        <v>363</v>
      </c>
      <c r="B636" s="27" t="s">
        <v>357</v>
      </c>
      <c r="C636" s="26">
        <v>67666</v>
      </c>
      <c r="D636" s="27" t="s">
        <v>367</v>
      </c>
      <c r="E636" s="28">
        <v>20.9</v>
      </c>
      <c r="F636" s="26">
        <v>3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9"/>
        <v/>
      </c>
      <c r="M636" s="33"/>
      <c r="N636" s="33"/>
      <c r="O636" s="33"/>
      <c r="P636" s="33"/>
      <c r="Q636" s="13"/>
      <c r="R636" s="13"/>
    </row>
    <row r="637" spans="1:18" s="9" customFormat="1" x14ac:dyDescent="0.25">
      <c r="A637" s="27" t="s">
        <v>363</v>
      </c>
      <c r="B637" s="27" t="s">
        <v>357</v>
      </c>
      <c r="C637" s="26">
        <v>67678</v>
      </c>
      <c r="D637" s="27" t="s">
        <v>368</v>
      </c>
      <c r="E637" s="28">
        <v>33.9</v>
      </c>
      <c r="F637" s="26">
        <v>4</v>
      </c>
      <c r="G637" s="29">
        <v>0.7</v>
      </c>
      <c r="H637" s="26" t="s">
        <v>18</v>
      </c>
      <c r="I637" s="26"/>
      <c r="J637" s="26" t="s">
        <v>18</v>
      </c>
      <c r="K637" s="30"/>
      <c r="L637" s="26" t="str">
        <f t="shared" si="9"/>
        <v/>
      </c>
      <c r="M637" s="33"/>
      <c r="N637" s="33"/>
      <c r="O637" s="33"/>
      <c r="P637" s="33"/>
      <c r="Q637" s="13"/>
      <c r="R637" s="13"/>
    </row>
    <row r="638" spans="1:18" s="9" customFormat="1" x14ac:dyDescent="0.25">
      <c r="A638" s="27" t="s">
        <v>363</v>
      </c>
      <c r="B638" s="27" t="s">
        <v>357</v>
      </c>
      <c r="C638" s="26">
        <v>77992</v>
      </c>
      <c r="D638" s="27" t="s">
        <v>369</v>
      </c>
      <c r="E638" s="28">
        <v>15.9</v>
      </c>
      <c r="F638" s="26">
        <v>2</v>
      </c>
      <c r="G638" s="29">
        <v>0.7</v>
      </c>
      <c r="H638" s="26" t="s">
        <v>18</v>
      </c>
      <c r="I638" s="26"/>
      <c r="J638" s="26" t="s">
        <v>18</v>
      </c>
      <c r="K638" s="30"/>
      <c r="L638" s="26" t="str">
        <f t="shared" si="9"/>
        <v/>
      </c>
      <c r="M638" s="33"/>
      <c r="N638" s="33"/>
      <c r="O638" s="33"/>
      <c r="P638" s="33"/>
      <c r="Q638" s="13"/>
      <c r="R638" s="13"/>
    </row>
    <row r="639" spans="1:18" s="9" customFormat="1" x14ac:dyDescent="0.25">
      <c r="A639" s="27" t="s">
        <v>363</v>
      </c>
      <c r="B639" s="27" t="s">
        <v>357</v>
      </c>
      <c r="C639" s="26">
        <v>77989</v>
      </c>
      <c r="D639" s="27" t="s">
        <v>370</v>
      </c>
      <c r="E639" s="28">
        <v>15.9</v>
      </c>
      <c r="F639" s="26">
        <v>2</v>
      </c>
      <c r="G639" s="29">
        <v>0.7</v>
      </c>
      <c r="H639" s="26" t="s">
        <v>18</v>
      </c>
      <c r="I639" s="26"/>
      <c r="J639" s="26" t="s">
        <v>18</v>
      </c>
      <c r="K639" s="30"/>
      <c r="L639" s="26" t="str">
        <f t="shared" si="9"/>
        <v/>
      </c>
      <c r="M639" s="33"/>
      <c r="N639" s="33"/>
      <c r="O639" s="33"/>
      <c r="P639" s="33"/>
      <c r="Q639" s="13"/>
      <c r="R639" s="13"/>
    </row>
    <row r="640" spans="1:18" s="9" customFormat="1" x14ac:dyDescent="0.25">
      <c r="A640" s="27" t="s">
        <v>363</v>
      </c>
      <c r="B640" s="27" t="s">
        <v>357</v>
      </c>
      <c r="C640" s="26">
        <v>80632</v>
      </c>
      <c r="D640" s="27" t="s">
        <v>371</v>
      </c>
      <c r="E640" s="28">
        <v>19.899999999999999</v>
      </c>
      <c r="F640" s="26">
        <v>2</v>
      </c>
      <c r="G640" s="29">
        <v>0.7</v>
      </c>
      <c r="H640" s="26" t="s">
        <v>18</v>
      </c>
      <c r="I640" s="26"/>
      <c r="J640" s="26" t="s">
        <v>18</v>
      </c>
      <c r="K640" s="30"/>
      <c r="L640" s="26" t="str">
        <f t="shared" si="9"/>
        <v/>
      </c>
      <c r="M640" s="33"/>
      <c r="N640" s="33"/>
      <c r="O640" s="33"/>
      <c r="P640" s="33"/>
      <c r="Q640" s="13"/>
      <c r="R640" s="13"/>
    </row>
    <row r="641" spans="1:18" s="9" customFormat="1" x14ac:dyDescent="0.25">
      <c r="A641" s="27" t="s">
        <v>363</v>
      </c>
      <c r="B641" s="27" t="s">
        <v>357</v>
      </c>
      <c r="C641" s="26">
        <v>80643</v>
      </c>
      <c r="D641" s="27" t="s">
        <v>372</v>
      </c>
      <c r="E641" s="28">
        <v>19.899999999999999</v>
      </c>
      <c r="F641" s="26">
        <v>2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9"/>
        <v/>
      </c>
      <c r="M641" s="33"/>
      <c r="N641" s="33"/>
      <c r="O641" s="33"/>
      <c r="P641" s="33"/>
      <c r="Q641" s="13"/>
      <c r="R641" s="13"/>
    </row>
    <row r="642" spans="1:18" s="9" customFormat="1" x14ac:dyDescent="0.25">
      <c r="A642" s="27" t="s">
        <v>363</v>
      </c>
      <c r="B642" s="27" t="s">
        <v>357</v>
      </c>
      <c r="C642" s="26">
        <v>82603</v>
      </c>
      <c r="D642" s="27" t="s">
        <v>373</v>
      </c>
      <c r="E642" s="28">
        <v>22.9</v>
      </c>
      <c r="F642" s="26">
        <v>3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ref="L642:L705" si="1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  <c r="M642" s="33"/>
      <c r="N642" s="33"/>
      <c r="O642" s="33"/>
      <c r="P642" s="33"/>
      <c r="Q642" s="13"/>
      <c r="R642" s="13"/>
    </row>
    <row r="643" spans="1:18" s="9" customFormat="1" x14ac:dyDescent="0.25">
      <c r="A643" s="27" t="s">
        <v>363</v>
      </c>
      <c r="B643" s="27" t="s">
        <v>357</v>
      </c>
      <c r="C643" s="26">
        <v>82609</v>
      </c>
      <c r="D643" s="27" t="s">
        <v>374</v>
      </c>
      <c r="E643" s="28">
        <v>22.9</v>
      </c>
      <c r="F643" s="26">
        <v>3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10"/>
        <v/>
      </c>
      <c r="M643" s="33"/>
      <c r="N643" s="33"/>
      <c r="O643" s="33"/>
      <c r="P643" s="33"/>
      <c r="Q643" s="13"/>
      <c r="R643" s="13"/>
    </row>
    <row r="644" spans="1:18" s="9" customFormat="1" x14ac:dyDescent="0.25">
      <c r="A644" s="27" t="s">
        <v>363</v>
      </c>
      <c r="B644" s="27" t="s">
        <v>357</v>
      </c>
      <c r="C644" s="26">
        <v>83414</v>
      </c>
      <c r="D644" s="27" t="s">
        <v>375</v>
      </c>
      <c r="E644" s="28">
        <v>22.9</v>
      </c>
      <c r="F644" s="26">
        <v>3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10"/>
        <v/>
      </c>
      <c r="M644" s="33"/>
      <c r="N644" s="33"/>
      <c r="O644" s="33"/>
      <c r="P644" s="33"/>
      <c r="Q644" s="13"/>
      <c r="R644" s="13"/>
    </row>
    <row r="645" spans="1:18" s="9" customFormat="1" x14ac:dyDescent="0.25">
      <c r="A645" s="27" t="s">
        <v>363</v>
      </c>
      <c r="B645" s="27" t="s">
        <v>357</v>
      </c>
      <c r="C645" s="26">
        <v>83415</v>
      </c>
      <c r="D645" s="27" t="s">
        <v>376</v>
      </c>
      <c r="E645" s="28">
        <v>22.9</v>
      </c>
      <c r="F645" s="26">
        <v>3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10"/>
        <v/>
      </c>
      <c r="M645" s="33"/>
      <c r="N645" s="33"/>
      <c r="O645" s="33"/>
      <c r="P645" s="33"/>
      <c r="Q645" s="13"/>
      <c r="R645" s="13"/>
    </row>
    <row r="646" spans="1:18" s="9" customFormat="1" x14ac:dyDescent="0.25">
      <c r="A646" s="27" t="s">
        <v>363</v>
      </c>
      <c r="B646" s="27" t="s">
        <v>357</v>
      </c>
      <c r="C646" s="26">
        <v>80637</v>
      </c>
      <c r="D646" s="27" t="s">
        <v>377</v>
      </c>
      <c r="E646" s="28">
        <v>19.899999999999999</v>
      </c>
      <c r="F646" s="26">
        <v>2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10"/>
        <v/>
      </c>
      <c r="M646" s="33"/>
      <c r="N646" s="33"/>
      <c r="O646" s="33"/>
      <c r="P646" s="33"/>
      <c r="Q646" s="13"/>
      <c r="R646" s="13"/>
    </row>
    <row r="647" spans="1:18" s="9" customFormat="1" x14ac:dyDescent="0.25">
      <c r="A647" s="27" t="s">
        <v>363</v>
      </c>
      <c r="B647" s="27" t="s">
        <v>357</v>
      </c>
      <c r="C647" s="26">
        <v>69180</v>
      </c>
      <c r="D647" s="27" t="s">
        <v>378</v>
      </c>
      <c r="E647" s="28">
        <v>27.9</v>
      </c>
      <c r="F647" s="26">
        <v>4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10"/>
        <v/>
      </c>
      <c r="M647" s="33"/>
      <c r="N647" s="33"/>
      <c r="O647" s="33"/>
      <c r="P647" s="33"/>
      <c r="Q647" s="13"/>
      <c r="R647" s="13"/>
    </row>
    <row r="648" spans="1:18" s="9" customFormat="1" x14ac:dyDescent="0.25">
      <c r="A648" s="27" t="s">
        <v>363</v>
      </c>
      <c r="B648" s="27" t="s">
        <v>357</v>
      </c>
      <c r="C648" s="26">
        <v>69182</v>
      </c>
      <c r="D648" s="27" t="s">
        <v>379</v>
      </c>
      <c r="E648" s="28">
        <v>27.9</v>
      </c>
      <c r="F648" s="26">
        <v>4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10"/>
        <v/>
      </c>
      <c r="M648" s="33"/>
      <c r="N648" s="33"/>
      <c r="O648" s="33"/>
      <c r="P648" s="33"/>
      <c r="Q648" s="13"/>
      <c r="R648" s="13"/>
    </row>
    <row r="649" spans="1:18" s="9" customFormat="1" x14ac:dyDescent="0.25">
      <c r="A649" s="27" t="s">
        <v>363</v>
      </c>
      <c r="B649" s="27" t="s">
        <v>357</v>
      </c>
      <c r="C649" s="26">
        <v>69184</v>
      </c>
      <c r="D649" s="27" t="s">
        <v>380</v>
      </c>
      <c r="E649" s="28">
        <v>27.9</v>
      </c>
      <c r="F649" s="26">
        <v>4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10"/>
        <v/>
      </c>
      <c r="M649" s="33"/>
      <c r="N649" s="33"/>
      <c r="O649" s="33"/>
      <c r="P649" s="33"/>
      <c r="Q649" s="13"/>
      <c r="R649" s="13"/>
    </row>
    <row r="650" spans="1:18" s="9" customFormat="1" x14ac:dyDescent="0.25">
      <c r="A650" s="27" t="s">
        <v>363</v>
      </c>
      <c r="B650" s="27" t="s">
        <v>357</v>
      </c>
      <c r="C650" s="26">
        <v>69185</v>
      </c>
      <c r="D650" s="27" t="s">
        <v>381</v>
      </c>
      <c r="E650" s="28">
        <v>27.9</v>
      </c>
      <c r="F650" s="26">
        <v>4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10"/>
        <v/>
      </c>
      <c r="M650" s="33"/>
      <c r="N650" s="33"/>
      <c r="O650" s="33"/>
      <c r="P650" s="33"/>
      <c r="Q650" s="13"/>
      <c r="R650" s="13"/>
    </row>
    <row r="651" spans="1:18" s="9" customFormat="1" x14ac:dyDescent="0.25">
      <c r="A651" s="27" t="s">
        <v>363</v>
      </c>
      <c r="B651" s="27" t="s">
        <v>357</v>
      </c>
      <c r="C651" s="26">
        <v>86642</v>
      </c>
      <c r="D651" s="27" t="s">
        <v>382</v>
      </c>
      <c r="E651" s="28">
        <v>20.9</v>
      </c>
      <c r="F651" s="26">
        <v>3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10"/>
        <v/>
      </c>
      <c r="M651" s="33"/>
      <c r="N651" s="33"/>
      <c r="O651" s="33"/>
      <c r="P651" s="33"/>
      <c r="Q651" s="13"/>
      <c r="R651" s="13"/>
    </row>
    <row r="652" spans="1:18" s="9" customFormat="1" x14ac:dyDescent="0.25">
      <c r="A652" s="27" t="s">
        <v>363</v>
      </c>
      <c r="B652" s="27" t="s">
        <v>357</v>
      </c>
      <c r="C652" s="26">
        <v>87472</v>
      </c>
      <c r="D652" s="27" t="s">
        <v>383</v>
      </c>
      <c r="E652" s="28">
        <v>19.899999999999999</v>
      </c>
      <c r="F652" s="26">
        <v>2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10"/>
        <v/>
      </c>
      <c r="M652" s="33"/>
      <c r="N652" s="33"/>
      <c r="O652" s="33"/>
      <c r="P652" s="33"/>
      <c r="Q652" s="13"/>
      <c r="R652" s="13"/>
    </row>
    <row r="653" spans="1:18" s="9" customFormat="1" x14ac:dyDescent="0.25">
      <c r="A653" s="27" t="s">
        <v>363</v>
      </c>
      <c r="B653" s="27" t="s">
        <v>357</v>
      </c>
      <c r="C653" s="26">
        <v>93024</v>
      </c>
      <c r="D653" s="27" t="s">
        <v>384</v>
      </c>
      <c r="E653" s="28">
        <v>15.9</v>
      </c>
      <c r="F653" s="26">
        <v>2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10"/>
        <v/>
      </c>
      <c r="M653" s="33"/>
      <c r="N653" s="33"/>
      <c r="O653" s="33"/>
      <c r="P653" s="33"/>
      <c r="Q653" s="13"/>
      <c r="R653" s="13"/>
    </row>
    <row r="654" spans="1:18" s="9" customFormat="1" x14ac:dyDescent="0.25">
      <c r="A654" s="27" t="s">
        <v>363</v>
      </c>
      <c r="B654" s="27" t="s">
        <v>357</v>
      </c>
      <c r="C654" s="26">
        <v>93029</v>
      </c>
      <c r="D654" s="27" t="s">
        <v>385</v>
      </c>
      <c r="E654" s="28">
        <v>15.9</v>
      </c>
      <c r="F654" s="26">
        <v>2</v>
      </c>
      <c r="G654" s="29">
        <v>0.7</v>
      </c>
      <c r="H654" s="26" t="s">
        <v>18</v>
      </c>
      <c r="I654" s="26"/>
      <c r="J654" s="26" t="s">
        <v>18</v>
      </c>
      <c r="K654" s="30"/>
      <c r="L654" s="26" t="str">
        <f t="shared" si="10"/>
        <v/>
      </c>
      <c r="M654" s="33"/>
      <c r="N654" s="33"/>
      <c r="O654" s="33"/>
      <c r="P654" s="33"/>
      <c r="Q654" s="13"/>
      <c r="R654" s="13"/>
    </row>
    <row r="655" spans="1:18" s="9" customFormat="1" x14ac:dyDescent="0.25">
      <c r="A655" s="27" t="s">
        <v>363</v>
      </c>
      <c r="B655" s="27" t="s">
        <v>357</v>
      </c>
      <c r="C655" s="26">
        <v>85003</v>
      </c>
      <c r="D655" s="27" t="s">
        <v>386</v>
      </c>
      <c r="E655" s="28">
        <v>27.9</v>
      </c>
      <c r="F655" s="26">
        <v>4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10"/>
        <v/>
      </c>
      <c r="M655" s="33"/>
      <c r="N655" s="33"/>
      <c r="O655" s="33"/>
      <c r="P655" s="33"/>
      <c r="Q655" s="13"/>
      <c r="R655" s="13"/>
    </row>
    <row r="656" spans="1:18" s="9" customFormat="1" x14ac:dyDescent="0.25">
      <c r="A656" s="27" t="s">
        <v>363</v>
      </c>
      <c r="B656" s="27" t="s">
        <v>357</v>
      </c>
      <c r="C656" s="26">
        <v>90175</v>
      </c>
      <c r="D656" s="27" t="s">
        <v>387</v>
      </c>
      <c r="E656" s="28">
        <v>25.9</v>
      </c>
      <c r="F656" s="26">
        <v>3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10"/>
        <v/>
      </c>
      <c r="M656" s="33"/>
      <c r="N656" s="33"/>
      <c r="O656" s="33"/>
      <c r="P656" s="33"/>
      <c r="Q656" s="13"/>
      <c r="R656" s="13"/>
    </row>
    <row r="657" spans="1:18" s="9" customFormat="1" x14ac:dyDescent="0.25">
      <c r="A657" s="27" t="s">
        <v>363</v>
      </c>
      <c r="B657" s="27" t="s">
        <v>357</v>
      </c>
      <c r="C657" s="26">
        <v>90905</v>
      </c>
      <c r="D657" s="27" t="s">
        <v>388</v>
      </c>
      <c r="E657" s="28">
        <v>15.9</v>
      </c>
      <c r="F657" s="26">
        <v>2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10"/>
        <v/>
      </c>
      <c r="M657" s="33"/>
      <c r="N657" s="33"/>
      <c r="O657" s="33"/>
      <c r="P657" s="33"/>
      <c r="Q657" s="13"/>
      <c r="R657" s="13"/>
    </row>
    <row r="658" spans="1:18" s="9" customFormat="1" x14ac:dyDescent="0.25">
      <c r="A658" s="27" t="s">
        <v>363</v>
      </c>
      <c r="B658" s="27" t="s">
        <v>357</v>
      </c>
      <c r="C658" s="26">
        <v>69344</v>
      </c>
      <c r="D658" s="27" t="s">
        <v>389</v>
      </c>
      <c r="E658" s="28">
        <v>19.899999999999999</v>
      </c>
      <c r="F658" s="26">
        <v>2</v>
      </c>
      <c r="G658" s="29">
        <v>0.7</v>
      </c>
      <c r="H658" s="26" t="s">
        <v>18</v>
      </c>
      <c r="I658" s="26"/>
      <c r="J658" s="26" t="s">
        <v>18</v>
      </c>
      <c r="K658" s="30"/>
      <c r="L658" s="26" t="str">
        <f t="shared" si="10"/>
        <v/>
      </c>
      <c r="M658" s="33"/>
      <c r="N658" s="33"/>
      <c r="O658" s="33"/>
      <c r="P658" s="33"/>
      <c r="Q658" s="13"/>
      <c r="R658" s="13"/>
    </row>
    <row r="659" spans="1:18" s="9" customFormat="1" x14ac:dyDescent="0.25">
      <c r="A659" s="27" t="s">
        <v>363</v>
      </c>
      <c r="B659" s="27" t="s">
        <v>357</v>
      </c>
      <c r="C659" s="26">
        <v>69350</v>
      </c>
      <c r="D659" s="27" t="s">
        <v>390</v>
      </c>
      <c r="E659" s="28">
        <v>19.899999999999999</v>
      </c>
      <c r="F659" s="26">
        <v>2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10"/>
        <v/>
      </c>
      <c r="M659" s="33"/>
      <c r="N659" s="33"/>
      <c r="O659" s="33"/>
      <c r="P659" s="33"/>
      <c r="Q659" s="13"/>
      <c r="R659" s="13"/>
    </row>
    <row r="660" spans="1:18" s="9" customFormat="1" x14ac:dyDescent="0.25">
      <c r="A660" s="27" t="s">
        <v>363</v>
      </c>
      <c r="B660" s="27" t="s">
        <v>357</v>
      </c>
      <c r="C660" s="26">
        <v>90176</v>
      </c>
      <c r="D660" s="27" t="s">
        <v>391</v>
      </c>
      <c r="E660" s="28">
        <v>25.9</v>
      </c>
      <c r="F660" s="26">
        <v>3</v>
      </c>
      <c r="G660" s="29">
        <v>0.7</v>
      </c>
      <c r="H660" s="26" t="s">
        <v>18</v>
      </c>
      <c r="I660" s="26"/>
      <c r="J660" s="26" t="s">
        <v>18</v>
      </c>
      <c r="K660" s="30"/>
      <c r="L660" s="26" t="str">
        <f t="shared" si="10"/>
        <v/>
      </c>
      <c r="M660" s="33"/>
      <c r="N660" s="33"/>
      <c r="O660" s="33"/>
      <c r="P660" s="33"/>
      <c r="Q660" s="13"/>
      <c r="R660" s="13"/>
    </row>
    <row r="661" spans="1:18" s="9" customFormat="1" x14ac:dyDescent="0.25">
      <c r="A661" s="27" t="s">
        <v>363</v>
      </c>
      <c r="B661" s="27" t="s">
        <v>357</v>
      </c>
      <c r="C661" s="26">
        <v>90190</v>
      </c>
      <c r="D661" s="27" t="s">
        <v>392</v>
      </c>
      <c r="E661" s="28">
        <v>29.9</v>
      </c>
      <c r="F661" s="26">
        <v>4</v>
      </c>
      <c r="G661" s="29">
        <v>0.7</v>
      </c>
      <c r="H661" s="26" t="s">
        <v>18</v>
      </c>
      <c r="I661" s="26"/>
      <c r="J661" s="26" t="s">
        <v>18</v>
      </c>
      <c r="K661" s="30"/>
      <c r="L661" s="26" t="str">
        <f t="shared" si="10"/>
        <v/>
      </c>
      <c r="M661" s="33"/>
      <c r="N661" s="33"/>
      <c r="O661" s="33"/>
      <c r="P661" s="33"/>
      <c r="Q661" s="13"/>
      <c r="R661" s="13"/>
    </row>
    <row r="662" spans="1:18" s="9" customFormat="1" x14ac:dyDescent="0.25">
      <c r="A662" s="27" t="s">
        <v>363</v>
      </c>
      <c r="B662" s="27" t="s">
        <v>357</v>
      </c>
      <c r="C662" s="26">
        <v>90192</v>
      </c>
      <c r="D662" s="27" t="s">
        <v>393</v>
      </c>
      <c r="E662" s="28">
        <v>29.9</v>
      </c>
      <c r="F662" s="26">
        <v>4</v>
      </c>
      <c r="G662" s="29">
        <v>0.7</v>
      </c>
      <c r="H662" s="26" t="s">
        <v>18</v>
      </c>
      <c r="I662" s="26"/>
      <c r="J662" s="26" t="s">
        <v>18</v>
      </c>
      <c r="K662" s="30"/>
      <c r="L662" s="26" t="str">
        <f t="shared" si="10"/>
        <v/>
      </c>
      <c r="M662" s="33"/>
      <c r="N662" s="33"/>
      <c r="O662" s="33"/>
      <c r="P662" s="33"/>
      <c r="Q662" s="13"/>
      <c r="R662" s="13"/>
    </row>
    <row r="663" spans="1:18" s="9" customFormat="1" x14ac:dyDescent="0.25">
      <c r="A663" s="27" t="s">
        <v>363</v>
      </c>
      <c r="B663" s="27" t="s">
        <v>357</v>
      </c>
      <c r="C663" s="26">
        <v>90194</v>
      </c>
      <c r="D663" s="27" t="s">
        <v>394</v>
      </c>
      <c r="E663" s="28">
        <v>29.9</v>
      </c>
      <c r="F663" s="26">
        <v>4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10"/>
        <v/>
      </c>
      <c r="M663" s="33"/>
      <c r="N663" s="33"/>
      <c r="O663" s="33"/>
      <c r="P663" s="33"/>
      <c r="Q663" s="13"/>
      <c r="R663" s="13"/>
    </row>
    <row r="664" spans="1:18" s="9" customFormat="1" x14ac:dyDescent="0.25">
      <c r="A664" s="27" t="s">
        <v>363</v>
      </c>
      <c r="B664" s="27" t="s">
        <v>357</v>
      </c>
      <c r="C664" s="26">
        <v>90196</v>
      </c>
      <c r="D664" s="27" t="s">
        <v>395</v>
      </c>
      <c r="E664" s="28">
        <v>29.9</v>
      </c>
      <c r="F664" s="26">
        <v>4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10"/>
        <v/>
      </c>
      <c r="M664" s="33"/>
      <c r="N664" s="33"/>
      <c r="O664" s="33"/>
      <c r="P664" s="33"/>
      <c r="Q664" s="13"/>
      <c r="R664" s="13"/>
    </row>
    <row r="665" spans="1:18" s="9" customFormat="1" x14ac:dyDescent="0.25">
      <c r="A665" s="27" t="s">
        <v>363</v>
      </c>
      <c r="B665" s="27" t="s">
        <v>357</v>
      </c>
      <c r="C665" s="26">
        <v>90493</v>
      </c>
      <c r="D665" s="27" t="s">
        <v>661</v>
      </c>
      <c r="E665" s="28">
        <v>25.9</v>
      </c>
      <c r="F665" s="26">
        <v>3</v>
      </c>
      <c r="G665" s="29">
        <v>0.7</v>
      </c>
      <c r="H665" s="26" t="s">
        <v>18</v>
      </c>
      <c r="I665" s="26"/>
      <c r="J665" s="26" t="s">
        <v>18</v>
      </c>
      <c r="K665" s="30"/>
      <c r="L665" s="26" t="str">
        <f t="shared" si="10"/>
        <v/>
      </c>
      <c r="M665" s="33"/>
      <c r="N665" s="33"/>
      <c r="O665" s="33"/>
      <c r="P665" s="33"/>
      <c r="Q665" s="13"/>
      <c r="R665" s="13"/>
    </row>
    <row r="666" spans="1:18" s="9" customFormat="1" x14ac:dyDescent="0.25">
      <c r="A666" s="27" t="s">
        <v>363</v>
      </c>
      <c r="B666" s="27" t="s">
        <v>357</v>
      </c>
      <c r="C666" s="26">
        <v>69345</v>
      </c>
      <c r="D666" s="27" t="s">
        <v>396</v>
      </c>
      <c r="E666" s="28">
        <v>19.899999999999999</v>
      </c>
      <c r="F666" s="26">
        <v>2</v>
      </c>
      <c r="G666" s="29">
        <v>0.7</v>
      </c>
      <c r="H666" s="26" t="s">
        <v>18</v>
      </c>
      <c r="I666" s="26"/>
      <c r="J666" s="26" t="s">
        <v>18</v>
      </c>
      <c r="K666" s="30"/>
      <c r="L666" s="26" t="str">
        <f t="shared" si="10"/>
        <v/>
      </c>
      <c r="M666" s="33"/>
      <c r="N666" s="33"/>
      <c r="O666" s="33"/>
      <c r="P666" s="33"/>
      <c r="Q666" s="13"/>
      <c r="R666" s="13"/>
    </row>
    <row r="667" spans="1:18" s="9" customFormat="1" x14ac:dyDescent="0.25">
      <c r="A667" s="27" t="s">
        <v>363</v>
      </c>
      <c r="B667" s="27" t="s">
        <v>357</v>
      </c>
      <c r="C667" s="26">
        <v>69346</v>
      </c>
      <c r="D667" s="27" t="s">
        <v>397</v>
      </c>
      <c r="E667" s="28">
        <v>19.899999999999999</v>
      </c>
      <c r="F667" s="26">
        <v>2</v>
      </c>
      <c r="G667" s="29">
        <v>0.7</v>
      </c>
      <c r="H667" s="26" t="s">
        <v>18</v>
      </c>
      <c r="I667" s="26"/>
      <c r="J667" s="26" t="s">
        <v>18</v>
      </c>
      <c r="K667" s="30"/>
      <c r="L667" s="26" t="str">
        <f t="shared" si="10"/>
        <v/>
      </c>
      <c r="M667" s="33"/>
      <c r="N667" s="33"/>
      <c r="O667" s="33"/>
      <c r="P667" s="33"/>
      <c r="Q667" s="13"/>
      <c r="R667" s="13"/>
    </row>
    <row r="668" spans="1:18" s="9" customFormat="1" x14ac:dyDescent="0.25">
      <c r="A668" s="27" t="s">
        <v>363</v>
      </c>
      <c r="B668" s="27" t="s">
        <v>357</v>
      </c>
      <c r="C668" s="26">
        <v>87468</v>
      </c>
      <c r="D668" s="27" t="s">
        <v>398</v>
      </c>
      <c r="E668" s="28">
        <v>15.9</v>
      </c>
      <c r="F668" s="26">
        <v>2</v>
      </c>
      <c r="G668" s="29">
        <v>0.7</v>
      </c>
      <c r="H668" s="26" t="s">
        <v>18</v>
      </c>
      <c r="I668" s="26"/>
      <c r="J668" s="26" t="s">
        <v>18</v>
      </c>
      <c r="K668" s="30"/>
      <c r="L668" s="26" t="str">
        <f t="shared" si="10"/>
        <v/>
      </c>
      <c r="M668" s="33"/>
      <c r="N668" s="33"/>
      <c r="O668" s="33"/>
      <c r="P668" s="33"/>
      <c r="Q668" s="13"/>
      <c r="R668" s="13"/>
    </row>
    <row r="669" spans="1:18" s="9" customFormat="1" x14ac:dyDescent="0.25">
      <c r="A669" s="27" t="s">
        <v>363</v>
      </c>
      <c r="B669" s="27" t="s">
        <v>357</v>
      </c>
      <c r="C669" s="26">
        <v>87469</v>
      </c>
      <c r="D669" s="27" t="s">
        <v>399</v>
      </c>
      <c r="E669" s="28">
        <v>15.9</v>
      </c>
      <c r="F669" s="26">
        <v>2</v>
      </c>
      <c r="G669" s="29">
        <v>0.7</v>
      </c>
      <c r="H669" s="26" t="s">
        <v>18</v>
      </c>
      <c r="I669" s="26"/>
      <c r="J669" s="26" t="s">
        <v>18</v>
      </c>
      <c r="K669" s="30"/>
      <c r="L669" s="26" t="str">
        <f t="shared" si="10"/>
        <v/>
      </c>
      <c r="M669" s="33"/>
      <c r="N669" s="33"/>
      <c r="O669" s="33"/>
      <c r="P669" s="33"/>
      <c r="Q669" s="13"/>
      <c r="R669" s="13"/>
    </row>
    <row r="670" spans="1:18" s="9" customFormat="1" x14ac:dyDescent="0.25">
      <c r="A670" s="27" t="s">
        <v>363</v>
      </c>
      <c r="B670" s="27" t="s">
        <v>357</v>
      </c>
      <c r="C670" s="26">
        <v>93026</v>
      </c>
      <c r="D670" s="27" t="s">
        <v>400</v>
      </c>
      <c r="E670" s="28">
        <v>15.9</v>
      </c>
      <c r="F670" s="26">
        <v>2</v>
      </c>
      <c r="G670" s="29">
        <v>0.7</v>
      </c>
      <c r="H670" s="26" t="s">
        <v>18</v>
      </c>
      <c r="I670" s="26"/>
      <c r="J670" s="26" t="s">
        <v>18</v>
      </c>
      <c r="K670" s="30"/>
      <c r="L670" s="26" t="str">
        <f t="shared" si="10"/>
        <v/>
      </c>
      <c r="M670" s="33"/>
      <c r="N670" s="33"/>
      <c r="O670" s="33"/>
      <c r="P670" s="33"/>
      <c r="Q670" s="13"/>
      <c r="R670" s="13"/>
    </row>
    <row r="671" spans="1:18" s="9" customFormat="1" x14ac:dyDescent="0.25">
      <c r="A671" s="27" t="s">
        <v>363</v>
      </c>
      <c r="B671" s="27" t="s">
        <v>357</v>
      </c>
      <c r="C671" s="26">
        <v>93028</v>
      </c>
      <c r="D671" s="27" t="s">
        <v>401</v>
      </c>
      <c r="E671" s="28">
        <v>15.9</v>
      </c>
      <c r="F671" s="26">
        <v>2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10"/>
        <v/>
      </c>
      <c r="M671" s="33"/>
      <c r="N671" s="33"/>
      <c r="O671" s="33"/>
      <c r="P671" s="33"/>
      <c r="Q671" s="13"/>
      <c r="R671" s="13"/>
    </row>
    <row r="672" spans="1:18" s="9" customFormat="1" x14ac:dyDescent="0.25">
      <c r="A672" s="27" t="s">
        <v>363</v>
      </c>
      <c r="B672" s="27" t="s">
        <v>357</v>
      </c>
      <c r="C672" s="26">
        <v>67645</v>
      </c>
      <c r="D672" s="27" t="s">
        <v>402</v>
      </c>
      <c r="E672" s="28">
        <v>15.9</v>
      </c>
      <c r="F672" s="26">
        <v>2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10"/>
        <v/>
      </c>
      <c r="M672" s="33"/>
      <c r="N672" s="33"/>
      <c r="O672" s="33"/>
      <c r="P672" s="33"/>
      <c r="Q672" s="13"/>
      <c r="R672" s="13"/>
    </row>
    <row r="673" spans="1:18" s="9" customFormat="1" x14ac:dyDescent="0.25">
      <c r="A673" s="27" t="s">
        <v>363</v>
      </c>
      <c r="B673" s="27" t="s">
        <v>357</v>
      </c>
      <c r="C673" s="26">
        <v>87473</v>
      </c>
      <c r="D673" s="27" t="s">
        <v>610</v>
      </c>
      <c r="E673" s="28">
        <v>19.899999999999999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10"/>
        <v/>
      </c>
      <c r="M673" s="33"/>
      <c r="N673" s="33"/>
      <c r="O673" s="33"/>
      <c r="P673" s="33"/>
      <c r="Q673" s="13"/>
      <c r="R673" s="13"/>
    </row>
    <row r="674" spans="1:18" s="9" customFormat="1" x14ac:dyDescent="0.25">
      <c r="A674" s="27" t="s">
        <v>363</v>
      </c>
      <c r="B674" s="27" t="s">
        <v>357</v>
      </c>
      <c r="C674" s="26">
        <v>87474</v>
      </c>
      <c r="D674" s="27" t="s">
        <v>611</v>
      </c>
      <c r="E674" s="28">
        <v>19.899999999999999</v>
      </c>
      <c r="F674" s="26">
        <v>2</v>
      </c>
      <c r="G674" s="29">
        <v>0.7</v>
      </c>
      <c r="H674" s="26" t="s">
        <v>18</v>
      </c>
      <c r="I674" s="26"/>
      <c r="J674" s="26" t="s">
        <v>18</v>
      </c>
      <c r="K674" s="30"/>
      <c r="L674" s="26" t="str">
        <f t="shared" si="10"/>
        <v/>
      </c>
      <c r="M674" s="33"/>
      <c r="N674" s="33"/>
      <c r="O674" s="33"/>
      <c r="P674" s="33"/>
      <c r="Q674" s="13"/>
      <c r="R674" s="13"/>
    </row>
    <row r="675" spans="1:18" s="9" customFormat="1" x14ac:dyDescent="0.25">
      <c r="A675" s="27" t="s">
        <v>363</v>
      </c>
      <c r="B675" s="27" t="s">
        <v>357</v>
      </c>
      <c r="C675" s="26">
        <v>91087</v>
      </c>
      <c r="D675" s="27" t="s">
        <v>674</v>
      </c>
      <c r="E675" s="28">
        <v>14.9</v>
      </c>
      <c r="F675" s="26">
        <v>2</v>
      </c>
      <c r="G675" s="29">
        <v>0.7</v>
      </c>
      <c r="H675" s="26" t="s">
        <v>18</v>
      </c>
      <c r="I675" s="26"/>
      <c r="J675" s="26" t="s">
        <v>18</v>
      </c>
      <c r="K675" s="30"/>
      <c r="L675" s="26" t="str">
        <f t="shared" si="10"/>
        <v/>
      </c>
      <c r="M675" s="33"/>
      <c r="N675" s="33"/>
      <c r="O675" s="33"/>
      <c r="P675" s="33"/>
      <c r="Q675" s="13"/>
      <c r="R675" s="13"/>
    </row>
    <row r="676" spans="1:18" s="9" customFormat="1" x14ac:dyDescent="0.25">
      <c r="A676" s="27" t="s">
        <v>363</v>
      </c>
      <c r="B676" s="27" t="s">
        <v>357</v>
      </c>
      <c r="C676" s="26">
        <v>91088</v>
      </c>
      <c r="D676" s="27" t="s">
        <v>675</v>
      </c>
      <c r="E676" s="28">
        <v>14.9</v>
      </c>
      <c r="F676" s="26">
        <v>2</v>
      </c>
      <c r="G676" s="29">
        <v>0.7</v>
      </c>
      <c r="H676" s="26" t="s">
        <v>18</v>
      </c>
      <c r="I676" s="26"/>
      <c r="J676" s="26" t="s">
        <v>18</v>
      </c>
      <c r="K676" s="30"/>
      <c r="L676" s="26" t="str">
        <f t="shared" si="10"/>
        <v/>
      </c>
      <c r="M676" s="33"/>
      <c r="N676" s="33"/>
      <c r="O676" s="33"/>
      <c r="P676" s="33"/>
      <c r="Q676" s="13"/>
      <c r="R676" s="13"/>
    </row>
    <row r="677" spans="1:18" s="9" customFormat="1" x14ac:dyDescent="0.25">
      <c r="A677" s="27" t="s">
        <v>363</v>
      </c>
      <c r="B677" s="27" t="s">
        <v>357</v>
      </c>
      <c r="C677" s="26">
        <v>91089</v>
      </c>
      <c r="D677" s="27" t="s">
        <v>676</v>
      </c>
      <c r="E677" s="28">
        <v>14.9</v>
      </c>
      <c r="F677" s="26">
        <v>2</v>
      </c>
      <c r="G677" s="29">
        <v>0.7</v>
      </c>
      <c r="H677" s="26" t="s">
        <v>18</v>
      </c>
      <c r="I677" s="26"/>
      <c r="J677" s="26" t="s">
        <v>18</v>
      </c>
      <c r="K677" s="30"/>
      <c r="L677" s="26" t="str">
        <f t="shared" si="10"/>
        <v/>
      </c>
      <c r="M677" s="33"/>
      <c r="N677" s="33"/>
      <c r="O677" s="33"/>
      <c r="P677" s="33"/>
      <c r="Q677" s="13"/>
      <c r="R677" s="13"/>
    </row>
    <row r="678" spans="1:18" s="9" customFormat="1" x14ac:dyDescent="0.25">
      <c r="A678" s="27" t="s">
        <v>363</v>
      </c>
      <c r="B678" s="27" t="s">
        <v>357</v>
      </c>
      <c r="C678" s="26">
        <v>91090</v>
      </c>
      <c r="D678" s="27" t="s">
        <v>677</v>
      </c>
      <c r="E678" s="28">
        <v>14.9</v>
      </c>
      <c r="F678" s="26">
        <v>2</v>
      </c>
      <c r="G678" s="29">
        <v>0.7</v>
      </c>
      <c r="H678" s="26" t="s">
        <v>18</v>
      </c>
      <c r="I678" s="26"/>
      <c r="J678" s="26" t="s">
        <v>18</v>
      </c>
      <c r="K678" s="30"/>
      <c r="L678" s="26" t="str">
        <f t="shared" si="10"/>
        <v/>
      </c>
      <c r="M678" s="33"/>
      <c r="N678" s="33"/>
      <c r="O678" s="33"/>
      <c r="P678" s="33"/>
      <c r="Q678" s="13"/>
      <c r="R678" s="13"/>
    </row>
    <row r="679" spans="1:18" s="9" customFormat="1" x14ac:dyDescent="0.25">
      <c r="A679" s="27" t="s">
        <v>363</v>
      </c>
      <c r="B679" s="27" t="s">
        <v>357</v>
      </c>
      <c r="C679" s="26">
        <v>91091</v>
      </c>
      <c r="D679" s="27" t="s">
        <v>678</v>
      </c>
      <c r="E679" s="28">
        <v>14.9</v>
      </c>
      <c r="F679" s="26">
        <v>2</v>
      </c>
      <c r="G679" s="29">
        <v>0.7</v>
      </c>
      <c r="H679" s="26" t="s">
        <v>18</v>
      </c>
      <c r="I679" s="26"/>
      <c r="J679" s="26" t="s">
        <v>18</v>
      </c>
      <c r="K679" s="30"/>
      <c r="L679" s="26" t="str">
        <f t="shared" si="10"/>
        <v/>
      </c>
      <c r="M679" s="33"/>
      <c r="N679" s="33"/>
      <c r="O679" s="33"/>
      <c r="P679" s="33"/>
      <c r="Q679" s="13"/>
      <c r="R679" s="13"/>
    </row>
    <row r="680" spans="1:18" s="9" customFormat="1" x14ac:dyDescent="0.25">
      <c r="A680" s="27" t="s">
        <v>363</v>
      </c>
      <c r="B680" s="27" t="s">
        <v>357</v>
      </c>
      <c r="C680" s="26">
        <v>91093</v>
      </c>
      <c r="D680" s="27" t="s">
        <v>679</v>
      </c>
      <c r="E680" s="28">
        <v>14.9</v>
      </c>
      <c r="F680" s="26">
        <v>2</v>
      </c>
      <c r="G680" s="29">
        <v>0.7</v>
      </c>
      <c r="H680" s="26" t="s">
        <v>18</v>
      </c>
      <c r="I680" s="26"/>
      <c r="J680" s="26" t="s">
        <v>18</v>
      </c>
      <c r="K680" s="30"/>
      <c r="L680" s="26" t="str">
        <f t="shared" si="10"/>
        <v/>
      </c>
      <c r="M680" s="33"/>
      <c r="N680" s="33"/>
      <c r="O680" s="33"/>
      <c r="P680" s="33"/>
      <c r="Q680" s="13"/>
      <c r="R680" s="13"/>
    </row>
    <row r="681" spans="1:18" s="9" customFormat="1" x14ac:dyDescent="0.25">
      <c r="A681" s="27" t="s">
        <v>363</v>
      </c>
      <c r="B681" s="27" t="s">
        <v>357</v>
      </c>
      <c r="C681" s="26">
        <v>91095</v>
      </c>
      <c r="D681" s="27" t="s">
        <v>680</v>
      </c>
      <c r="E681" s="28">
        <v>14.9</v>
      </c>
      <c r="F681" s="26">
        <v>2</v>
      </c>
      <c r="G681" s="29">
        <v>0.7</v>
      </c>
      <c r="H681" s="26" t="s">
        <v>18</v>
      </c>
      <c r="I681" s="26"/>
      <c r="J681" s="26" t="s">
        <v>18</v>
      </c>
      <c r="K681" s="30"/>
      <c r="L681" s="26" t="str">
        <f t="shared" si="10"/>
        <v/>
      </c>
      <c r="M681" s="33"/>
      <c r="N681" s="33"/>
      <c r="O681" s="33"/>
      <c r="P681" s="33"/>
      <c r="Q681" s="13"/>
      <c r="R681" s="13"/>
    </row>
    <row r="682" spans="1:18" s="9" customFormat="1" x14ac:dyDescent="0.25">
      <c r="A682" s="27" t="s">
        <v>363</v>
      </c>
      <c r="B682" s="27" t="s">
        <v>357</v>
      </c>
      <c r="C682" s="26">
        <v>91844</v>
      </c>
      <c r="D682" s="27" t="s">
        <v>681</v>
      </c>
      <c r="E682" s="28">
        <v>14.9</v>
      </c>
      <c r="F682" s="26">
        <v>2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10"/>
        <v/>
      </c>
      <c r="M682" s="33"/>
      <c r="N682" s="33"/>
      <c r="O682" s="33"/>
      <c r="P682" s="33"/>
      <c r="Q682" s="13"/>
      <c r="R682" s="13"/>
    </row>
    <row r="683" spans="1:18" s="9" customFormat="1" x14ac:dyDescent="0.25">
      <c r="A683" s="27" t="s">
        <v>363</v>
      </c>
      <c r="B683" s="27" t="s">
        <v>357</v>
      </c>
      <c r="C683" s="26">
        <v>91845</v>
      </c>
      <c r="D683" s="27" t="s">
        <v>682</v>
      </c>
      <c r="E683" s="28">
        <v>14.9</v>
      </c>
      <c r="F683" s="26">
        <v>2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10"/>
        <v/>
      </c>
      <c r="M683" s="33"/>
      <c r="N683" s="33"/>
      <c r="O683" s="33"/>
      <c r="P683" s="33"/>
      <c r="Q683" s="13"/>
      <c r="R683" s="13"/>
    </row>
    <row r="684" spans="1:18" s="9" customFormat="1" x14ac:dyDescent="0.25">
      <c r="A684" s="27" t="s">
        <v>363</v>
      </c>
      <c r="B684" s="27" t="s">
        <v>357</v>
      </c>
      <c r="C684" s="26">
        <v>91848</v>
      </c>
      <c r="D684" s="27" t="s">
        <v>683</v>
      </c>
      <c r="E684" s="28">
        <v>14.9</v>
      </c>
      <c r="F684" s="26">
        <v>2</v>
      </c>
      <c r="G684" s="29">
        <v>0.7</v>
      </c>
      <c r="H684" s="26" t="s">
        <v>18</v>
      </c>
      <c r="I684" s="26"/>
      <c r="J684" s="26" t="s">
        <v>18</v>
      </c>
      <c r="K684" s="30"/>
      <c r="L684" s="26" t="str">
        <f t="shared" si="10"/>
        <v/>
      </c>
      <c r="M684" s="33"/>
      <c r="N684" s="33"/>
      <c r="O684" s="33"/>
      <c r="P684" s="33"/>
      <c r="Q684" s="13"/>
      <c r="R684" s="13"/>
    </row>
    <row r="685" spans="1:18" s="9" customFormat="1" x14ac:dyDescent="0.25">
      <c r="A685" s="27" t="s">
        <v>363</v>
      </c>
      <c r="B685" s="27" t="s">
        <v>357</v>
      </c>
      <c r="C685" s="26">
        <v>71673</v>
      </c>
      <c r="D685" s="27" t="s">
        <v>706</v>
      </c>
      <c r="E685" s="28">
        <v>21.9</v>
      </c>
      <c r="F685" s="26">
        <v>3</v>
      </c>
      <c r="G685" s="29">
        <v>0.7</v>
      </c>
      <c r="H685" s="26" t="s">
        <v>18</v>
      </c>
      <c r="I685" s="26"/>
      <c r="J685" s="26" t="s">
        <v>18</v>
      </c>
      <c r="K685" s="30"/>
      <c r="L685" s="26" t="str">
        <f t="shared" si="10"/>
        <v/>
      </c>
      <c r="M685" s="33"/>
      <c r="N685" s="33"/>
      <c r="O685" s="33"/>
      <c r="P685" s="33"/>
      <c r="Q685" s="13"/>
      <c r="R685" s="13"/>
    </row>
    <row r="686" spans="1:18" s="9" customFormat="1" x14ac:dyDescent="0.25">
      <c r="A686" s="27" t="s">
        <v>363</v>
      </c>
      <c r="B686" s="27" t="s">
        <v>357</v>
      </c>
      <c r="C686" s="26">
        <v>71674</v>
      </c>
      <c r="D686" s="27" t="s">
        <v>688</v>
      </c>
      <c r="E686" s="28">
        <v>21.9</v>
      </c>
      <c r="F686" s="26">
        <v>3</v>
      </c>
      <c r="G686" s="29">
        <v>0.7</v>
      </c>
      <c r="H686" s="26" t="s">
        <v>18</v>
      </c>
      <c r="I686" s="26"/>
      <c r="J686" s="26" t="s">
        <v>18</v>
      </c>
      <c r="K686" s="30"/>
      <c r="L686" s="26" t="str">
        <f t="shared" si="10"/>
        <v/>
      </c>
      <c r="M686" s="33"/>
      <c r="N686" s="33"/>
      <c r="O686" s="33"/>
      <c r="P686" s="33"/>
      <c r="Q686" s="13"/>
      <c r="R686" s="13"/>
    </row>
    <row r="687" spans="1:18" s="9" customFormat="1" x14ac:dyDescent="0.25">
      <c r="A687" s="27" t="s">
        <v>363</v>
      </c>
      <c r="B687" s="27" t="s">
        <v>357</v>
      </c>
      <c r="C687" s="26">
        <v>71675</v>
      </c>
      <c r="D687" s="27" t="s">
        <v>689</v>
      </c>
      <c r="E687" s="28">
        <v>21.9</v>
      </c>
      <c r="F687" s="26">
        <v>3</v>
      </c>
      <c r="G687" s="29">
        <v>0.7</v>
      </c>
      <c r="H687" s="26" t="s">
        <v>18</v>
      </c>
      <c r="I687" s="26"/>
      <c r="J687" s="26" t="s">
        <v>18</v>
      </c>
      <c r="K687" s="30"/>
      <c r="L687" s="26" t="str">
        <f t="shared" si="10"/>
        <v/>
      </c>
      <c r="M687" s="33"/>
      <c r="N687" s="33"/>
      <c r="O687" s="33"/>
      <c r="P687" s="33"/>
      <c r="Q687" s="13"/>
      <c r="R687" s="13"/>
    </row>
    <row r="688" spans="1:18" s="9" customFormat="1" x14ac:dyDescent="0.25">
      <c r="A688" s="27" t="s">
        <v>363</v>
      </c>
      <c r="B688" s="27" t="s">
        <v>357</v>
      </c>
      <c r="C688" s="26">
        <v>3698</v>
      </c>
      <c r="D688" s="27" t="s">
        <v>722</v>
      </c>
      <c r="E688" s="28">
        <v>14.9</v>
      </c>
      <c r="F688" s="26">
        <v>2</v>
      </c>
      <c r="G688" s="29">
        <v>0.7</v>
      </c>
      <c r="H688" s="26" t="s">
        <v>18</v>
      </c>
      <c r="I688" s="26"/>
      <c r="J688" s="26" t="s">
        <v>18</v>
      </c>
      <c r="K688" s="30"/>
      <c r="L688" s="26" t="str">
        <f t="shared" si="10"/>
        <v/>
      </c>
      <c r="M688" s="33"/>
      <c r="N688" s="33"/>
      <c r="O688" s="33"/>
      <c r="P688" s="33"/>
      <c r="Q688" s="13"/>
      <c r="R688" s="13"/>
    </row>
    <row r="689" spans="1:18" s="9" customFormat="1" x14ac:dyDescent="0.25">
      <c r="A689" s="27" t="s">
        <v>363</v>
      </c>
      <c r="B689" s="27" t="s">
        <v>357</v>
      </c>
      <c r="C689" s="26">
        <v>3699</v>
      </c>
      <c r="D689" s="27" t="s">
        <v>732</v>
      </c>
      <c r="E689" s="28">
        <v>14.9</v>
      </c>
      <c r="F689" s="26">
        <v>2</v>
      </c>
      <c r="G689" s="29">
        <v>0.7</v>
      </c>
      <c r="H689" s="26" t="s">
        <v>18</v>
      </c>
      <c r="I689" s="26"/>
      <c r="J689" s="26" t="s">
        <v>18</v>
      </c>
      <c r="K689" s="30"/>
      <c r="L689" s="26" t="str">
        <f t="shared" si="10"/>
        <v/>
      </c>
      <c r="M689" s="33"/>
      <c r="N689" s="33"/>
      <c r="O689" s="33"/>
      <c r="P689" s="33"/>
      <c r="Q689" s="13"/>
      <c r="R689" s="13"/>
    </row>
    <row r="690" spans="1:18" s="9" customFormat="1" x14ac:dyDescent="0.25">
      <c r="A690" s="27" t="s">
        <v>363</v>
      </c>
      <c r="B690" s="27" t="s">
        <v>357</v>
      </c>
      <c r="C690" s="26">
        <v>3702</v>
      </c>
      <c r="D690" s="27" t="s">
        <v>723</v>
      </c>
      <c r="E690" s="28">
        <v>14.9</v>
      </c>
      <c r="F690" s="26">
        <v>2</v>
      </c>
      <c r="G690" s="29">
        <v>0.7</v>
      </c>
      <c r="H690" s="26" t="s">
        <v>18</v>
      </c>
      <c r="I690" s="26"/>
      <c r="J690" s="26" t="s">
        <v>18</v>
      </c>
      <c r="K690" s="30"/>
      <c r="L690" s="26" t="str">
        <f t="shared" si="10"/>
        <v/>
      </c>
      <c r="M690" s="33"/>
      <c r="N690" s="33"/>
      <c r="O690" s="33"/>
      <c r="P690" s="33"/>
      <c r="Q690" s="13"/>
      <c r="R690" s="13"/>
    </row>
    <row r="691" spans="1:18" s="9" customFormat="1" x14ac:dyDescent="0.25">
      <c r="A691" s="27" t="s">
        <v>363</v>
      </c>
      <c r="B691" s="27" t="s">
        <v>357</v>
      </c>
      <c r="C691" s="26">
        <v>3704</v>
      </c>
      <c r="D691" s="27" t="s">
        <v>724</v>
      </c>
      <c r="E691" s="28">
        <v>14.9</v>
      </c>
      <c r="F691" s="26">
        <v>2</v>
      </c>
      <c r="G691" s="29">
        <v>0.7</v>
      </c>
      <c r="H691" s="26" t="s">
        <v>18</v>
      </c>
      <c r="I691" s="26"/>
      <c r="J691" s="26" t="s">
        <v>18</v>
      </c>
      <c r="K691" s="30"/>
      <c r="L691" s="26" t="str">
        <f t="shared" si="10"/>
        <v/>
      </c>
      <c r="M691" s="33"/>
      <c r="N691" s="33"/>
      <c r="O691" s="33"/>
      <c r="P691" s="33"/>
      <c r="Q691" s="13"/>
      <c r="R691" s="13"/>
    </row>
    <row r="692" spans="1:18" s="9" customFormat="1" x14ac:dyDescent="0.25">
      <c r="A692" s="27" t="s">
        <v>363</v>
      </c>
      <c r="B692" s="27" t="s">
        <v>357</v>
      </c>
      <c r="C692" s="26">
        <v>3705</v>
      </c>
      <c r="D692" s="27" t="s">
        <v>733</v>
      </c>
      <c r="E692" s="28">
        <v>14.9</v>
      </c>
      <c r="F692" s="26">
        <v>2</v>
      </c>
      <c r="G692" s="29">
        <v>0.7</v>
      </c>
      <c r="H692" s="26" t="s">
        <v>18</v>
      </c>
      <c r="I692" s="26"/>
      <c r="J692" s="26" t="s">
        <v>18</v>
      </c>
      <c r="K692" s="30"/>
      <c r="L692" s="26" t="str">
        <f t="shared" si="10"/>
        <v/>
      </c>
      <c r="M692" s="33"/>
      <c r="N692" s="33"/>
      <c r="O692" s="33"/>
      <c r="P692" s="33"/>
      <c r="Q692" s="13"/>
      <c r="R692" s="13"/>
    </row>
    <row r="693" spans="1:18" s="9" customFormat="1" x14ac:dyDescent="0.25">
      <c r="A693" s="27" t="s">
        <v>363</v>
      </c>
      <c r="B693" s="27" t="s">
        <v>357</v>
      </c>
      <c r="C693" s="26">
        <v>86357</v>
      </c>
      <c r="D693" s="27" t="s">
        <v>749</v>
      </c>
      <c r="E693" s="28" t="s">
        <v>756</v>
      </c>
      <c r="F693" s="26" t="e">
        <f>IF(C693=90366,50,IF(C693=78747,4,VLOOKUP(E693*G693,[2]Planilha1!$A:$C,3,1)))</f>
        <v>#VALUE!</v>
      </c>
      <c r="G693" s="29" t="s">
        <v>757</v>
      </c>
      <c r="H693" s="26" t="s">
        <v>18</v>
      </c>
      <c r="I693" s="26"/>
      <c r="J693" s="26" t="s">
        <v>18</v>
      </c>
      <c r="K693" s="30"/>
      <c r="L693" s="26" t="str">
        <f t="shared" si="10"/>
        <v/>
      </c>
      <c r="M693" s="33"/>
      <c r="N693" s="33"/>
      <c r="O693" s="33"/>
      <c r="P693" s="33"/>
      <c r="Q693" s="13"/>
      <c r="R693" s="13"/>
    </row>
    <row r="694" spans="1:18" s="9" customFormat="1" x14ac:dyDescent="0.25">
      <c r="A694" s="27" t="s">
        <v>363</v>
      </c>
      <c r="B694" s="27" t="s">
        <v>357</v>
      </c>
      <c r="C694" s="26">
        <v>86361</v>
      </c>
      <c r="D694" s="27" t="s">
        <v>750</v>
      </c>
      <c r="E694" s="28">
        <v>14.9</v>
      </c>
      <c r="F694" s="26">
        <v>2</v>
      </c>
      <c r="G694" s="29">
        <v>0.7</v>
      </c>
      <c r="H694" s="26" t="s">
        <v>18</v>
      </c>
      <c r="I694" s="26"/>
      <c r="J694" s="26" t="s">
        <v>18</v>
      </c>
      <c r="K694" s="30"/>
      <c r="L694" s="26" t="str">
        <f t="shared" si="10"/>
        <v/>
      </c>
      <c r="M694" s="33"/>
      <c r="N694" s="33"/>
      <c r="O694" s="33"/>
      <c r="P694" s="33"/>
      <c r="Q694" s="13"/>
      <c r="R694" s="13"/>
    </row>
    <row r="695" spans="1:18" s="9" customFormat="1" x14ac:dyDescent="0.25">
      <c r="A695" s="27" t="s">
        <v>363</v>
      </c>
      <c r="B695" s="27" t="s">
        <v>357</v>
      </c>
      <c r="C695" s="26">
        <v>86362</v>
      </c>
      <c r="D695" s="27" t="s">
        <v>751</v>
      </c>
      <c r="E695" s="28" t="s">
        <v>756</v>
      </c>
      <c r="F695" s="26" t="e">
        <f>IF(C695=90366,50,IF(C695=78747,4,VLOOKUP(E695*G695,[2]Planilha1!$A:$C,3,1)))</f>
        <v>#VALUE!</v>
      </c>
      <c r="G695" s="29" t="s">
        <v>757</v>
      </c>
      <c r="H695" s="26" t="s">
        <v>18</v>
      </c>
      <c r="I695" s="26"/>
      <c r="J695" s="26" t="s">
        <v>18</v>
      </c>
      <c r="K695" s="30"/>
      <c r="L695" s="26" t="str">
        <f t="shared" si="10"/>
        <v/>
      </c>
      <c r="M695" s="33"/>
      <c r="N695" s="33"/>
      <c r="O695" s="33"/>
      <c r="P695" s="33"/>
      <c r="Q695" s="13"/>
      <c r="R695" s="13"/>
    </row>
    <row r="696" spans="1:18" s="9" customFormat="1" x14ac:dyDescent="0.25">
      <c r="A696" s="27" t="s">
        <v>363</v>
      </c>
      <c r="B696" s="27" t="s">
        <v>357</v>
      </c>
      <c r="C696" s="26">
        <v>86364</v>
      </c>
      <c r="D696" s="27" t="s">
        <v>772</v>
      </c>
      <c r="E696" s="28" t="s">
        <v>756</v>
      </c>
      <c r="F696" s="26" t="e">
        <f>IF(C696=90366,50,IF(C696=78747,4,VLOOKUP(E696*G696,[2]Planilha1!$A:$C,3,1)))</f>
        <v>#VALUE!</v>
      </c>
      <c r="G696" s="29" t="s">
        <v>757</v>
      </c>
      <c r="H696" s="26" t="s">
        <v>18</v>
      </c>
      <c r="I696" s="26"/>
      <c r="J696" s="26" t="s">
        <v>18</v>
      </c>
      <c r="K696" s="30"/>
      <c r="L696" s="26" t="str">
        <f t="shared" si="10"/>
        <v/>
      </c>
      <c r="M696" s="33"/>
      <c r="N696" s="33"/>
      <c r="O696" s="33"/>
      <c r="P696" s="33"/>
      <c r="Q696" s="13"/>
      <c r="R696" s="13"/>
    </row>
    <row r="697" spans="1:18" s="9" customFormat="1" x14ac:dyDescent="0.25">
      <c r="A697" s="27" t="s">
        <v>363</v>
      </c>
      <c r="B697" s="27" t="s">
        <v>357</v>
      </c>
      <c r="C697" s="26">
        <v>91170</v>
      </c>
      <c r="D697" s="27" t="s">
        <v>929</v>
      </c>
      <c r="E697" s="28">
        <v>14.9</v>
      </c>
      <c r="F697" s="26">
        <v>2</v>
      </c>
      <c r="G697" s="29">
        <v>0.7</v>
      </c>
      <c r="H697" s="26" t="s">
        <v>18</v>
      </c>
      <c r="I697" s="26" t="s">
        <v>19</v>
      </c>
      <c r="J697" s="26" t="s">
        <v>18</v>
      </c>
      <c r="K697" s="30"/>
      <c r="L697" s="26" t="str">
        <f t="shared" si="10"/>
        <v>x</v>
      </c>
      <c r="M697" s="33"/>
      <c r="N697" s="33"/>
      <c r="O697" s="33"/>
      <c r="P697" s="33"/>
      <c r="Q697" s="13"/>
      <c r="R697" s="13"/>
    </row>
    <row r="698" spans="1:18" s="9" customFormat="1" x14ac:dyDescent="0.25">
      <c r="A698" s="27" t="s">
        <v>363</v>
      </c>
      <c r="B698" s="27" t="s">
        <v>357</v>
      </c>
      <c r="C698" s="26">
        <v>91171</v>
      </c>
      <c r="D698" s="27" t="s">
        <v>930</v>
      </c>
      <c r="E698" s="28">
        <v>14.9</v>
      </c>
      <c r="F698" s="26">
        <v>2</v>
      </c>
      <c r="G698" s="29">
        <v>0.7</v>
      </c>
      <c r="H698" s="26" t="s">
        <v>18</v>
      </c>
      <c r="I698" s="26" t="s">
        <v>19</v>
      </c>
      <c r="J698" s="26" t="s">
        <v>18</v>
      </c>
      <c r="K698" s="30"/>
      <c r="L698" s="26" t="str">
        <f t="shared" si="10"/>
        <v>x</v>
      </c>
      <c r="M698" s="33"/>
      <c r="N698" s="33"/>
      <c r="O698" s="33"/>
      <c r="P698" s="33"/>
      <c r="Q698" s="13"/>
      <c r="R698" s="13"/>
    </row>
    <row r="699" spans="1:18" s="9" customFormat="1" x14ac:dyDescent="0.25">
      <c r="A699" s="27" t="s">
        <v>363</v>
      </c>
      <c r="B699" s="27" t="s">
        <v>357</v>
      </c>
      <c r="C699" s="26">
        <v>91172</v>
      </c>
      <c r="D699" s="27" t="s">
        <v>931</v>
      </c>
      <c r="E699" s="28">
        <v>14.9</v>
      </c>
      <c r="F699" s="26">
        <v>2</v>
      </c>
      <c r="G699" s="29">
        <v>0.7</v>
      </c>
      <c r="H699" s="26" t="s">
        <v>18</v>
      </c>
      <c r="I699" s="26" t="s">
        <v>19</v>
      </c>
      <c r="J699" s="26" t="s">
        <v>18</v>
      </c>
      <c r="K699" s="30"/>
      <c r="L699" s="26" t="str">
        <f t="shared" si="10"/>
        <v>x</v>
      </c>
      <c r="M699" s="33"/>
      <c r="N699" s="33"/>
      <c r="O699" s="33"/>
      <c r="P699" s="33"/>
      <c r="Q699" s="13"/>
      <c r="R699" s="13"/>
    </row>
    <row r="700" spans="1:18" s="9" customFormat="1" x14ac:dyDescent="0.25">
      <c r="A700" s="27" t="s">
        <v>363</v>
      </c>
      <c r="B700" s="27" t="s">
        <v>357</v>
      </c>
      <c r="C700" s="26">
        <v>70085</v>
      </c>
      <c r="D700" s="27" t="s">
        <v>932</v>
      </c>
      <c r="E700" s="28">
        <v>17.899999999999999</v>
      </c>
      <c r="F700" s="26">
        <v>2</v>
      </c>
      <c r="G700" s="29">
        <v>0.7</v>
      </c>
      <c r="H700" s="26" t="s">
        <v>18</v>
      </c>
      <c r="I700" s="26" t="s">
        <v>189</v>
      </c>
      <c r="J700" s="26" t="s">
        <v>18</v>
      </c>
      <c r="K700" s="30"/>
      <c r="L700" s="26" t="str">
        <f t="shared" si="10"/>
        <v>x</v>
      </c>
      <c r="M700" s="33"/>
      <c r="N700" s="33"/>
      <c r="O700" s="33"/>
      <c r="P700" s="33"/>
      <c r="Q700" s="13"/>
      <c r="R700" s="13"/>
    </row>
    <row r="701" spans="1:18" s="9" customFormat="1" x14ac:dyDescent="0.25">
      <c r="A701" s="27" t="s">
        <v>363</v>
      </c>
      <c r="B701" s="27" t="s">
        <v>357</v>
      </c>
      <c r="C701" s="26">
        <v>70088</v>
      </c>
      <c r="D701" s="27" t="s">
        <v>933</v>
      </c>
      <c r="E701" s="28">
        <v>17.899999999999999</v>
      </c>
      <c r="F701" s="26">
        <v>2</v>
      </c>
      <c r="G701" s="29">
        <v>0.7</v>
      </c>
      <c r="H701" s="26" t="s">
        <v>18</v>
      </c>
      <c r="I701" s="26" t="s">
        <v>189</v>
      </c>
      <c r="J701" s="26" t="s">
        <v>18</v>
      </c>
      <c r="K701" s="30"/>
      <c r="L701" s="26" t="str">
        <f t="shared" si="10"/>
        <v>x</v>
      </c>
      <c r="M701" s="33"/>
      <c r="N701" s="33"/>
      <c r="O701" s="33"/>
      <c r="P701" s="33"/>
      <c r="Q701" s="13"/>
      <c r="R701" s="13"/>
    </row>
    <row r="702" spans="1:18" s="9" customFormat="1" x14ac:dyDescent="0.25">
      <c r="A702" s="27" t="s">
        <v>363</v>
      </c>
      <c r="B702" s="27" t="s">
        <v>357</v>
      </c>
      <c r="C702" s="26">
        <v>89832</v>
      </c>
      <c r="D702" s="27" t="s">
        <v>934</v>
      </c>
      <c r="E702" s="28">
        <v>13.9</v>
      </c>
      <c r="F702" s="26">
        <v>2</v>
      </c>
      <c r="G702" s="29">
        <v>0.7</v>
      </c>
      <c r="H702" s="26" t="s">
        <v>18</v>
      </c>
      <c r="I702" s="26" t="s">
        <v>189</v>
      </c>
      <c r="J702" s="26" t="s">
        <v>18</v>
      </c>
      <c r="K702" s="30"/>
      <c r="L702" s="26" t="str">
        <f t="shared" si="10"/>
        <v>x</v>
      </c>
      <c r="M702" s="33"/>
      <c r="N702" s="33"/>
      <c r="O702" s="33"/>
      <c r="P702" s="33"/>
      <c r="Q702" s="13"/>
      <c r="R702" s="13"/>
    </row>
    <row r="703" spans="1:18" s="9" customFormat="1" x14ac:dyDescent="0.25">
      <c r="A703" s="27" t="s">
        <v>363</v>
      </c>
      <c r="B703" s="27" t="s">
        <v>357</v>
      </c>
      <c r="C703" s="26">
        <v>70020</v>
      </c>
      <c r="D703" s="27" t="s">
        <v>935</v>
      </c>
      <c r="E703" s="28">
        <v>14.9</v>
      </c>
      <c r="F703" s="26">
        <v>2</v>
      </c>
      <c r="G703" s="29">
        <v>0.7</v>
      </c>
      <c r="H703" s="26" t="s">
        <v>18</v>
      </c>
      <c r="I703" s="26" t="s">
        <v>189</v>
      </c>
      <c r="J703" s="26" t="s">
        <v>18</v>
      </c>
      <c r="K703" s="30"/>
      <c r="L703" s="26" t="str">
        <f t="shared" si="10"/>
        <v>x</v>
      </c>
      <c r="M703" s="33"/>
      <c r="N703" s="33"/>
      <c r="O703" s="33"/>
      <c r="P703" s="33"/>
      <c r="Q703" s="13"/>
      <c r="R703" s="13"/>
    </row>
    <row r="704" spans="1:18" s="9" customFormat="1" x14ac:dyDescent="0.25">
      <c r="A704" s="27" t="s">
        <v>363</v>
      </c>
      <c r="B704" s="27" t="s">
        <v>357</v>
      </c>
      <c r="C704" s="26">
        <v>70021</v>
      </c>
      <c r="D704" s="27" t="s">
        <v>936</v>
      </c>
      <c r="E704" s="28">
        <v>14.9</v>
      </c>
      <c r="F704" s="26">
        <v>2</v>
      </c>
      <c r="G704" s="29">
        <v>0.7</v>
      </c>
      <c r="H704" s="26" t="s">
        <v>18</v>
      </c>
      <c r="I704" s="26" t="s">
        <v>189</v>
      </c>
      <c r="J704" s="26" t="s">
        <v>18</v>
      </c>
      <c r="K704" s="30"/>
      <c r="L704" s="26" t="str">
        <f t="shared" si="10"/>
        <v>x</v>
      </c>
      <c r="M704" s="33"/>
      <c r="N704" s="33"/>
      <c r="O704" s="33"/>
      <c r="P704" s="33"/>
      <c r="Q704" s="13"/>
      <c r="R704" s="13"/>
    </row>
    <row r="705" spans="1:18" s="9" customFormat="1" x14ac:dyDescent="0.25">
      <c r="A705" s="27" t="s">
        <v>363</v>
      </c>
      <c r="B705" s="27" t="s">
        <v>357</v>
      </c>
      <c r="C705" s="26">
        <v>70022</v>
      </c>
      <c r="D705" s="27" t="s">
        <v>937</v>
      </c>
      <c r="E705" s="28">
        <v>14.9</v>
      </c>
      <c r="F705" s="26">
        <v>2</v>
      </c>
      <c r="G705" s="29">
        <v>0.7</v>
      </c>
      <c r="H705" s="26" t="s">
        <v>18</v>
      </c>
      <c r="I705" s="26" t="s">
        <v>189</v>
      </c>
      <c r="J705" s="26" t="s">
        <v>18</v>
      </c>
      <c r="K705" s="30"/>
      <c r="L705" s="26" t="str">
        <f t="shared" si="10"/>
        <v>x</v>
      </c>
      <c r="M705" s="33"/>
      <c r="N705" s="33"/>
      <c r="O705" s="33"/>
      <c r="P705" s="33"/>
      <c r="Q705" s="13"/>
      <c r="R705" s="13"/>
    </row>
    <row r="706" spans="1:18" s="9" customFormat="1" x14ac:dyDescent="0.25">
      <c r="A706" s="27" t="s">
        <v>363</v>
      </c>
      <c r="B706" s="27" t="s">
        <v>357</v>
      </c>
      <c r="C706" s="26">
        <v>70083</v>
      </c>
      <c r="D706" s="27" t="s">
        <v>938</v>
      </c>
      <c r="E706" s="28">
        <v>25.9</v>
      </c>
      <c r="F706" s="26">
        <v>3</v>
      </c>
      <c r="G706" s="29">
        <v>0.7</v>
      </c>
      <c r="H706" s="26" t="s">
        <v>18</v>
      </c>
      <c r="I706" s="26" t="s">
        <v>189</v>
      </c>
      <c r="J706" s="26" t="s">
        <v>18</v>
      </c>
      <c r="K706" s="30"/>
      <c r="L706" s="26" t="str">
        <f t="shared" ref="L706:L769" si="11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>x</v>
      </c>
      <c r="M706" s="33"/>
      <c r="N706" s="33"/>
      <c r="O706" s="33"/>
      <c r="P706" s="33"/>
      <c r="Q706" s="13"/>
      <c r="R706" s="13"/>
    </row>
    <row r="707" spans="1:18" s="9" customFormat="1" x14ac:dyDescent="0.25">
      <c r="A707" s="27" t="s">
        <v>403</v>
      </c>
      <c r="B707" s="27" t="s">
        <v>357</v>
      </c>
      <c r="C707" s="26">
        <v>68981</v>
      </c>
      <c r="D707" s="27" t="s">
        <v>404</v>
      </c>
      <c r="E707" s="28">
        <v>22.9</v>
      </c>
      <c r="F707" s="26">
        <v>3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11"/>
        <v/>
      </c>
      <c r="M707" s="33"/>
      <c r="N707" s="33"/>
      <c r="O707" s="33"/>
      <c r="P707" s="33"/>
      <c r="Q707" s="13"/>
      <c r="R707" s="13"/>
    </row>
    <row r="708" spans="1:18" s="9" customFormat="1" x14ac:dyDescent="0.25">
      <c r="A708" s="27" t="s">
        <v>403</v>
      </c>
      <c r="B708" s="27" t="s">
        <v>357</v>
      </c>
      <c r="C708" s="26">
        <v>68982</v>
      </c>
      <c r="D708" s="27" t="s">
        <v>405</v>
      </c>
      <c r="E708" s="28">
        <v>22.9</v>
      </c>
      <c r="F708" s="26">
        <v>3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11"/>
        <v/>
      </c>
      <c r="M708" s="33"/>
      <c r="N708" s="33"/>
      <c r="O708" s="33"/>
      <c r="P708" s="33"/>
      <c r="Q708" s="13"/>
      <c r="R708" s="13"/>
    </row>
    <row r="709" spans="1:18" s="9" customFormat="1" x14ac:dyDescent="0.25">
      <c r="A709" s="27" t="s">
        <v>403</v>
      </c>
      <c r="B709" s="27" t="s">
        <v>357</v>
      </c>
      <c r="C709" s="26">
        <v>69008</v>
      </c>
      <c r="D709" s="27" t="s">
        <v>406</v>
      </c>
      <c r="E709" s="28">
        <v>32.9</v>
      </c>
      <c r="F709" s="26">
        <v>4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11"/>
        <v/>
      </c>
      <c r="M709" s="33"/>
      <c r="N709" s="33"/>
      <c r="O709" s="33"/>
      <c r="P709" s="33"/>
      <c r="Q709" s="13"/>
      <c r="R709" s="13"/>
    </row>
    <row r="710" spans="1:18" s="9" customFormat="1" x14ac:dyDescent="0.25">
      <c r="A710" s="27" t="s">
        <v>403</v>
      </c>
      <c r="B710" s="27" t="s">
        <v>357</v>
      </c>
      <c r="C710" s="26">
        <v>69010</v>
      </c>
      <c r="D710" s="27" t="s">
        <v>407</v>
      </c>
      <c r="E710" s="28">
        <v>32.9</v>
      </c>
      <c r="F710" s="26">
        <v>4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11"/>
        <v/>
      </c>
      <c r="M710" s="33"/>
      <c r="N710" s="33"/>
      <c r="O710" s="33"/>
      <c r="P710" s="33"/>
      <c r="Q710" s="13"/>
      <c r="R710" s="13"/>
    </row>
    <row r="711" spans="1:18" s="9" customFormat="1" x14ac:dyDescent="0.25">
      <c r="A711" s="27" t="s">
        <v>403</v>
      </c>
      <c r="B711" s="27" t="s">
        <v>357</v>
      </c>
      <c r="C711" s="26">
        <v>69012</v>
      </c>
      <c r="D711" s="27" t="s">
        <v>408</v>
      </c>
      <c r="E711" s="28">
        <v>32.9</v>
      </c>
      <c r="F711" s="26">
        <v>4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11"/>
        <v/>
      </c>
      <c r="M711" s="33"/>
      <c r="N711" s="33"/>
      <c r="O711" s="33"/>
      <c r="P711" s="33"/>
      <c r="Q711" s="13"/>
      <c r="R711" s="13"/>
    </row>
    <row r="712" spans="1:18" s="9" customFormat="1" x14ac:dyDescent="0.25">
      <c r="A712" s="27" t="s">
        <v>403</v>
      </c>
      <c r="B712" s="27" t="s">
        <v>357</v>
      </c>
      <c r="C712" s="26">
        <v>69013</v>
      </c>
      <c r="D712" s="27" t="s">
        <v>409</v>
      </c>
      <c r="E712" s="28">
        <v>32.9</v>
      </c>
      <c r="F712" s="26">
        <v>4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11"/>
        <v/>
      </c>
      <c r="M712" s="33"/>
      <c r="N712" s="33"/>
      <c r="O712" s="33"/>
      <c r="P712" s="33"/>
      <c r="Q712" s="13"/>
      <c r="R712" s="13"/>
    </row>
    <row r="713" spans="1:18" s="9" customFormat="1" x14ac:dyDescent="0.25">
      <c r="A713" s="27" t="s">
        <v>403</v>
      </c>
      <c r="B713" s="27" t="s">
        <v>357</v>
      </c>
      <c r="C713" s="26">
        <v>69014</v>
      </c>
      <c r="D713" s="27" t="s">
        <v>410</v>
      </c>
      <c r="E713" s="28">
        <v>32.9</v>
      </c>
      <c r="F713" s="26">
        <v>4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11"/>
        <v/>
      </c>
      <c r="M713" s="33"/>
      <c r="N713" s="33"/>
      <c r="O713" s="33"/>
      <c r="P713" s="33"/>
      <c r="Q713" s="13"/>
      <c r="R713" s="13"/>
    </row>
    <row r="714" spans="1:18" s="9" customFormat="1" x14ac:dyDescent="0.25">
      <c r="A714" s="27" t="s">
        <v>403</v>
      </c>
      <c r="B714" s="27" t="s">
        <v>357</v>
      </c>
      <c r="C714" s="26">
        <v>69015</v>
      </c>
      <c r="D714" s="27" t="s">
        <v>411</v>
      </c>
      <c r="E714" s="28">
        <v>32.9</v>
      </c>
      <c r="F714" s="26">
        <v>4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11"/>
        <v/>
      </c>
      <c r="M714" s="33"/>
      <c r="N714" s="33"/>
      <c r="O714" s="33"/>
      <c r="P714" s="33"/>
      <c r="Q714" s="13"/>
      <c r="R714" s="13"/>
    </row>
    <row r="715" spans="1:18" s="9" customFormat="1" x14ac:dyDescent="0.25">
      <c r="A715" s="27" t="s">
        <v>403</v>
      </c>
      <c r="B715" s="27" t="s">
        <v>357</v>
      </c>
      <c r="C715" s="26">
        <v>69016</v>
      </c>
      <c r="D715" s="27" t="s">
        <v>412</v>
      </c>
      <c r="E715" s="28">
        <v>32.9</v>
      </c>
      <c r="F715" s="26">
        <v>4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11"/>
        <v/>
      </c>
      <c r="M715" s="33"/>
      <c r="N715" s="33"/>
      <c r="O715" s="33"/>
      <c r="P715" s="33"/>
      <c r="Q715" s="13"/>
      <c r="R715" s="13"/>
    </row>
    <row r="716" spans="1:18" s="9" customFormat="1" x14ac:dyDescent="0.25">
      <c r="A716" s="27" t="s">
        <v>403</v>
      </c>
      <c r="B716" s="27" t="s">
        <v>357</v>
      </c>
      <c r="C716" s="26">
        <v>69017</v>
      </c>
      <c r="D716" s="27" t="s">
        <v>413</v>
      </c>
      <c r="E716" s="28">
        <v>32.9</v>
      </c>
      <c r="F716" s="26">
        <v>4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11"/>
        <v/>
      </c>
      <c r="M716" s="33"/>
      <c r="N716" s="33"/>
      <c r="O716" s="33"/>
      <c r="P716" s="33"/>
      <c r="Q716" s="13"/>
      <c r="R716" s="13"/>
    </row>
    <row r="717" spans="1:18" s="9" customFormat="1" x14ac:dyDescent="0.25">
      <c r="A717" s="27" t="s">
        <v>403</v>
      </c>
      <c r="B717" s="27" t="s">
        <v>357</v>
      </c>
      <c r="C717" s="26">
        <v>69018</v>
      </c>
      <c r="D717" s="27" t="s">
        <v>414</v>
      </c>
      <c r="E717" s="28">
        <v>38.9</v>
      </c>
      <c r="F717" s="26">
        <v>5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11"/>
        <v/>
      </c>
      <c r="M717" s="33"/>
      <c r="N717" s="33"/>
      <c r="O717" s="33"/>
      <c r="P717" s="33"/>
      <c r="Q717" s="13"/>
      <c r="R717" s="13"/>
    </row>
    <row r="718" spans="1:18" s="9" customFormat="1" x14ac:dyDescent="0.25">
      <c r="A718" s="27" t="s">
        <v>403</v>
      </c>
      <c r="B718" s="27" t="s">
        <v>357</v>
      </c>
      <c r="C718" s="26">
        <v>69019</v>
      </c>
      <c r="D718" s="27" t="s">
        <v>415</v>
      </c>
      <c r="E718" s="28">
        <v>38.9</v>
      </c>
      <c r="F718" s="26">
        <v>5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11"/>
        <v/>
      </c>
      <c r="M718" s="33"/>
      <c r="N718" s="33"/>
      <c r="O718" s="33"/>
      <c r="P718" s="33"/>
      <c r="Q718" s="13"/>
      <c r="R718" s="13"/>
    </row>
    <row r="719" spans="1:18" s="9" customFormat="1" x14ac:dyDescent="0.25">
      <c r="A719" s="27" t="s">
        <v>403</v>
      </c>
      <c r="B719" s="27" t="s">
        <v>357</v>
      </c>
      <c r="C719" s="26">
        <v>69021</v>
      </c>
      <c r="D719" s="27" t="s">
        <v>416</v>
      </c>
      <c r="E719" s="28">
        <v>38.9</v>
      </c>
      <c r="F719" s="26">
        <v>5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11"/>
        <v/>
      </c>
      <c r="M719" s="33"/>
      <c r="N719" s="33"/>
      <c r="O719" s="33"/>
      <c r="P719" s="33"/>
      <c r="Q719" s="13"/>
      <c r="R719" s="13"/>
    </row>
    <row r="720" spans="1:18" s="9" customFormat="1" x14ac:dyDescent="0.25">
      <c r="A720" s="27" t="s">
        <v>403</v>
      </c>
      <c r="B720" s="27" t="s">
        <v>357</v>
      </c>
      <c r="C720" s="26">
        <v>69022</v>
      </c>
      <c r="D720" s="27" t="s">
        <v>417</v>
      </c>
      <c r="E720" s="28">
        <v>38.9</v>
      </c>
      <c r="F720" s="26">
        <v>5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11"/>
        <v/>
      </c>
      <c r="M720" s="33"/>
      <c r="N720" s="33"/>
      <c r="O720" s="33"/>
      <c r="P720" s="33"/>
      <c r="Q720" s="13"/>
      <c r="R720" s="13"/>
    </row>
    <row r="721" spans="1:18" s="9" customFormat="1" x14ac:dyDescent="0.25">
      <c r="A721" s="27" t="s">
        <v>403</v>
      </c>
      <c r="B721" s="27" t="s">
        <v>357</v>
      </c>
      <c r="C721" s="26">
        <v>69027</v>
      </c>
      <c r="D721" s="27" t="s">
        <v>418</v>
      </c>
      <c r="E721" s="28">
        <v>38.9</v>
      </c>
      <c r="F721" s="26">
        <v>5</v>
      </c>
      <c r="G721" s="29">
        <v>0.7</v>
      </c>
      <c r="H721" s="26" t="s">
        <v>18</v>
      </c>
      <c r="I721" s="26"/>
      <c r="J721" s="26" t="s">
        <v>18</v>
      </c>
      <c r="K721" s="30"/>
      <c r="L721" s="26" t="str">
        <f t="shared" si="11"/>
        <v/>
      </c>
      <c r="M721" s="33"/>
      <c r="N721" s="33"/>
      <c r="O721" s="33"/>
      <c r="P721" s="33"/>
      <c r="Q721" s="13"/>
      <c r="R721" s="13"/>
    </row>
    <row r="722" spans="1:18" s="9" customFormat="1" x14ac:dyDescent="0.25">
      <c r="A722" s="27" t="s">
        <v>403</v>
      </c>
      <c r="B722" s="27" t="s">
        <v>357</v>
      </c>
      <c r="C722" s="26">
        <v>69028</v>
      </c>
      <c r="D722" s="27" t="s">
        <v>419</v>
      </c>
      <c r="E722" s="28">
        <v>38.9</v>
      </c>
      <c r="F722" s="26">
        <v>5</v>
      </c>
      <c r="G722" s="29">
        <v>0.7</v>
      </c>
      <c r="H722" s="26" t="s">
        <v>18</v>
      </c>
      <c r="I722" s="26"/>
      <c r="J722" s="26" t="s">
        <v>18</v>
      </c>
      <c r="K722" s="30"/>
      <c r="L722" s="26" t="str">
        <f t="shared" si="11"/>
        <v/>
      </c>
      <c r="M722" s="33"/>
      <c r="N722" s="33"/>
      <c r="O722" s="33"/>
      <c r="P722" s="33"/>
      <c r="Q722" s="13"/>
      <c r="R722" s="13"/>
    </row>
    <row r="723" spans="1:18" s="9" customFormat="1" x14ac:dyDescent="0.25">
      <c r="A723" s="27" t="s">
        <v>403</v>
      </c>
      <c r="B723" s="27" t="s">
        <v>357</v>
      </c>
      <c r="C723" s="26">
        <v>69029</v>
      </c>
      <c r="D723" s="27" t="s">
        <v>420</v>
      </c>
      <c r="E723" s="28">
        <v>38.9</v>
      </c>
      <c r="F723" s="26">
        <v>5</v>
      </c>
      <c r="G723" s="29">
        <v>0.7</v>
      </c>
      <c r="H723" s="26" t="s">
        <v>18</v>
      </c>
      <c r="I723" s="26"/>
      <c r="J723" s="26" t="s">
        <v>18</v>
      </c>
      <c r="K723" s="30"/>
      <c r="L723" s="26" t="str">
        <f t="shared" si="11"/>
        <v/>
      </c>
      <c r="M723" s="33"/>
      <c r="N723" s="33"/>
      <c r="O723" s="33"/>
      <c r="P723" s="33"/>
      <c r="Q723" s="13"/>
      <c r="R723" s="13"/>
    </row>
    <row r="724" spans="1:18" s="9" customFormat="1" x14ac:dyDescent="0.25">
      <c r="A724" s="27" t="s">
        <v>403</v>
      </c>
      <c r="B724" s="27" t="s">
        <v>357</v>
      </c>
      <c r="C724" s="26">
        <v>69031</v>
      </c>
      <c r="D724" s="27" t="s">
        <v>421</v>
      </c>
      <c r="E724" s="28">
        <v>38.9</v>
      </c>
      <c r="F724" s="26">
        <v>5</v>
      </c>
      <c r="G724" s="29">
        <v>0.7</v>
      </c>
      <c r="H724" s="26" t="s">
        <v>18</v>
      </c>
      <c r="I724" s="26"/>
      <c r="J724" s="26" t="s">
        <v>18</v>
      </c>
      <c r="K724" s="30"/>
      <c r="L724" s="26" t="str">
        <f t="shared" si="11"/>
        <v/>
      </c>
      <c r="M724" s="33"/>
      <c r="N724" s="33"/>
      <c r="O724" s="33"/>
      <c r="P724" s="33"/>
      <c r="Q724" s="13"/>
      <c r="R724" s="13"/>
    </row>
    <row r="725" spans="1:18" s="9" customFormat="1" x14ac:dyDescent="0.25">
      <c r="A725" s="27" t="s">
        <v>403</v>
      </c>
      <c r="B725" s="27" t="s">
        <v>357</v>
      </c>
      <c r="C725" s="26">
        <v>84015</v>
      </c>
      <c r="D725" s="27" t="s">
        <v>422</v>
      </c>
      <c r="E725" s="28">
        <v>35.9</v>
      </c>
      <c r="F725" s="26">
        <v>5</v>
      </c>
      <c r="G725" s="29">
        <v>0.7</v>
      </c>
      <c r="H725" s="26" t="s">
        <v>18</v>
      </c>
      <c r="I725" s="26"/>
      <c r="J725" s="26" t="s">
        <v>18</v>
      </c>
      <c r="K725" s="30"/>
      <c r="L725" s="26" t="str">
        <f t="shared" si="11"/>
        <v/>
      </c>
      <c r="M725" s="33"/>
      <c r="N725" s="33"/>
      <c r="O725" s="33"/>
      <c r="P725" s="33"/>
      <c r="Q725" s="13"/>
      <c r="R725" s="13"/>
    </row>
    <row r="726" spans="1:18" s="9" customFormat="1" x14ac:dyDescent="0.25">
      <c r="A726" s="27" t="s">
        <v>403</v>
      </c>
      <c r="B726" s="27" t="s">
        <v>357</v>
      </c>
      <c r="C726" s="26">
        <v>84018</v>
      </c>
      <c r="D726" s="27" t="s">
        <v>423</v>
      </c>
      <c r="E726" s="28">
        <v>35.9</v>
      </c>
      <c r="F726" s="26">
        <v>5</v>
      </c>
      <c r="G726" s="29">
        <v>0.7</v>
      </c>
      <c r="H726" s="26" t="s">
        <v>18</v>
      </c>
      <c r="I726" s="26"/>
      <c r="J726" s="26" t="s">
        <v>18</v>
      </c>
      <c r="K726" s="30"/>
      <c r="L726" s="26" t="str">
        <f t="shared" si="11"/>
        <v/>
      </c>
      <c r="M726" s="33"/>
      <c r="N726" s="33"/>
      <c r="O726" s="33"/>
      <c r="P726" s="33"/>
      <c r="Q726" s="13"/>
      <c r="R726" s="13"/>
    </row>
    <row r="727" spans="1:18" s="9" customFormat="1" x14ac:dyDescent="0.25">
      <c r="A727" s="27" t="s">
        <v>403</v>
      </c>
      <c r="B727" s="27" t="s">
        <v>357</v>
      </c>
      <c r="C727" s="26">
        <v>84022</v>
      </c>
      <c r="D727" s="27" t="s">
        <v>424</v>
      </c>
      <c r="E727" s="28">
        <v>35.9</v>
      </c>
      <c r="F727" s="26">
        <v>5</v>
      </c>
      <c r="G727" s="29">
        <v>0.7</v>
      </c>
      <c r="H727" s="26" t="s">
        <v>18</v>
      </c>
      <c r="I727" s="26"/>
      <c r="J727" s="26" t="s">
        <v>18</v>
      </c>
      <c r="K727" s="30"/>
      <c r="L727" s="26" t="str">
        <f t="shared" si="11"/>
        <v/>
      </c>
      <c r="M727" s="33"/>
      <c r="N727" s="33"/>
      <c r="O727" s="33"/>
      <c r="P727" s="33"/>
      <c r="Q727" s="13"/>
      <c r="R727" s="13"/>
    </row>
    <row r="728" spans="1:18" s="9" customFormat="1" x14ac:dyDescent="0.25">
      <c r="A728" s="27" t="s">
        <v>403</v>
      </c>
      <c r="B728" s="27" t="s">
        <v>357</v>
      </c>
      <c r="C728" s="26">
        <v>84028</v>
      </c>
      <c r="D728" s="27" t="s">
        <v>425</v>
      </c>
      <c r="E728" s="28">
        <v>35.9</v>
      </c>
      <c r="F728" s="26">
        <v>5</v>
      </c>
      <c r="G728" s="29">
        <v>0.7</v>
      </c>
      <c r="H728" s="26" t="s">
        <v>18</v>
      </c>
      <c r="I728" s="26"/>
      <c r="J728" s="26" t="s">
        <v>18</v>
      </c>
      <c r="K728" s="30"/>
      <c r="L728" s="26" t="str">
        <f t="shared" si="11"/>
        <v/>
      </c>
      <c r="M728" s="33"/>
      <c r="N728" s="33"/>
      <c r="O728" s="33"/>
      <c r="P728" s="33"/>
      <c r="Q728" s="13"/>
      <c r="R728" s="13"/>
    </row>
    <row r="729" spans="1:18" s="9" customFormat="1" x14ac:dyDescent="0.25">
      <c r="A729" s="27" t="s">
        <v>403</v>
      </c>
      <c r="B729" s="27" t="s">
        <v>357</v>
      </c>
      <c r="C729" s="26">
        <v>84029</v>
      </c>
      <c r="D729" s="27" t="s">
        <v>426</v>
      </c>
      <c r="E729" s="28">
        <v>30.5</v>
      </c>
      <c r="F729" s="26">
        <v>4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11"/>
        <v/>
      </c>
      <c r="M729" s="33"/>
      <c r="N729" s="33"/>
      <c r="O729" s="33"/>
      <c r="P729" s="33"/>
      <c r="Q729" s="13"/>
      <c r="R729" s="13"/>
    </row>
    <row r="730" spans="1:18" s="9" customFormat="1" x14ac:dyDescent="0.25">
      <c r="A730" s="27" t="s">
        <v>403</v>
      </c>
      <c r="B730" s="27" t="s">
        <v>357</v>
      </c>
      <c r="C730" s="26">
        <v>84031</v>
      </c>
      <c r="D730" s="27" t="s">
        <v>427</v>
      </c>
      <c r="E730" s="28">
        <v>35.9</v>
      </c>
      <c r="F730" s="26">
        <v>5</v>
      </c>
      <c r="G730" s="29">
        <v>0.7</v>
      </c>
      <c r="H730" s="26" t="s">
        <v>18</v>
      </c>
      <c r="I730" s="26"/>
      <c r="J730" s="26" t="s">
        <v>18</v>
      </c>
      <c r="K730" s="30"/>
      <c r="L730" s="26" t="str">
        <f t="shared" si="11"/>
        <v/>
      </c>
      <c r="M730" s="33"/>
      <c r="N730" s="33"/>
      <c r="O730" s="33"/>
      <c r="P730" s="33"/>
      <c r="Q730" s="13"/>
      <c r="R730" s="13"/>
    </row>
    <row r="731" spans="1:18" s="9" customFormat="1" x14ac:dyDescent="0.25">
      <c r="A731" s="27" t="s">
        <v>403</v>
      </c>
      <c r="B731" s="27" t="s">
        <v>357</v>
      </c>
      <c r="C731" s="26">
        <v>84032</v>
      </c>
      <c r="D731" s="27" t="s">
        <v>428</v>
      </c>
      <c r="E731" s="28">
        <v>30.5</v>
      </c>
      <c r="F731" s="26">
        <v>4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11"/>
        <v/>
      </c>
      <c r="M731" s="33"/>
      <c r="N731" s="33"/>
      <c r="O731" s="33"/>
      <c r="P731" s="33"/>
      <c r="Q731" s="13"/>
      <c r="R731" s="13"/>
    </row>
    <row r="732" spans="1:18" s="9" customFormat="1" x14ac:dyDescent="0.25">
      <c r="A732" s="27" t="s">
        <v>403</v>
      </c>
      <c r="B732" s="27" t="s">
        <v>357</v>
      </c>
      <c r="C732" s="26">
        <v>84033</v>
      </c>
      <c r="D732" s="27" t="s">
        <v>429</v>
      </c>
      <c r="E732" s="28">
        <v>35.9</v>
      </c>
      <c r="F732" s="26">
        <v>5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11"/>
        <v/>
      </c>
      <c r="M732" s="33"/>
      <c r="N732" s="33"/>
      <c r="O732" s="33"/>
      <c r="P732" s="33"/>
      <c r="Q732" s="13"/>
      <c r="R732" s="13"/>
    </row>
    <row r="733" spans="1:18" s="9" customFormat="1" x14ac:dyDescent="0.25">
      <c r="A733" s="27" t="s">
        <v>403</v>
      </c>
      <c r="B733" s="27" t="s">
        <v>357</v>
      </c>
      <c r="C733" s="26">
        <v>84035</v>
      </c>
      <c r="D733" s="27" t="s">
        <v>430</v>
      </c>
      <c r="E733" s="28">
        <v>30.5</v>
      </c>
      <c r="F733" s="26">
        <v>4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11"/>
        <v/>
      </c>
      <c r="M733" s="33"/>
      <c r="N733" s="33"/>
      <c r="O733" s="33"/>
      <c r="P733" s="33"/>
      <c r="Q733" s="13"/>
      <c r="R733" s="13"/>
    </row>
    <row r="734" spans="1:18" s="9" customFormat="1" x14ac:dyDescent="0.25">
      <c r="A734" s="27" t="s">
        <v>403</v>
      </c>
      <c r="B734" s="27" t="s">
        <v>357</v>
      </c>
      <c r="C734" s="26">
        <v>84039</v>
      </c>
      <c r="D734" s="27" t="s">
        <v>431</v>
      </c>
      <c r="E734" s="28">
        <v>35.9</v>
      </c>
      <c r="F734" s="26">
        <v>5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11"/>
        <v/>
      </c>
      <c r="M734" s="33"/>
      <c r="N734" s="33"/>
      <c r="O734" s="33"/>
      <c r="P734" s="33"/>
      <c r="Q734" s="13"/>
      <c r="R734" s="13"/>
    </row>
    <row r="735" spans="1:18" s="9" customFormat="1" x14ac:dyDescent="0.25">
      <c r="A735" s="27" t="s">
        <v>403</v>
      </c>
      <c r="B735" s="27" t="s">
        <v>357</v>
      </c>
      <c r="C735" s="26">
        <v>84042</v>
      </c>
      <c r="D735" s="27" t="s">
        <v>432</v>
      </c>
      <c r="E735" s="28">
        <v>35.9</v>
      </c>
      <c r="F735" s="26">
        <v>5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11"/>
        <v/>
      </c>
      <c r="M735" s="33"/>
      <c r="N735" s="33"/>
      <c r="O735" s="33"/>
      <c r="P735" s="33"/>
      <c r="Q735" s="13"/>
      <c r="R735" s="13"/>
    </row>
    <row r="736" spans="1:18" s="9" customFormat="1" x14ac:dyDescent="0.25">
      <c r="A736" s="27" t="s">
        <v>403</v>
      </c>
      <c r="B736" s="27" t="s">
        <v>357</v>
      </c>
      <c r="C736" s="26">
        <v>69093</v>
      </c>
      <c r="D736" s="27" t="s">
        <v>433</v>
      </c>
      <c r="E736" s="28">
        <v>25.9</v>
      </c>
      <c r="F736" s="26">
        <v>3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11"/>
        <v/>
      </c>
      <c r="M736" s="33"/>
      <c r="N736" s="33"/>
      <c r="O736" s="33"/>
      <c r="P736" s="33"/>
      <c r="Q736" s="13"/>
      <c r="R736" s="13"/>
    </row>
    <row r="737" spans="1:18" s="9" customFormat="1" x14ac:dyDescent="0.25">
      <c r="A737" s="27" t="s">
        <v>403</v>
      </c>
      <c r="B737" s="27" t="s">
        <v>357</v>
      </c>
      <c r="C737" s="26">
        <v>69094</v>
      </c>
      <c r="D737" s="27" t="s">
        <v>434</v>
      </c>
      <c r="E737" s="28">
        <v>25.9</v>
      </c>
      <c r="F737" s="26">
        <v>3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11"/>
        <v/>
      </c>
      <c r="M737" s="33"/>
      <c r="N737" s="33"/>
      <c r="O737" s="33"/>
      <c r="P737" s="33"/>
      <c r="Q737" s="13"/>
      <c r="R737" s="13"/>
    </row>
    <row r="738" spans="1:18" s="9" customFormat="1" x14ac:dyDescent="0.25">
      <c r="A738" s="27" t="s">
        <v>403</v>
      </c>
      <c r="B738" s="27" t="s">
        <v>357</v>
      </c>
      <c r="C738" s="26">
        <v>69095</v>
      </c>
      <c r="D738" s="27" t="s">
        <v>435</v>
      </c>
      <c r="E738" s="28">
        <v>25.9</v>
      </c>
      <c r="F738" s="26">
        <v>3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11"/>
        <v/>
      </c>
      <c r="M738" s="33"/>
      <c r="N738" s="33"/>
      <c r="O738" s="33"/>
      <c r="P738" s="33"/>
      <c r="Q738" s="13"/>
      <c r="R738" s="13"/>
    </row>
    <row r="739" spans="1:18" s="9" customFormat="1" x14ac:dyDescent="0.25">
      <c r="A739" s="27" t="s">
        <v>403</v>
      </c>
      <c r="B739" s="27" t="s">
        <v>357</v>
      </c>
      <c r="C739" s="26">
        <v>69096</v>
      </c>
      <c r="D739" s="27" t="s">
        <v>436</v>
      </c>
      <c r="E739" s="28">
        <v>25.9</v>
      </c>
      <c r="F739" s="26">
        <v>3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11"/>
        <v/>
      </c>
      <c r="M739" s="33"/>
      <c r="N739" s="33"/>
      <c r="O739" s="33"/>
      <c r="P739" s="33"/>
      <c r="Q739" s="13"/>
      <c r="R739" s="13"/>
    </row>
    <row r="740" spans="1:18" s="9" customFormat="1" x14ac:dyDescent="0.25">
      <c r="A740" s="27" t="s">
        <v>403</v>
      </c>
      <c r="B740" s="27" t="s">
        <v>357</v>
      </c>
      <c r="C740" s="26">
        <v>69097</v>
      </c>
      <c r="D740" s="27" t="s">
        <v>437</v>
      </c>
      <c r="E740" s="28">
        <v>25.9</v>
      </c>
      <c r="F740" s="26">
        <v>3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11"/>
        <v/>
      </c>
      <c r="M740" s="33"/>
      <c r="N740" s="33"/>
      <c r="O740" s="33"/>
      <c r="P740" s="33"/>
      <c r="Q740" s="13"/>
      <c r="R740" s="13"/>
    </row>
    <row r="741" spans="1:18" s="9" customFormat="1" x14ac:dyDescent="0.25">
      <c r="A741" s="27" t="s">
        <v>403</v>
      </c>
      <c r="B741" s="27" t="s">
        <v>357</v>
      </c>
      <c r="C741" s="26">
        <v>84231</v>
      </c>
      <c r="D741" s="27" t="s">
        <v>438</v>
      </c>
      <c r="E741" s="28">
        <v>49.9</v>
      </c>
      <c r="F741" s="26">
        <v>6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11"/>
        <v/>
      </c>
      <c r="M741" s="33"/>
      <c r="N741" s="33"/>
      <c r="O741" s="33"/>
      <c r="P741" s="33"/>
      <c r="Q741" s="13"/>
      <c r="R741" s="13"/>
    </row>
    <row r="742" spans="1:18" s="9" customFormat="1" x14ac:dyDescent="0.25">
      <c r="A742" s="27" t="s">
        <v>403</v>
      </c>
      <c r="B742" s="27" t="s">
        <v>357</v>
      </c>
      <c r="C742" s="26">
        <v>84232</v>
      </c>
      <c r="D742" s="27" t="s">
        <v>439</v>
      </c>
      <c r="E742" s="28">
        <v>49.9</v>
      </c>
      <c r="F742" s="26">
        <v>6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11"/>
        <v/>
      </c>
      <c r="M742" s="33"/>
      <c r="N742" s="33"/>
      <c r="O742" s="33"/>
      <c r="P742" s="33"/>
      <c r="Q742" s="13"/>
      <c r="R742" s="13"/>
    </row>
    <row r="743" spans="1:18" s="9" customFormat="1" x14ac:dyDescent="0.25">
      <c r="A743" s="27" t="s">
        <v>403</v>
      </c>
      <c r="B743" s="27" t="s">
        <v>357</v>
      </c>
      <c r="C743" s="26">
        <v>84233</v>
      </c>
      <c r="D743" s="27" t="s">
        <v>440</v>
      </c>
      <c r="E743" s="28">
        <v>49.9</v>
      </c>
      <c r="F743" s="26">
        <v>6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11"/>
        <v/>
      </c>
      <c r="M743" s="33"/>
      <c r="N743" s="33"/>
      <c r="O743" s="33"/>
      <c r="P743" s="33"/>
      <c r="Q743" s="13"/>
      <c r="R743" s="13"/>
    </row>
    <row r="744" spans="1:18" s="9" customFormat="1" x14ac:dyDescent="0.25">
      <c r="A744" s="27" t="s">
        <v>403</v>
      </c>
      <c r="B744" s="27" t="s">
        <v>357</v>
      </c>
      <c r="C744" s="26">
        <v>84234</v>
      </c>
      <c r="D744" s="27" t="s">
        <v>441</v>
      </c>
      <c r="E744" s="28">
        <v>49.9</v>
      </c>
      <c r="F744" s="26">
        <v>6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11"/>
        <v/>
      </c>
      <c r="M744" s="33"/>
      <c r="N744" s="33"/>
      <c r="O744" s="33"/>
      <c r="P744" s="33"/>
      <c r="Q744" s="13"/>
      <c r="R744" s="13"/>
    </row>
    <row r="745" spans="1:18" s="9" customFormat="1" x14ac:dyDescent="0.25">
      <c r="A745" s="27" t="s">
        <v>403</v>
      </c>
      <c r="B745" s="27" t="s">
        <v>357</v>
      </c>
      <c r="C745" s="26">
        <v>84235</v>
      </c>
      <c r="D745" s="27" t="s">
        <v>442</v>
      </c>
      <c r="E745" s="28">
        <v>49.9</v>
      </c>
      <c r="F745" s="26">
        <v>6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11"/>
        <v/>
      </c>
      <c r="M745" s="33"/>
      <c r="N745" s="33"/>
      <c r="O745" s="33"/>
      <c r="P745" s="33"/>
      <c r="Q745" s="13"/>
      <c r="R745" s="13"/>
    </row>
    <row r="746" spans="1:18" s="9" customFormat="1" x14ac:dyDescent="0.25">
      <c r="A746" s="27" t="s">
        <v>403</v>
      </c>
      <c r="B746" s="27" t="s">
        <v>357</v>
      </c>
      <c r="C746" s="26">
        <v>84236</v>
      </c>
      <c r="D746" s="27" t="s">
        <v>443</v>
      </c>
      <c r="E746" s="28">
        <v>49.9</v>
      </c>
      <c r="F746" s="26">
        <v>6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11"/>
        <v/>
      </c>
      <c r="M746" s="33"/>
      <c r="N746" s="33"/>
      <c r="O746" s="33"/>
      <c r="P746" s="33"/>
      <c r="Q746" s="13"/>
      <c r="R746" s="13"/>
    </row>
    <row r="747" spans="1:18" s="9" customFormat="1" x14ac:dyDescent="0.25">
      <c r="A747" s="27" t="s">
        <v>403</v>
      </c>
      <c r="B747" s="27" t="s">
        <v>357</v>
      </c>
      <c r="C747" s="26">
        <v>84237</v>
      </c>
      <c r="D747" s="27" t="s">
        <v>444</v>
      </c>
      <c r="E747" s="28">
        <v>49.9</v>
      </c>
      <c r="F747" s="26">
        <v>6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11"/>
        <v/>
      </c>
      <c r="M747" s="33"/>
      <c r="N747" s="33"/>
      <c r="O747" s="33"/>
      <c r="P747" s="33"/>
      <c r="Q747" s="13"/>
      <c r="R747" s="13"/>
    </row>
    <row r="748" spans="1:18" s="9" customFormat="1" x14ac:dyDescent="0.25">
      <c r="A748" s="27" t="s">
        <v>403</v>
      </c>
      <c r="B748" s="27" t="s">
        <v>357</v>
      </c>
      <c r="C748" s="26">
        <v>84238</v>
      </c>
      <c r="D748" s="27" t="s">
        <v>445</v>
      </c>
      <c r="E748" s="28">
        <v>49.9</v>
      </c>
      <c r="F748" s="26">
        <v>6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11"/>
        <v/>
      </c>
      <c r="M748" s="33"/>
      <c r="N748" s="33"/>
      <c r="O748" s="33"/>
      <c r="P748" s="33"/>
      <c r="Q748" s="13"/>
      <c r="R748" s="13"/>
    </row>
    <row r="749" spans="1:18" s="9" customFormat="1" x14ac:dyDescent="0.25">
      <c r="A749" s="27" t="s">
        <v>403</v>
      </c>
      <c r="B749" s="27" t="s">
        <v>357</v>
      </c>
      <c r="C749" s="26">
        <v>85236</v>
      </c>
      <c r="D749" s="27" t="s">
        <v>446</v>
      </c>
      <c r="E749" s="28">
        <v>37.6</v>
      </c>
      <c r="F749" s="26">
        <v>5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11"/>
        <v/>
      </c>
      <c r="M749" s="33"/>
      <c r="N749" s="33"/>
      <c r="O749" s="33"/>
      <c r="P749" s="33"/>
      <c r="Q749" s="13"/>
      <c r="R749" s="13"/>
    </row>
    <row r="750" spans="1:18" s="9" customFormat="1" x14ac:dyDescent="0.25">
      <c r="A750" s="27" t="s">
        <v>403</v>
      </c>
      <c r="B750" s="27" t="s">
        <v>357</v>
      </c>
      <c r="C750" s="26">
        <v>81393</v>
      </c>
      <c r="D750" s="27" t="s">
        <v>447</v>
      </c>
      <c r="E750" s="28">
        <v>23.9</v>
      </c>
      <c r="F750" s="26">
        <v>3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11"/>
        <v/>
      </c>
      <c r="M750" s="33"/>
      <c r="N750" s="33"/>
      <c r="O750" s="33"/>
      <c r="P750" s="33"/>
      <c r="Q750" s="13"/>
      <c r="R750" s="13"/>
    </row>
    <row r="751" spans="1:18" s="9" customFormat="1" x14ac:dyDescent="0.25">
      <c r="A751" s="27" t="s">
        <v>403</v>
      </c>
      <c r="B751" s="27" t="s">
        <v>357</v>
      </c>
      <c r="C751" s="26">
        <v>81398</v>
      </c>
      <c r="D751" s="27" t="s">
        <v>448</v>
      </c>
      <c r="E751" s="28">
        <v>23.9</v>
      </c>
      <c r="F751" s="26">
        <v>3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11"/>
        <v/>
      </c>
      <c r="M751" s="33"/>
      <c r="N751" s="33"/>
      <c r="O751" s="33"/>
      <c r="P751" s="33"/>
      <c r="Q751" s="13"/>
      <c r="R751" s="13"/>
    </row>
    <row r="752" spans="1:18" s="9" customFormat="1" x14ac:dyDescent="0.25">
      <c r="A752" s="27" t="s">
        <v>403</v>
      </c>
      <c r="B752" s="27" t="s">
        <v>357</v>
      </c>
      <c r="C752" s="26">
        <v>81406</v>
      </c>
      <c r="D752" s="27" t="s">
        <v>449</v>
      </c>
      <c r="E752" s="28">
        <v>23.9</v>
      </c>
      <c r="F752" s="26">
        <v>3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11"/>
        <v/>
      </c>
      <c r="M752" s="33"/>
      <c r="N752" s="33"/>
      <c r="O752" s="33"/>
      <c r="P752" s="33"/>
      <c r="Q752" s="13"/>
      <c r="R752" s="13"/>
    </row>
    <row r="753" spans="1:18" s="9" customFormat="1" x14ac:dyDescent="0.25">
      <c r="A753" s="27" t="s">
        <v>403</v>
      </c>
      <c r="B753" s="27" t="s">
        <v>357</v>
      </c>
      <c r="C753" s="26">
        <v>81415</v>
      </c>
      <c r="D753" s="27" t="s">
        <v>450</v>
      </c>
      <c r="E753" s="28">
        <v>23.9</v>
      </c>
      <c r="F753" s="26">
        <v>3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11"/>
        <v/>
      </c>
      <c r="M753" s="33"/>
      <c r="N753" s="33"/>
      <c r="O753" s="33"/>
      <c r="P753" s="33"/>
      <c r="Q753" s="13"/>
      <c r="R753" s="13"/>
    </row>
    <row r="754" spans="1:18" s="9" customFormat="1" x14ac:dyDescent="0.25">
      <c r="A754" s="27" t="s">
        <v>403</v>
      </c>
      <c r="B754" s="27" t="s">
        <v>357</v>
      </c>
      <c r="C754" s="26">
        <v>81417</v>
      </c>
      <c r="D754" s="27" t="s">
        <v>451</v>
      </c>
      <c r="E754" s="28">
        <v>23.9</v>
      </c>
      <c r="F754" s="26">
        <v>3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11"/>
        <v/>
      </c>
      <c r="M754" s="33"/>
      <c r="N754" s="33"/>
      <c r="O754" s="33"/>
      <c r="P754" s="33"/>
      <c r="Q754" s="13"/>
      <c r="R754" s="13"/>
    </row>
    <row r="755" spans="1:18" s="9" customFormat="1" x14ac:dyDescent="0.25">
      <c r="A755" s="27" t="s">
        <v>403</v>
      </c>
      <c r="B755" s="27" t="s">
        <v>357</v>
      </c>
      <c r="C755" s="26">
        <v>81420</v>
      </c>
      <c r="D755" s="27" t="s">
        <v>452</v>
      </c>
      <c r="E755" s="28">
        <v>23.9</v>
      </c>
      <c r="F755" s="26">
        <v>3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11"/>
        <v/>
      </c>
      <c r="M755" s="33"/>
      <c r="N755" s="33"/>
      <c r="O755" s="33"/>
      <c r="P755" s="33"/>
      <c r="Q755" s="13"/>
      <c r="R755" s="13"/>
    </row>
    <row r="756" spans="1:18" s="9" customFormat="1" x14ac:dyDescent="0.25">
      <c r="A756" s="27" t="s">
        <v>403</v>
      </c>
      <c r="B756" s="27" t="s">
        <v>357</v>
      </c>
      <c r="C756" s="26">
        <v>81425</v>
      </c>
      <c r="D756" s="27" t="s">
        <v>453</v>
      </c>
      <c r="E756" s="28">
        <v>23.9</v>
      </c>
      <c r="F756" s="26">
        <v>3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11"/>
        <v/>
      </c>
      <c r="M756" s="33"/>
      <c r="N756" s="33"/>
      <c r="O756" s="33"/>
      <c r="P756" s="33"/>
      <c r="Q756" s="13"/>
      <c r="R756" s="13"/>
    </row>
    <row r="757" spans="1:18" s="9" customFormat="1" x14ac:dyDescent="0.25">
      <c r="A757" s="27" t="s">
        <v>403</v>
      </c>
      <c r="B757" s="27" t="s">
        <v>357</v>
      </c>
      <c r="C757" s="26">
        <v>81427</v>
      </c>
      <c r="D757" s="27" t="s">
        <v>454</v>
      </c>
      <c r="E757" s="28">
        <v>23.9</v>
      </c>
      <c r="F757" s="26">
        <v>3</v>
      </c>
      <c r="G757" s="29">
        <v>0.7</v>
      </c>
      <c r="H757" s="26" t="s">
        <v>18</v>
      </c>
      <c r="I757" s="26"/>
      <c r="J757" s="26" t="s">
        <v>18</v>
      </c>
      <c r="K757" s="30"/>
      <c r="L757" s="26" t="str">
        <f t="shared" si="11"/>
        <v/>
      </c>
      <c r="M757" s="33"/>
      <c r="N757" s="33"/>
      <c r="O757" s="33"/>
      <c r="P757" s="33"/>
      <c r="Q757" s="13"/>
      <c r="R757" s="13"/>
    </row>
    <row r="758" spans="1:18" s="9" customFormat="1" x14ac:dyDescent="0.25">
      <c r="A758" s="27" t="s">
        <v>403</v>
      </c>
      <c r="B758" s="27" t="s">
        <v>357</v>
      </c>
      <c r="C758" s="26">
        <v>83986</v>
      </c>
      <c r="D758" s="27" t="s">
        <v>455</v>
      </c>
      <c r="E758" s="28">
        <v>49.9</v>
      </c>
      <c r="F758" s="26">
        <v>6</v>
      </c>
      <c r="G758" s="29">
        <v>0.7</v>
      </c>
      <c r="H758" s="26" t="s">
        <v>18</v>
      </c>
      <c r="I758" s="26"/>
      <c r="J758" s="26" t="s">
        <v>18</v>
      </c>
      <c r="K758" s="30"/>
      <c r="L758" s="26" t="str">
        <f t="shared" si="11"/>
        <v/>
      </c>
      <c r="M758" s="33"/>
      <c r="N758" s="33"/>
      <c r="O758" s="33"/>
      <c r="P758" s="33"/>
      <c r="Q758" s="13"/>
      <c r="R758" s="13"/>
    </row>
    <row r="759" spans="1:18" s="9" customFormat="1" x14ac:dyDescent="0.25">
      <c r="A759" s="27" t="s">
        <v>403</v>
      </c>
      <c r="B759" s="27" t="s">
        <v>357</v>
      </c>
      <c r="C759" s="26">
        <v>69100</v>
      </c>
      <c r="D759" s="27" t="s">
        <v>456</v>
      </c>
      <c r="E759" s="28">
        <v>29.9</v>
      </c>
      <c r="F759" s="26">
        <v>4</v>
      </c>
      <c r="G759" s="29">
        <v>0.7</v>
      </c>
      <c r="H759" s="26" t="s">
        <v>18</v>
      </c>
      <c r="I759" s="26"/>
      <c r="J759" s="26" t="s">
        <v>18</v>
      </c>
      <c r="K759" s="30"/>
      <c r="L759" s="26" t="str">
        <f t="shared" si="11"/>
        <v/>
      </c>
      <c r="M759" s="33"/>
      <c r="N759" s="33"/>
      <c r="O759" s="33"/>
      <c r="P759" s="33"/>
      <c r="Q759" s="13"/>
      <c r="R759" s="13"/>
    </row>
    <row r="760" spans="1:18" s="9" customFormat="1" x14ac:dyDescent="0.25">
      <c r="A760" s="27" t="s">
        <v>403</v>
      </c>
      <c r="B760" s="27" t="s">
        <v>357</v>
      </c>
      <c r="C760" s="26">
        <v>83647</v>
      </c>
      <c r="D760" s="27" t="s">
        <v>457</v>
      </c>
      <c r="E760" s="28">
        <v>32.9</v>
      </c>
      <c r="F760" s="26">
        <v>4</v>
      </c>
      <c r="G760" s="29">
        <v>0.7</v>
      </c>
      <c r="H760" s="26" t="s">
        <v>18</v>
      </c>
      <c r="I760" s="26"/>
      <c r="J760" s="26" t="s">
        <v>18</v>
      </c>
      <c r="K760" s="30"/>
      <c r="L760" s="26" t="str">
        <f t="shared" si="11"/>
        <v/>
      </c>
      <c r="M760" s="33"/>
      <c r="N760" s="33"/>
      <c r="O760" s="33"/>
      <c r="P760" s="33"/>
      <c r="Q760" s="13"/>
      <c r="R760" s="13"/>
    </row>
    <row r="761" spans="1:18" s="9" customFormat="1" x14ac:dyDescent="0.25">
      <c r="A761" s="27" t="s">
        <v>403</v>
      </c>
      <c r="B761" s="27" t="s">
        <v>357</v>
      </c>
      <c r="C761" s="26">
        <v>83648</v>
      </c>
      <c r="D761" s="27" t="s">
        <v>458</v>
      </c>
      <c r="E761" s="28">
        <v>14.9</v>
      </c>
      <c r="F761" s="26">
        <v>2</v>
      </c>
      <c r="G761" s="29">
        <v>0.7</v>
      </c>
      <c r="H761" s="26" t="s">
        <v>18</v>
      </c>
      <c r="I761" s="26"/>
      <c r="J761" s="26" t="s">
        <v>18</v>
      </c>
      <c r="K761" s="30"/>
      <c r="L761" s="26" t="str">
        <f t="shared" si="11"/>
        <v/>
      </c>
      <c r="M761" s="33"/>
      <c r="N761" s="33"/>
      <c r="O761" s="33"/>
      <c r="P761" s="33"/>
      <c r="Q761" s="13"/>
      <c r="R761" s="13"/>
    </row>
    <row r="762" spans="1:18" s="9" customFormat="1" x14ac:dyDescent="0.25">
      <c r="A762" s="27" t="s">
        <v>403</v>
      </c>
      <c r="B762" s="27" t="s">
        <v>357</v>
      </c>
      <c r="C762" s="26">
        <v>83649</v>
      </c>
      <c r="D762" s="27" t="s">
        <v>459</v>
      </c>
      <c r="E762" s="28">
        <v>14.9</v>
      </c>
      <c r="F762" s="26">
        <v>2</v>
      </c>
      <c r="G762" s="29">
        <v>0.7</v>
      </c>
      <c r="H762" s="26" t="s">
        <v>18</v>
      </c>
      <c r="I762" s="26"/>
      <c r="J762" s="26" t="s">
        <v>18</v>
      </c>
      <c r="K762" s="30"/>
      <c r="L762" s="26" t="str">
        <f t="shared" si="11"/>
        <v/>
      </c>
      <c r="M762" s="33"/>
      <c r="N762" s="33"/>
      <c r="O762" s="33"/>
      <c r="P762" s="33"/>
      <c r="Q762" s="13"/>
      <c r="R762" s="13"/>
    </row>
    <row r="763" spans="1:18" s="9" customFormat="1" x14ac:dyDescent="0.25">
      <c r="A763" s="27" t="s">
        <v>403</v>
      </c>
      <c r="B763" s="27" t="s">
        <v>357</v>
      </c>
      <c r="C763" s="26">
        <v>68983</v>
      </c>
      <c r="D763" s="27" t="s">
        <v>460</v>
      </c>
      <c r="E763" s="28">
        <v>29.9</v>
      </c>
      <c r="F763" s="26">
        <v>4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11"/>
        <v/>
      </c>
      <c r="M763" s="33"/>
      <c r="N763" s="33"/>
      <c r="O763" s="33"/>
      <c r="P763" s="33"/>
      <c r="Q763" s="13"/>
      <c r="R763" s="13"/>
    </row>
    <row r="764" spans="1:18" s="9" customFormat="1" x14ac:dyDescent="0.25">
      <c r="A764" s="27" t="s">
        <v>403</v>
      </c>
      <c r="B764" s="27" t="s">
        <v>357</v>
      </c>
      <c r="C764" s="26">
        <v>68986</v>
      </c>
      <c r="D764" s="27" t="s">
        <v>461</v>
      </c>
      <c r="E764" s="28">
        <v>29.9</v>
      </c>
      <c r="F764" s="26">
        <v>4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11"/>
        <v/>
      </c>
      <c r="M764" s="33"/>
      <c r="N764" s="33"/>
      <c r="O764" s="33"/>
      <c r="P764" s="33"/>
      <c r="Q764" s="13"/>
      <c r="R764" s="13"/>
    </row>
    <row r="765" spans="1:18" s="9" customFormat="1" x14ac:dyDescent="0.25">
      <c r="A765" s="27" t="s">
        <v>403</v>
      </c>
      <c r="B765" s="27" t="s">
        <v>357</v>
      </c>
      <c r="C765" s="26">
        <v>69000</v>
      </c>
      <c r="D765" s="27" t="s">
        <v>462</v>
      </c>
      <c r="E765" s="28">
        <v>40.700000000000003</v>
      </c>
      <c r="F765" s="26">
        <v>5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11"/>
        <v/>
      </c>
      <c r="M765" s="33"/>
      <c r="N765" s="33"/>
      <c r="O765" s="33"/>
      <c r="P765" s="33"/>
      <c r="Q765" s="13"/>
      <c r="R765" s="13"/>
    </row>
    <row r="766" spans="1:18" s="9" customFormat="1" x14ac:dyDescent="0.25">
      <c r="A766" s="27" t="s">
        <v>403</v>
      </c>
      <c r="B766" s="27" t="s">
        <v>357</v>
      </c>
      <c r="C766" s="26">
        <v>69003</v>
      </c>
      <c r="D766" s="27" t="s">
        <v>463</v>
      </c>
      <c r="E766" s="28">
        <v>40.700000000000003</v>
      </c>
      <c r="F766" s="26">
        <v>5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11"/>
        <v/>
      </c>
      <c r="M766" s="33"/>
      <c r="N766" s="33"/>
      <c r="O766" s="33"/>
      <c r="P766" s="33"/>
      <c r="Q766" s="13"/>
      <c r="R766" s="13"/>
    </row>
    <row r="767" spans="1:18" s="9" customFormat="1" x14ac:dyDescent="0.25">
      <c r="A767" s="27" t="s">
        <v>403</v>
      </c>
      <c r="B767" s="27" t="s">
        <v>357</v>
      </c>
      <c r="C767" s="26">
        <v>69004</v>
      </c>
      <c r="D767" s="27" t="s">
        <v>464</v>
      </c>
      <c r="E767" s="28">
        <v>40.700000000000003</v>
      </c>
      <c r="F767" s="26">
        <v>5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si="11"/>
        <v/>
      </c>
      <c r="M767" s="33"/>
      <c r="N767" s="33"/>
      <c r="O767" s="33"/>
      <c r="P767" s="33"/>
      <c r="Q767" s="13"/>
      <c r="R767" s="13"/>
    </row>
    <row r="768" spans="1:18" s="9" customFormat="1" x14ac:dyDescent="0.25">
      <c r="A768" s="27" t="s">
        <v>403</v>
      </c>
      <c r="B768" s="27" t="s">
        <v>357</v>
      </c>
      <c r="C768" s="26">
        <v>69005</v>
      </c>
      <c r="D768" s="27" t="s">
        <v>465</v>
      </c>
      <c r="E768" s="28">
        <v>40.700000000000003</v>
      </c>
      <c r="F768" s="26">
        <v>5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11"/>
        <v/>
      </c>
      <c r="M768" s="33"/>
      <c r="N768" s="33"/>
      <c r="O768" s="33"/>
      <c r="P768" s="33"/>
      <c r="Q768" s="13"/>
      <c r="R768" s="13"/>
    </row>
    <row r="769" spans="1:18" s="9" customFormat="1" x14ac:dyDescent="0.25">
      <c r="A769" s="27" t="s">
        <v>403</v>
      </c>
      <c r="B769" s="27" t="s">
        <v>357</v>
      </c>
      <c r="C769" s="26">
        <v>69006</v>
      </c>
      <c r="D769" s="27" t="s">
        <v>466</v>
      </c>
      <c r="E769" s="28">
        <v>40.700000000000003</v>
      </c>
      <c r="F769" s="26">
        <v>5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11"/>
        <v/>
      </c>
      <c r="M769" s="33"/>
      <c r="N769" s="33"/>
      <c r="O769" s="33"/>
      <c r="P769" s="33"/>
      <c r="Q769" s="13"/>
      <c r="R769" s="13"/>
    </row>
    <row r="770" spans="1:18" s="9" customFormat="1" x14ac:dyDescent="0.25">
      <c r="A770" s="27" t="s">
        <v>403</v>
      </c>
      <c r="B770" s="27" t="s">
        <v>357</v>
      </c>
      <c r="C770" s="26">
        <v>69007</v>
      </c>
      <c r="D770" s="27" t="s">
        <v>467</v>
      </c>
      <c r="E770" s="28">
        <v>40.700000000000003</v>
      </c>
      <c r="F770" s="26">
        <v>5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ref="L770:L833" si="12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  <c r="M770" s="33"/>
      <c r="N770" s="33"/>
      <c r="O770" s="33"/>
      <c r="P770" s="33"/>
      <c r="Q770" s="13"/>
      <c r="R770" s="13"/>
    </row>
    <row r="771" spans="1:18" s="9" customFormat="1" x14ac:dyDescent="0.25">
      <c r="A771" s="27" t="s">
        <v>403</v>
      </c>
      <c r="B771" s="27" t="s">
        <v>357</v>
      </c>
      <c r="C771" s="26">
        <v>69060</v>
      </c>
      <c r="D771" s="27" t="s">
        <v>468</v>
      </c>
      <c r="E771" s="28">
        <v>40.700000000000003</v>
      </c>
      <c r="F771" s="26">
        <v>5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12"/>
        <v/>
      </c>
      <c r="M771" s="33"/>
      <c r="N771" s="33"/>
      <c r="O771" s="33"/>
      <c r="P771" s="33"/>
      <c r="Q771" s="13"/>
      <c r="R771" s="13"/>
    </row>
    <row r="772" spans="1:18" s="9" customFormat="1" x14ac:dyDescent="0.25">
      <c r="A772" s="27" t="s">
        <v>403</v>
      </c>
      <c r="B772" s="27" t="s">
        <v>357</v>
      </c>
      <c r="C772" s="26">
        <v>87259</v>
      </c>
      <c r="D772" s="27" t="s">
        <v>469</v>
      </c>
      <c r="E772" s="28">
        <v>40.700000000000003</v>
      </c>
      <c r="F772" s="26">
        <v>5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12"/>
        <v/>
      </c>
      <c r="M772" s="33"/>
      <c r="N772" s="33"/>
      <c r="O772" s="33"/>
      <c r="P772" s="33"/>
      <c r="Q772" s="13"/>
      <c r="R772" s="13"/>
    </row>
    <row r="773" spans="1:18" s="9" customFormat="1" x14ac:dyDescent="0.25">
      <c r="A773" s="27" t="s">
        <v>403</v>
      </c>
      <c r="B773" s="27" t="s">
        <v>357</v>
      </c>
      <c r="C773" s="26">
        <v>81301</v>
      </c>
      <c r="D773" s="27" t="s">
        <v>470</v>
      </c>
      <c r="E773" s="28">
        <v>23.9</v>
      </c>
      <c r="F773" s="26">
        <v>3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12"/>
        <v/>
      </c>
      <c r="M773" s="33"/>
      <c r="N773" s="33"/>
      <c r="O773" s="33"/>
      <c r="P773" s="33"/>
      <c r="Q773" s="13"/>
      <c r="R773" s="13"/>
    </row>
    <row r="774" spans="1:18" s="9" customFormat="1" x14ac:dyDescent="0.25">
      <c r="A774" s="27" t="s">
        <v>403</v>
      </c>
      <c r="B774" s="27" t="s">
        <v>357</v>
      </c>
      <c r="C774" s="26">
        <v>81307</v>
      </c>
      <c r="D774" s="27" t="s">
        <v>471</v>
      </c>
      <c r="E774" s="28">
        <v>23.9</v>
      </c>
      <c r="F774" s="26">
        <v>3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12"/>
        <v/>
      </c>
      <c r="M774" s="33"/>
      <c r="N774" s="33"/>
      <c r="O774" s="33"/>
      <c r="P774" s="33"/>
      <c r="Q774" s="13"/>
      <c r="R774" s="13"/>
    </row>
    <row r="775" spans="1:18" s="9" customFormat="1" x14ac:dyDescent="0.25">
      <c r="A775" s="27" t="s">
        <v>403</v>
      </c>
      <c r="B775" s="27" t="s">
        <v>357</v>
      </c>
      <c r="C775" s="26">
        <v>81308</v>
      </c>
      <c r="D775" s="27" t="s">
        <v>472</v>
      </c>
      <c r="E775" s="28">
        <v>23.9</v>
      </c>
      <c r="F775" s="26">
        <v>3</v>
      </c>
      <c r="G775" s="29">
        <v>0.7</v>
      </c>
      <c r="H775" s="26" t="s">
        <v>18</v>
      </c>
      <c r="I775" s="26"/>
      <c r="J775" s="26" t="s">
        <v>18</v>
      </c>
      <c r="K775" s="30"/>
      <c r="L775" s="26" t="str">
        <f t="shared" si="12"/>
        <v/>
      </c>
      <c r="M775" s="33"/>
      <c r="N775" s="33"/>
      <c r="O775" s="33"/>
      <c r="P775" s="33"/>
      <c r="Q775" s="13"/>
      <c r="R775" s="13"/>
    </row>
    <row r="776" spans="1:18" s="9" customFormat="1" x14ac:dyDescent="0.25">
      <c r="A776" s="27" t="s">
        <v>403</v>
      </c>
      <c r="B776" s="27" t="s">
        <v>357</v>
      </c>
      <c r="C776" s="26">
        <v>81309</v>
      </c>
      <c r="D776" s="27" t="s">
        <v>473</v>
      </c>
      <c r="E776" s="28">
        <v>23.9</v>
      </c>
      <c r="F776" s="26">
        <v>3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12"/>
        <v/>
      </c>
      <c r="M776" s="33"/>
      <c r="N776" s="33"/>
      <c r="O776" s="33"/>
      <c r="P776" s="33"/>
      <c r="Q776" s="13"/>
      <c r="R776" s="13"/>
    </row>
    <row r="777" spans="1:18" s="9" customFormat="1" x14ac:dyDescent="0.25">
      <c r="A777" s="27" t="s">
        <v>403</v>
      </c>
      <c r="B777" s="27" t="s">
        <v>357</v>
      </c>
      <c r="C777" s="26">
        <v>81310</v>
      </c>
      <c r="D777" s="27" t="s">
        <v>474</v>
      </c>
      <c r="E777" s="28">
        <v>23.9</v>
      </c>
      <c r="F777" s="26">
        <v>3</v>
      </c>
      <c r="G777" s="29">
        <v>0.7</v>
      </c>
      <c r="H777" s="26" t="s">
        <v>18</v>
      </c>
      <c r="I777" s="26"/>
      <c r="J777" s="26" t="s">
        <v>18</v>
      </c>
      <c r="K777" s="30"/>
      <c r="L777" s="26" t="str">
        <f t="shared" si="12"/>
        <v/>
      </c>
      <c r="M777" s="33"/>
      <c r="N777" s="33"/>
      <c r="O777" s="33"/>
      <c r="P777" s="33"/>
      <c r="Q777" s="13"/>
      <c r="R777" s="13"/>
    </row>
    <row r="778" spans="1:18" s="9" customFormat="1" x14ac:dyDescent="0.25">
      <c r="A778" s="27" t="s">
        <v>403</v>
      </c>
      <c r="B778" s="27" t="s">
        <v>357</v>
      </c>
      <c r="C778" s="26">
        <v>81312</v>
      </c>
      <c r="D778" s="27" t="s">
        <v>475</v>
      </c>
      <c r="E778" s="28">
        <v>23.9</v>
      </c>
      <c r="F778" s="26">
        <v>3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12"/>
        <v/>
      </c>
      <c r="M778" s="33"/>
      <c r="N778" s="33"/>
      <c r="O778" s="33"/>
      <c r="P778" s="33"/>
      <c r="Q778" s="13"/>
      <c r="R778" s="13"/>
    </row>
    <row r="779" spans="1:18" s="9" customFormat="1" x14ac:dyDescent="0.25">
      <c r="A779" s="27" t="s">
        <v>403</v>
      </c>
      <c r="B779" s="27" t="s">
        <v>357</v>
      </c>
      <c r="C779" s="26">
        <v>81314</v>
      </c>
      <c r="D779" s="27" t="s">
        <v>476</v>
      </c>
      <c r="E779" s="28">
        <v>23.9</v>
      </c>
      <c r="F779" s="26">
        <v>3</v>
      </c>
      <c r="G779" s="29">
        <v>0.7</v>
      </c>
      <c r="H779" s="26" t="s">
        <v>18</v>
      </c>
      <c r="I779" s="26"/>
      <c r="J779" s="26" t="s">
        <v>18</v>
      </c>
      <c r="K779" s="30"/>
      <c r="L779" s="26" t="str">
        <f t="shared" si="12"/>
        <v/>
      </c>
      <c r="M779" s="33"/>
      <c r="N779" s="33"/>
      <c r="O779" s="33"/>
      <c r="P779" s="33"/>
      <c r="Q779" s="13"/>
      <c r="R779" s="13"/>
    </row>
    <row r="780" spans="1:18" s="9" customFormat="1" x14ac:dyDescent="0.25">
      <c r="A780" s="27" t="s">
        <v>403</v>
      </c>
      <c r="B780" s="27" t="s">
        <v>357</v>
      </c>
      <c r="C780" s="26">
        <v>81317</v>
      </c>
      <c r="D780" s="27" t="s">
        <v>477</v>
      </c>
      <c r="E780" s="28">
        <v>23.9</v>
      </c>
      <c r="F780" s="26">
        <v>3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12"/>
        <v/>
      </c>
      <c r="M780" s="33"/>
      <c r="N780" s="33"/>
      <c r="O780" s="33"/>
      <c r="P780" s="33"/>
      <c r="Q780" s="13"/>
      <c r="R780" s="13"/>
    </row>
    <row r="781" spans="1:18" s="9" customFormat="1" x14ac:dyDescent="0.25">
      <c r="A781" s="27" t="s">
        <v>403</v>
      </c>
      <c r="B781" s="27" t="s">
        <v>357</v>
      </c>
      <c r="C781" s="26">
        <v>83650</v>
      </c>
      <c r="D781" s="27" t="s">
        <v>478</v>
      </c>
      <c r="E781" s="28">
        <v>39.9</v>
      </c>
      <c r="F781" s="26">
        <v>5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12"/>
        <v/>
      </c>
      <c r="M781" s="33"/>
      <c r="N781" s="33"/>
      <c r="O781" s="33"/>
      <c r="P781" s="33"/>
      <c r="Q781" s="13"/>
      <c r="R781" s="13"/>
    </row>
    <row r="782" spans="1:18" s="9" customFormat="1" x14ac:dyDescent="0.25">
      <c r="A782" s="27" t="s">
        <v>403</v>
      </c>
      <c r="B782" s="27" t="s">
        <v>357</v>
      </c>
      <c r="C782" s="26">
        <v>68988</v>
      </c>
      <c r="D782" s="27" t="s">
        <v>479</v>
      </c>
      <c r="E782" s="28">
        <v>29.9</v>
      </c>
      <c r="F782" s="26">
        <v>4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12"/>
        <v/>
      </c>
      <c r="M782" s="33"/>
      <c r="N782" s="33"/>
      <c r="O782" s="33"/>
      <c r="P782" s="33"/>
      <c r="Q782" s="13"/>
      <c r="R782" s="13"/>
    </row>
    <row r="783" spans="1:18" s="9" customFormat="1" x14ac:dyDescent="0.25">
      <c r="A783" s="27" t="s">
        <v>403</v>
      </c>
      <c r="B783" s="27" t="s">
        <v>357</v>
      </c>
      <c r="C783" s="26">
        <v>68989</v>
      </c>
      <c r="D783" s="27" t="s">
        <v>480</v>
      </c>
      <c r="E783" s="28">
        <v>29.9</v>
      </c>
      <c r="F783" s="26">
        <v>4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12"/>
        <v/>
      </c>
      <c r="M783" s="33"/>
      <c r="N783" s="33"/>
      <c r="O783" s="33"/>
      <c r="P783" s="33"/>
      <c r="Q783" s="13"/>
      <c r="R783" s="13"/>
    </row>
    <row r="784" spans="1:18" s="9" customFormat="1" x14ac:dyDescent="0.25">
      <c r="A784" s="27" t="s">
        <v>403</v>
      </c>
      <c r="B784" s="27" t="s">
        <v>357</v>
      </c>
      <c r="C784" s="26">
        <v>68990</v>
      </c>
      <c r="D784" s="27" t="s">
        <v>481</v>
      </c>
      <c r="E784" s="28">
        <v>29.9</v>
      </c>
      <c r="F784" s="26">
        <v>4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12"/>
        <v/>
      </c>
      <c r="M784" s="33"/>
      <c r="N784" s="33"/>
      <c r="O784" s="33"/>
      <c r="P784" s="33"/>
      <c r="Q784" s="13"/>
      <c r="R784" s="13"/>
    </row>
    <row r="785" spans="1:18" s="9" customFormat="1" x14ac:dyDescent="0.25">
      <c r="A785" s="27" t="s">
        <v>403</v>
      </c>
      <c r="B785" s="27" t="s">
        <v>357</v>
      </c>
      <c r="C785" s="26">
        <v>85235</v>
      </c>
      <c r="D785" s="27" t="s">
        <v>482</v>
      </c>
      <c r="E785" s="28">
        <v>37.6</v>
      </c>
      <c r="F785" s="26">
        <v>5</v>
      </c>
      <c r="G785" s="29">
        <v>0.7</v>
      </c>
      <c r="H785" s="26" t="s">
        <v>18</v>
      </c>
      <c r="I785" s="26"/>
      <c r="J785" s="26" t="s">
        <v>18</v>
      </c>
      <c r="K785" s="30"/>
      <c r="L785" s="26" t="str">
        <f t="shared" si="12"/>
        <v/>
      </c>
      <c r="M785" s="33"/>
      <c r="N785" s="33"/>
      <c r="O785" s="33"/>
      <c r="P785" s="33"/>
      <c r="Q785" s="13"/>
      <c r="R785" s="13"/>
    </row>
    <row r="786" spans="1:18" s="9" customFormat="1" x14ac:dyDescent="0.25">
      <c r="A786" s="27" t="s">
        <v>403</v>
      </c>
      <c r="B786" s="27" t="s">
        <v>357</v>
      </c>
      <c r="C786" s="26">
        <v>81392</v>
      </c>
      <c r="D786" s="27" t="s">
        <v>483</v>
      </c>
      <c r="E786" s="28">
        <v>23.9</v>
      </c>
      <c r="F786" s="26">
        <v>3</v>
      </c>
      <c r="G786" s="29">
        <v>0.7</v>
      </c>
      <c r="H786" s="26" t="s">
        <v>18</v>
      </c>
      <c r="I786" s="26"/>
      <c r="J786" s="26" t="s">
        <v>18</v>
      </c>
      <c r="K786" s="30"/>
      <c r="L786" s="26" t="str">
        <f t="shared" si="12"/>
        <v/>
      </c>
      <c r="M786" s="33"/>
      <c r="N786" s="33"/>
      <c r="O786" s="33"/>
      <c r="P786" s="33"/>
      <c r="Q786" s="13"/>
      <c r="R786" s="13"/>
    </row>
    <row r="787" spans="1:18" s="9" customFormat="1" x14ac:dyDescent="0.25">
      <c r="A787" s="27" t="s">
        <v>403</v>
      </c>
      <c r="B787" s="27" t="s">
        <v>357</v>
      </c>
      <c r="C787" s="26">
        <v>81412</v>
      </c>
      <c r="D787" s="27" t="s">
        <v>484</v>
      </c>
      <c r="E787" s="28">
        <v>23.9</v>
      </c>
      <c r="F787" s="26">
        <v>3</v>
      </c>
      <c r="G787" s="29">
        <v>0.7</v>
      </c>
      <c r="H787" s="26" t="s">
        <v>18</v>
      </c>
      <c r="I787" s="26"/>
      <c r="J787" s="26" t="s">
        <v>18</v>
      </c>
      <c r="K787" s="30"/>
      <c r="L787" s="26" t="str">
        <f t="shared" si="12"/>
        <v/>
      </c>
      <c r="M787" s="33"/>
      <c r="N787" s="33"/>
      <c r="O787" s="33"/>
      <c r="P787" s="33"/>
      <c r="Q787" s="13"/>
      <c r="R787" s="13"/>
    </row>
    <row r="788" spans="1:18" s="9" customFormat="1" x14ac:dyDescent="0.25">
      <c r="A788" s="27" t="s">
        <v>403</v>
      </c>
      <c r="B788" s="27" t="s">
        <v>357</v>
      </c>
      <c r="C788" s="26">
        <v>81419</v>
      </c>
      <c r="D788" s="27" t="s">
        <v>485</v>
      </c>
      <c r="E788" s="28">
        <v>23.9</v>
      </c>
      <c r="F788" s="26">
        <v>3</v>
      </c>
      <c r="G788" s="29">
        <v>0.7</v>
      </c>
      <c r="H788" s="26" t="s">
        <v>18</v>
      </c>
      <c r="I788" s="26"/>
      <c r="J788" s="26" t="s">
        <v>18</v>
      </c>
      <c r="K788" s="30"/>
      <c r="L788" s="26" t="str">
        <f t="shared" si="12"/>
        <v/>
      </c>
      <c r="M788" s="33"/>
      <c r="N788" s="33"/>
      <c r="O788" s="33"/>
      <c r="P788" s="33"/>
      <c r="Q788" s="13"/>
      <c r="R788" s="13"/>
    </row>
    <row r="789" spans="1:18" s="9" customFormat="1" x14ac:dyDescent="0.25">
      <c r="A789" s="27" t="s">
        <v>403</v>
      </c>
      <c r="B789" s="27" t="s">
        <v>357</v>
      </c>
      <c r="C789" s="26">
        <v>81426</v>
      </c>
      <c r="D789" s="27" t="s">
        <v>486</v>
      </c>
      <c r="E789" s="28">
        <v>23.9</v>
      </c>
      <c r="F789" s="26">
        <v>3</v>
      </c>
      <c r="G789" s="29">
        <v>0.7</v>
      </c>
      <c r="H789" s="26" t="s">
        <v>18</v>
      </c>
      <c r="I789" s="26"/>
      <c r="J789" s="26" t="s">
        <v>18</v>
      </c>
      <c r="K789" s="30"/>
      <c r="L789" s="26" t="str">
        <f t="shared" si="12"/>
        <v/>
      </c>
      <c r="M789" s="33"/>
      <c r="N789" s="33"/>
      <c r="O789" s="33"/>
      <c r="P789" s="33"/>
      <c r="Q789" s="13"/>
      <c r="R789" s="13"/>
    </row>
    <row r="790" spans="1:18" s="9" customFormat="1" x14ac:dyDescent="0.25">
      <c r="A790" s="27" t="s">
        <v>403</v>
      </c>
      <c r="B790" s="27" t="s">
        <v>357</v>
      </c>
      <c r="C790" s="26">
        <v>89758</v>
      </c>
      <c r="D790" s="27" t="s">
        <v>487</v>
      </c>
      <c r="E790" s="28">
        <v>35.6</v>
      </c>
      <c r="F790" s="26">
        <v>5</v>
      </c>
      <c r="G790" s="29">
        <v>0.7</v>
      </c>
      <c r="H790" s="26" t="s">
        <v>18</v>
      </c>
      <c r="I790" s="26"/>
      <c r="J790" s="26" t="s">
        <v>18</v>
      </c>
      <c r="K790" s="30"/>
      <c r="L790" s="26" t="str">
        <f t="shared" si="12"/>
        <v/>
      </c>
      <c r="M790" s="33"/>
      <c r="N790" s="33"/>
      <c r="O790" s="33"/>
      <c r="P790" s="33"/>
      <c r="Q790" s="13"/>
      <c r="R790" s="13"/>
    </row>
    <row r="791" spans="1:18" s="9" customFormat="1" x14ac:dyDescent="0.25">
      <c r="A791" s="27" t="s">
        <v>403</v>
      </c>
      <c r="B791" s="27" t="s">
        <v>357</v>
      </c>
      <c r="C791" s="26">
        <v>84023</v>
      </c>
      <c r="D791" s="27" t="s">
        <v>488</v>
      </c>
      <c r="E791" s="28">
        <v>30.5</v>
      </c>
      <c r="F791" s="26">
        <v>4</v>
      </c>
      <c r="G791" s="29">
        <v>0.7</v>
      </c>
      <c r="H791" s="26" t="s">
        <v>18</v>
      </c>
      <c r="I791" s="26"/>
      <c r="J791" s="26" t="s">
        <v>18</v>
      </c>
      <c r="K791" s="30"/>
      <c r="L791" s="26" t="str">
        <f t="shared" si="12"/>
        <v/>
      </c>
      <c r="M791" s="33"/>
      <c r="N791" s="33"/>
      <c r="O791" s="33"/>
      <c r="P791" s="33"/>
      <c r="Q791" s="13"/>
      <c r="R791" s="13"/>
    </row>
    <row r="792" spans="1:18" s="9" customFormat="1" x14ac:dyDescent="0.25">
      <c r="A792" s="27" t="s">
        <v>403</v>
      </c>
      <c r="B792" s="27" t="s">
        <v>357</v>
      </c>
      <c r="C792" s="26">
        <v>85232</v>
      </c>
      <c r="D792" s="27" t="s">
        <v>489</v>
      </c>
      <c r="E792" s="28">
        <v>35.6</v>
      </c>
      <c r="F792" s="26">
        <v>5</v>
      </c>
      <c r="G792" s="29">
        <v>0.7</v>
      </c>
      <c r="H792" s="26" t="s">
        <v>18</v>
      </c>
      <c r="I792" s="26"/>
      <c r="J792" s="26" t="s">
        <v>18</v>
      </c>
      <c r="K792" s="30"/>
      <c r="L792" s="26" t="str">
        <f t="shared" si="12"/>
        <v/>
      </c>
      <c r="M792" s="33"/>
      <c r="N792" s="33"/>
      <c r="O792" s="33"/>
      <c r="P792" s="33"/>
      <c r="Q792" s="13"/>
      <c r="R792" s="13"/>
    </row>
    <row r="793" spans="1:18" s="9" customFormat="1" x14ac:dyDescent="0.25">
      <c r="A793" s="27" t="s">
        <v>403</v>
      </c>
      <c r="B793" s="27" t="s">
        <v>357</v>
      </c>
      <c r="C793" s="26">
        <v>73256</v>
      </c>
      <c r="D793" s="27" t="s">
        <v>734</v>
      </c>
      <c r="E793" s="28">
        <v>29.9</v>
      </c>
      <c r="F793" s="26">
        <v>4</v>
      </c>
      <c r="G793" s="29">
        <v>0.7</v>
      </c>
      <c r="H793" s="26" t="s">
        <v>18</v>
      </c>
      <c r="I793" s="26"/>
      <c r="J793" s="26" t="s">
        <v>18</v>
      </c>
      <c r="K793" s="30"/>
      <c r="L793" s="26" t="str">
        <f t="shared" si="12"/>
        <v/>
      </c>
      <c r="M793" s="33"/>
      <c r="N793" s="33"/>
      <c r="O793" s="33"/>
      <c r="P793" s="33"/>
      <c r="Q793" s="13"/>
      <c r="R793" s="13"/>
    </row>
    <row r="794" spans="1:18" s="9" customFormat="1" x14ac:dyDescent="0.25">
      <c r="A794" s="27" t="s">
        <v>403</v>
      </c>
      <c r="B794" s="27" t="s">
        <v>357</v>
      </c>
      <c r="C794" s="26">
        <v>73257</v>
      </c>
      <c r="D794" s="27" t="s">
        <v>735</v>
      </c>
      <c r="E794" s="28">
        <v>29.9</v>
      </c>
      <c r="F794" s="26">
        <v>4</v>
      </c>
      <c r="G794" s="29">
        <v>0.7</v>
      </c>
      <c r="H794" s="26" t="s">
        <v>18</v>
      </c>
      <c r="I794" s="26"/>
      <c r="J794" s="26" t="s">
        <v>18</v>
      </c>
      <c r="K794" s="30"/>
      <c r="L794" s="26" t="str">
        <f t="shared" si="12"/>
        <v/>
      </c>
      <c r="M794" s="33"/>
      <c r="N794" s="33"/>
      <c r="O794" s="33"/>
      <c r="P794" s="33"/>
      <c r="Q794" s="13"/>
      <c r="R794" s="13"/>
    </row>
    <row r="795" spans="1:18" s="9" customFormat="1" x14ac:dyDescent="0.25">
      <c r="A795" s="27" t="s">
        <v>403</v>
      </c>
      <c r="B795" s="27" t="s">
        <v>357</v>
      </c>
      <c r="C795" s="26">
        <v>73258</v>
      </c>
      <c r="D795" s="27" t="s">
        <v>736</v>
      </c>
      <c r="E795" s="28">
        <v>29.9</v>
      </c>
      <c r="F795" s="26">
        <v>4</v>
      </c>
      <c r="G795" s="29">
        <v>0.7</v>
      </c>
      <c r="H795" s="26" t="s">
        <v>18</v>
      </c>
      <c r="I795" s="26"/>
      <c r="J795" s="26" t="s">
        <v>18</v>
      </c>
      <c r="K795" s="30"/>
      <c r="L795" s="26" t="str">
        <f t="shared" si="12"/>
        <v/>
      </c>
      <c r="M795" s="33"/>
      <c r="N795" s="33"/>
      <c r="O795" s="33"/>
      <c r="P795" s="33"/>
      <c r="Q795" s="13"/>
      <c r="R795" s="13"/>
    </row>
    <row r="796" spans="1:18" s="9" customFormat="1" x14ac:dyDescent="0.25">
      <c r="A796" s="27" t="s">
        <v>403</v>
      </c>
      <c r="B796" s="27" t="s">
        <v>357</v>
      </c>
      <c r="C796" s="26">
        <v>73259</v>
      </c>
      <c r="D796" s="27" t="s">
        <v>737</v>
      </c>
      <c r="E796" s="28">
        <v>29.9</v>
      </c>
      <c r="F796" s="26">
        <v>4</v>
      </c>
      <c r="G796" s="29">
        <v>0.7</v>
      </c>
      <c r="H796" s="26" t="s">
        <v>18</v>
      </c>
      <c r="I796" s="26"/>
      <c r="J796" s="26" t="s">
        <v>18</v>
      </c>
      <c r="K796" s="30"/>
      <c r="L796" s="26" t="str">
        <f t="shared" si="12"/>
        <v/>
      </c>
      <c r="M796" s="33"/>
      <c r="N796" s="33"/>
      <c r="O796" s="33"/>
      <c r="P796" s="33"/>
      <c r="Q796" s="13"/>
      <c r="R796" s="13"/>
    </row>
    <row r="797" spans="1:18" s="9" customFormat="1" x14ac:dyDescent="0.25">
      <c r="A797" s="27" t="s">
        <v>403</v>
      </c>
      <c r="B797" s="27" t="s">
        <v>357</v>
      </c>
      <c r="C797" s="26">
        <v>73260</v>
      </c>
      <c r="D797" s="27" t="s">
        <v>738</v>
      </c>
      <c r="E797" s="28">
        <v>29.9</v>
      </c>
      <c r="F797" s="26">
        <v>4</v>
      </c>
      <c r="G797" s="29">
        <v>0.7</v>
      </c>
      <c r="H797" s="26" t="s">
        <v>18</v>
      </c>
      <c r="I797" s="26"/>
      <c r="J797" s="26" t="s">
        <v>18</v>
      </c>
      <c r="K797" s="30"/>
      <c r="L797" s="26" t="str">
        <f t="shared" si="12"/>
        <v/>
      </c>
      <c r="M797" s="33"/>
      <c r="N797" s="33"/>
      <c r="O797" s="33"/>
      <c r="P797" s="33"/>
      <c r="Q797" s="13"/>
      <c r="R797" s="13"/>
    </row>
    <row r="798" spans="1:18" s="9" customFormat="1" x14ac:dyDescent="0.25">
      <c r="A798" s="27" t="s">
        <v>403</v>
      </c>
      <c r="B798" s="27" t="s">
        <v>357</v>
      </c>
      <c r="C798" s="26">
        <v>69335</v>
      </c>
      <c r="D798" s="27" t="s">
        <v>743</v>
      </c>
      <c r="E798" s="28">
        <v>23.9</v>
      </c>
      <c r="F798" s="26">
        <v>3</v>
      </c>
      <c r="G798" s="29">
        <v>0.7</v>
      </c>
      <c r="H798" s="26" t="s">
        <v>18</v>
      </c>
      <c r="I798" s="26" t="s">
        <v>110</v>
      </c>
      <c r="J798" s="26" t="s">
        <v>18</v>
      </c>
      <c r="K798" s="30"/>
      <c r="L798" s="26" t="str">
        <f t="shared" si="12"/>
        <v/>
      </c>
      <c r="M798" s="33"/>
      <c r="N798" s="33"/>
      <c r="O798" s="33"/>
      <c r="P798" s="33"/>
      <c r="Q798" s="13"/>
      <c r="R798" s="13"/>
    </row>
    <row r="799" spans="1:18" s="9" customFormat="1" x14ac:dyDescent="0.25">
      <c r="A799" s="27" t="s">
        <v>403</v>
      </c>
      <c r="B799" s="27" t="s">
        <v>357</v>
      </c>
      <c r="C799" s="26">
        <v>69337</v>
      </c>
      <c r="D799" s="27" t="s">
        <v>744</v>
      </c>
      <c r="E799" s="28">
        <v>29.9</v>
      </c>
      <c r="F799" s="26">
        <v>4</v>
      </c>
      <c r="G799" s="29">
        <v>0.7</v>
      </c>
      <c r="H799" s="26" t="s">
        <v>18</v>
      </c>
      <c r="I799" s="26" t="s">
        <v>110</v>
      </c>
      <c r="J799" s="26" t="s">
        <v>18</v>
      </c>
      <c r="K799" s="30"/>
      <c r="L799" s="26" t="str">
        <f t="shared" si="12"/>
        <v/>
      </c>
      <c r="M799" s="33"/>
      <c r="N799" s="33"/>
      <c r="O799" s="33"/>
      <c r="P799" s="33"/>
      <c r="Q799" s="13"/>
      <c r="R799" s="13"/>
    </row>
    <row r="800" spans="1:18" s="9" customFormat="1" x14ac:dyDescent="0.25">
      <c r="A800" s="27" t="s">
        <v>403</v>
      </c>
      <c r="B800" s="27" t="s">
        <v>357</v>
      </c>
      <c r="C800" s="26">
        <v>69339</v>
      </c>
      <c r="D800" s="27" t="s">
        <v>745</v>
      </c>
      <c r="E800" s="28">
        <v>23.9</v>
      </c>
      <c r="F800" s="26">
        <v>3</v>
      </c>
      <c r="G800" s="29">
        <v>0.7</v>
      </c>
      <c r="H800" s="26" t="s">
        <v>18</v>
      </c>
      <c r="I800" s="26" t="s">
        <v>110</v>
      </c>
      <c r="J800" s="26" t="s">
        <v>18</v>
      </c>
      <c r="K800" s="30"/>
      <c r="L800" s="26" t="str">
        <f t="shared" si="12"/>
        <v/>
      </c>
      <c r="M800" s="33"/>
      <c r="N800" s="33"/>
      <c r="O800" s="33"/>
      <c r="P800" s="33"/>
      <c r="Q800" s="13"/>
      <c r="R800" s="13"/>
    </row>
    <row r="801" spans="1:18" s="9" customFormat="1" x14ac:dyDescent="0.25">
      <c r="A801" s="27" t="s">
        <v>403</v>
      </c>
      <c r="B801" s="27" t="s">
        <v>357</v>
      </c>
      <c r="C801" s="26">
        <v>69341</v>
      </c>
      <c r="D801" s="27" t="s">
        <v>746</v>
      </c>
      <c r="E801" s="28">
        <v>23.9</v>
      </c>
      <c r="F801" s="26">
        <v>3</v>
      </c>
      <c r="G801" s="29">
        <v>0.7</v>
      </c>
      <c r="H801" s="26" t="s">
        <v>18</v>
      </c>
      <c r="I801" s="26" t="s">
        <v>110</v>
      </c>
      <c r="J801" s="26" t="s">
        <v>18</v>
      </c>
      <c r="K801" s="30"/>
      <c r="L801" s="26" t="str">
        <f t="shared" si="12"/>
        <v/>
      </c>
      <c r="M801" s="33"/>
      <c r="N801" s="33"/>
      <c r="O801" s="33"/>
      <c r="P801" s="33"/>
      <c r="Q801" s="13"/>
      <c r="R801" s="13"/>
    </row>
    <row r="802" spans="1:18" s="9" customFormat="1" x14ac:dyDescent="0.25">
      <c r="A802" s="27" t="s">
        <v>403</v>
      </c>
      <c r="B802" s="27" t="s">
        <v>357</v>
      </c>
      <c r="C802" s="26">
        <v>69331</v>
      </c>
      <c r="D802" s="27" t="s">
        <v>747</v>
      </c>
      <c r="E802" s="28">
        <v>29.9</v>
      </c>
      <c r="F802" s="26">
        <v>4</v>
      </c>
      <c r="G802" s="29">
        <v>0.7</v>
      </c>
      <c r="H802" s="26" t="s">
        <v>18</v>
      </c>
      <c r="I802" s="26" t="s">
        <v>110</v>
      </c>
      <c r="J802" s="26" t="s">
        <v>18</v>
      </c>
      <c r="K802" s="30"/>
      <c r="L802" s="26" t="str">
        <f t="shared" si="12"/>
        <v/>
      </c>
      <c r="M802" s="33"/>
      <c r="N802" s="33"/>
      <c r="O802" s="33"/>
      <c r="P802" s="33"/>
      <c r="Q802" s="13"/>
      <c r="R802" s="13"/>
    </row>
    <row r="803" spans="1:18" s="9" customFormat="1" x14ac:dyDescent="0.25">
      <c r="A803" s="27" t="s">
        <v>403</v>
      </c>
      <c r="B803" s="27" t="s">
        <v>357</v>
      </c>
      <c r="C803" s="26">
        <v>69333</v>
      </c>
      <c r="D803" s="27" t="s">
        <v>748</v>
      </c>
      <c r="E803" s="28">
        <v>29.9</v>
      </c>
      <c r="F803" s="26">
        <v>4</v>
      </c>
      <c r="G803" s="29">
        <v>0.7</v>
      </c>
      <c r="H803" s="26" t="s">
        <v>18</v>
      </c>
      <c r="I803" s="26" t="s">
        <v>110</v>
      </c>
      <c r="J803" s="26" t="s">
        <v>18</v>
      </c>
      <c r="K803" s="30"/>
      <c r="L803" s="26" t="str">
        <f t="shared" si="12"/>
        <v/>
      </c>
      <c r="M803" s="33"/>
      <c r="N803" s="33"/>
      <c r="O803" s="33"/>
      <c r="P803" s="33"/>
      <c r="Q803" s="13"/>
      <c r="R803" s="13"/>
    </row>
    <row r="804" spans="1:18" s="9" customFormat="1" x14ac:dyDescent="0.25">
      <c r="A804" s="27" t="s">
        <v>403</v>
      </c>
      <c r="B804" s="27" t="s">
        <v>357</v>
      </c>
      <c r="C804" s="26">
        <v>84242</v>
      </c>
      <c r="D804" s="27" t="s">
        <v>939</v>
      </c>
      <c r="E804" s="28">
        <v>53.9</v>
      </c>
      <c r="F804" s="26">
        <v>7</v>
      </c>
      <c r="G804" s="29">
        <v>0.7</v>
      </c>
      <c r="H804" s="26" t="s">
        <v>18</v>
      </c>
      <c r="I804" s="26" t="s">
        <v>189</v>
      </c>
      <c r="J804" s="26" t="s">
        <v>18</v>
      </c>
      <c r="K804" s="30"/>
      <c r="L804" s="26" t="str">
        <f t="shared" si="12"/>
        <v>x</v>
      </c>
      <c r="M804" s="33"/>
      <c r="N804" s="33"/>
      <c r="O804" s="33"/>
      <c r="P804" s="33"/>
      <c r="Q804" s="13"/>
      <c r="R804" s="13"/>
    </row>
    <row r="805" spans="1:18" s="9" customFormat="1" x14ac:dyDescent="0.25">
      <c r="A805" s="27" t="s">
        <v>403</v>
      </c>
      <c r="B805" s="27" t="s">
        <v>357</v>
      </c>
      <c r="C805" s="26">
        <v>84241</v>
      </c>
      <c r="D805" s="27" t="s">
        <v>940</v>
      </c>
      <c r="E805" s="28">
        <v>53.9</v>
      </c>
      <c r="F805" s="26">
        <v>7</v>
      </c>
      <c r="G805" s="29">
        <v>0.7</v>
      </c>
      <c r="H805" s="26" t="s">
        <v>18</v>
      </c>
      <c r="I805" s="26" t="s">
        <v>189</v>
      </c>
      <c r="J805" s="26" t="s">
        <v>18</v>
      </c>
      <c r="K805" s="30"/>
      <c r="L805" s="26" t="str">
        <f t="shared" si="12"/>
        <v>x</v>
      </c>
      <c r="M805" s="33"/>
      <c r="N805" s="33"/>
      <c r="O805" s="33"/>
      <c r="P805" s="33"/>
      <c r="Q805" s="13"/>
      <c r="R805" s="13"/>
    </row>
    <row r="806" spans="1:18" s="9" customFormat="1" x14ac:dyDescent="0.25">
      <c r="A806" s="27" t="s">
        <v>490</v>
      </c>
      <c r="B806" s="27" t="s">
        <v>24</v>
      </c>
      <c r="C806" s="26">
        <v>81304</v>
      </c>
      <c r="D806" s="27" t="s">
        <v>491</v>
      </c>
      <c r="E806" s="28">
        <v>99.9</v>
      </c>
      <c r="F806" s="26">
        <v>18</v>
      </c>
      <c r="G806" s="29">
        <v>1</v>
      </c>
      <c r="H806" s="26" t="s">
        <v>18</v>
      </c>
      <c r="I806" s="26"/>
      <c r="J806" s="26" t="s">
        <v>18</v>
      </c>
      <c r="K806" s="30"/>
      <c r="L806" s="26" t="str">
        <f t="shared" si="12"/>
        <v>x</v>
      </c>
      <c r="M806" s="33"/>
      <c r="N806" s="33"/>
      <c r="O806" s="33"/>
      <c r="P806" s="33"/>
      <c r="Q806" s="13"/>
      <c r="R806" s="13"/>
    </row>
    <row r="807" spans="1:18" s="9" customFormat="1" x14ac:dyDescent="0.25">
      <c r="A807" s="27" t="s">
        <v>492</v>
      </c>
      <c r="B807" s="27" t="s">
        <v>24</v>
      </c>
      <c r="C807" s="26">
        <v>71766</v>
      </c>
      <c r="D807" s="27" t="s">
        <v>493</v>
      </c>
      <c r="E807" s="28">
        <v>129.9</v>
      </c>
      <c r="F807" s="26">
        <v>17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12"/>
        <v/>
      </c>
      <c r="M807" s="33"/>
      <c r="N807" s="33"/>
      <c r="O807" s="33"/>
      <c r="P807" s="33"/>
      <c r="Q807" s="13"/>
      <c r="R807" s="13"/>
    </row>
    <row r="808" spans="1:18" s="9" customFormat="1" x14ac:dyDescent="0.25">
      <c r="A808" s="27" t="s">
        <v>492</v>
      </c>
      <c r="B808" s="27" t="s">
        <v>24</v>
      </c>
      <c r="C808" s="26">
        <v>71773</v>
      </c>
      <c r="D808" s="27" t="s">
        <v>612</v>
      </c>
      <c r="E808" s="28">
        <v>129.9</v>
      </c>
      <c r="F808" s="26">
        <v>17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12"/>
        <v/>
      </c>
      <c r="M808" s="33"/>
      <c r="N808" s="33"/>
      <c r="O808" s="33"/>
      <c r="P808" s="33"/>
      <c r="Q808" s="13"/>
      <c r="R808" s="13"/>
    </row>
    <row r="809" spans="1:18" s="9" customFormat="1" x14ac:dyDescent="0.25">
      <c r="A809" s="27" t="s">
        <v>494</v>
      </c>
      <c r="B809" s="27" t="s">
        <v>20</v>
      </c>
      <c r="C809" s="26">
        <v>90489</v>
      </c>
      <c r="D809" s="27" t="s">
        <v>509</v>
      </c>
      <c r="E809" s="28">
        <v>36.9</v>
      </c>
      <c r="F809" s="26">
        <v>5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12"/>
        <v>x</v>
      </c>
      <c r="M809" s="33"/>
      <c r="N809" s="33"/>
      <c r="O809" s="33"/>
      <c r="P809" s="33"/>
      <c r="Q809" s="13"/>
      <c r="R809" s="13"/>
    </row>
    <row r="810" spans="1:18" s="9" customFormat="1" x14ac:dyDescent="0.25">
      <c r="A810" s="27" t="s">
        <v>494</v>
      </c>
      <c r="B810" s="27" t="s">
        <v>20</v>
      </c>
      <c r="C810" s="26">
        <v>2984</v>
      </c>
      <c r="D810" s="27" t="s">
        <v>894</v>
      </c>
      <c r="E810" s="28">
        <v>2</v>
      </c>
      <c r="F810" s="26">
        <v>1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12"/>
        <v>x</v>
      </c>
      <c r="M810" s="33"/>
      <c r="N810" s="33"/>
      <c r="O810" s="33"/>
      <c r="P810" s="33"/>
      <c r="Q810" s="13"/>
      <c r="R810" s="13"/>
    </row>
    <row r="811" spans="1:18" s="9" customFormat="1" x14ac:dyDescent="0.25">
      <c r="A811" s="27" t="s">
        <v>494</v>
      </c>
      <c r="B811" s="27" t="s">
        <v>20</v>
      </c>
      <c r="C811" s="26">
        <v>2985</v>
      </c>
      <c r="D811" s="27" t="s">
        <v>895</v>
      </c>
      <c r="E811" s="28">
        <v>2</v>
      </c>
      <c r="F811" s="26">
        <v>1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12"/>
        <v>x</v>
      </c>
      <c r="M811" s="33"/>
      <c r="N811" s="33"/>
      <c r="O811" s="33"/>
      <c r="P811" s="33"/>
      <c r="Q811" s="13"/>
      <c r="R811" s="13"/>
    </row>
    <row r="812" spans="1:18" s="9" customFormat="1" x14ac:dyDescent="0.25">
      <c r="A812" s="27" t="s">
        <v>495</v>
      </c>
      <c r="B812" s="27" t="s">
        <v>80</v>
      </c>
      <c r="C812" s="26">
        <v>86939</v>
      </c>
      <c r="D812" s="27" t="s">
        <v>613</v>
      </c>
      <c r="E812" s="28">
        <v>29.9</v>
      </c>
      <c r="F812" s="26">
        <v>4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12"/>
        <v/>
      </c>
      <c r="M812" s="33"/>
      <c r="N812" s="33"/>
      <c r="O812" s="33"/>
      <c r="P812" s="33"/>
      <c r="Q812" s="13"/>
      <c r="R812" s="13"/>
    </row>
    <row r="813" spans="1:18" s="9" customFormat="1" x14ac:dyDescent="0.25">
      <c r="A813" s="27" t="s">
        <v>495</v>
      </c>
      <c r="B813" s="27" t="s">
        <v>80</v>
      </c>
      <c r="C813" s="26">
        <v>86942</v>
      </c>
      <c r="D813" s="27" t="s">
        <v>496</v>
      </c>
      <c r="E813" s="28">
        <v>29.9</v>
      </c>
      <c r="F813" s="26">
        <v>4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12"/>
        <v/>
      </c>
      <c r="M813" s="33"/>
      <c r="N813" s="33"/>
      <c r="O813" s="33"/>
      <c r="P813" s="33"/>
      <c r="Q813" s="13"/>
      <c r="R813" s="13"/>
    </row>
    <row r="814" spans="1:18" s="9" customFormat="1" x14ac:dyDescent="0.25">
      <c r="A814" s="27" t="s">
        <v>495</v>
      </c>
      <c r="B814" s="27" t="s">
        <v>80</v>
      </c>
      <c r="C814" s="26">
        <v>86951</v>
      </c>
      <c r="D814" s="27" t="s">
        <v>614</v>
      </c>
      <c r="E814" s="28">
        <v>34.5</v>
      </c>
      <c r="F814" s="26">
        <v>4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12"/>
        <v/>
      </c>
      <c r="M814" s="33"/>
      <c r="N814" s="33"/>
      <c r="O814" s="33"/>
      <c r="P814" s="33"/>
      <c r="Q814" s="13"/>
      <c r="R814" s="13"/>
    </row>
    <row r="815" spans="1:18" s="9" customFormat="1" x14ac:dyDescent="0.25">
      <c r="A815" s="27" t="s">
        <v>495</v>
      </c>
      <c r="B815" s="27" t="s">
        <v>80</v>
      </c>
      <c r="C815" s="26">
        <v>86953</v>
      </c>
      <c r="D815" s="27" t="s">
        <v>615</v>
      </c>
      <c r="E815" s="28">
        <v>49.8</v>
      </c>
      <c r="F815" s="26">
        <v>6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12"/>
        <v/>
      </c>
      <c r="M815" s="33"/>
      <c r="N815" s="33"/>
      <c r="O815" s="33"/>
      <c r="P815" s="33"/>
      <c r="Q815" s="13"/>
      <c r="R815" s="13"/>
    </row>
    <row r="816" spans="1:18" s="9" customFormat="1" x14ac:dyDescent="0.25">
      <c r="A816" s="27" t="s">
        <v>495</v>
      </c>
      <c r="B816" s="27" t="s">
        <v>80</v>
      </c>
      <c r="C816" s="26">
        <v>86955</v>
      </c>
      <c r="D816" s="27" t="s">
        <v>497</v>
      </c>
      <c r="E816" s="28">
        <v>49.8</v>
      </c>
      <c r="F816" s="26">
        <v>6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12"/>
        <v/>
      </c>
      <c r="M816" s="33"/>
      <c r="N816" s="33"/>
      <c r="O816" s="33"/>
      <c r="P816" s="33"/>
      <c r="Q816" s="13"/>
      <c r="R816" s="13"/>
    </row>
    <row r="817" spans="1:18" s="9" customFormat="1" x14ac:dyDescent="0.25">
      <c r="A817" s="27" t="s">
        <v>495</v>
      </c>
      <c r="B817" s="27" t="s">
        <v>80</v>
      </c>
      <c r="C817" s="26">
        <v>86964</v>
      </c>
      <c r="D817" s="27" t="s">
        <v>498</v>
      </c>
      <c r="E817" s="28">
        <v>37.799999999999997</v>
      </c>
      <c r="F817" s="26">
        <v>5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12"/>
        <v/>
      </c>
      <c r="M817" s="33"/>
      <c r="N817" s="33"/>
      <c r="O817" s="33"/>
      <c r="P817" s="33"/>
      <c r="Q817" s="13"/>
      <c r="R817" s="13"/>
    </row>
    <row r="818" spans="1:18" s="9" customFormat="1" x14ac:dyDescent="0.25">
      <c r="A818" s="27" t="s">
        <v>495</v>
      </c>
      <c r="B818" s="27" t="s">
        <v>80</v>
      </c>
      <c r="C818" s="26">
        <v>86966</v>
      </c>
      <c r="D818" s="27" t="s">
        <v>499</v>
      </c>
      <c r="E818" s="28">
        <v>34.5</v>
      </c>
      <c r="F818" s="26">
        <v>4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12"/>
        <v/>
      </c>
      <c r="M818" s="33"/>
      <c r="N818" s="33"/>
      <c r="O818" s="33"/>
      <c r="P818" s="33"/>
      <c r="Q818" s="13"/>
      <c r="R818" s="13"/>
    </row>
    <row r="819" spans="1:18" s="9" customFormat="1" x14ac:dyDescent="0.25">
      <c r="A819" s="27" t="s">
        <v>495</v>
      </c>
      <c r="B819" s="27" t="s">
        <v>80</v>
      </c>
      <c r="C819" s="26">
        <v>89370</v>
      </c>
      <c r="D819" s="27" t="s">
        <v>616</v>
      </c>
      <c r="E819" s="28">
        <v>54.8</v>
      </c>
      <c r="F819" s="26">
        <v>7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12"/>
        <v/>
      </c>
      <c r="M819" s="33"/>
      <c r="N819" s="33"/>
      <c r="O819" s="33"/>
      <c r="P819" s="33"/>
      <c r="Q819" s="13"/>
      <c r="R819" s="13"/>
    </row>
    <row r="820" spans="1:18" s="9" customFormat="1" x14ac:dyDescent="0.25">
      <c r="A820" s="27" t="s">
        <v>495</v>
      </c>
      <c r="B820" s="27" t="s">
        <v>80</v>
      </c>
      <c r="C820" s="26">
        <v>89368</v>
      </c>
      <c r="D820" s="27" t="s">
        <v>617</v>
      </c>
      <c r="E820" s="28">
        <v>54.8</v>
      </c>
      <c r="F820" s="26">
        <v>7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12"/>
        <v/>
      </c>
      <c r="M820" s="33"/>
      <c r="N820" s="33"/>
      <c r="O820" s="33"/>
      <c r="P820" s="33"/>
      <c r="Q820" s="13"/>
      <c r="R820" s="13"/>
    </row>
    <row r="821" spans="1:18" s="9" customFormat="1" x14ac:dyDescent="0.25">
      <c r="A821" s="27" t="s">
        <v>495</v>
      </c>
      <c r="B821" s="27" t="s">
        <v>80</v>
      </c>
      <c r="C821" s="26">
        <v>86945</v>
      </c>
      <c r="D821" s="27" t="s">
        <v>500</v>
      </c>
      <c r="E821" s="28">
        <v>29.9</v>
      </c>
      <c r="F821" s="26">
        <v>4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si="12"/>
        <v/>
      </c>
      <c r="M821" s="33"/>
      <c r="N821" s="33"/>
      <c r="O821" s="33"/>
      <c r="P821" s="33"/>
      <c r="Q821" s="13"/>
      <c r="R821" s="13"/>
    </row>
    <row r="822" spans="1:18" s="9" customFormat="1" x14ac:dyDescent="0.25">
      <c r="A822" s="27" t="s">
        <v>495</v>
      </c>
      <c r="B822" s="27" t="s">
        <v>80</v>
      </c>
      <c r="C822" s="26">
        <v>86946</v>
      </c>
      <c r="D822" s="27" t="s">
        <v>501</v>
      </c>
      <c r="E822" s="28">
        <v>29.9</v>
      </c>
      <c r="F822" s="26">
        <v>4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12"/>
        <v/>
      </c>
      <c r="M822" s="33"/>
      <c r="N822" s="33"/>
      <c r="O822" s="33"/>
      <c r="P822" s="33"/>
      <c r="Q822" s="13"/>
      <c r="R822" s="13"/>
    </row>
    <row r="823" spans="1:18" s="9" customFormat="1" x14ac:dyDescent="0.25">
      <c r="A823" s="27" t="s">
        <v>495</v>
      </c>
      <c r="B823" s="27" t="s">
        <v>80</v>
      </c>
      <c r="C823" s="26">
        <v>86948</v>
      </c>
      <c r="D823" s="27" t="s">
        <v>502</v>
      </c>
      <c r="E823" s="28">
        <v>29.9</v>
      </c>
      <c r="F823" s="26">
        <v>4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12"/>
        <v/>
      </c>
      <c r="M823" s="33"/>
      <c r="N823" s="33"/>
      <c r="O823" s="33"/>
      <c r="P823" s="33"/>
      <c r="Q823" s="13"/>
      <c r="R823" s="13"/>
    </row>
    <row r="824" spans="1:18" s="9" customFormat="1" x14ac:dyDescent="0.25">
      <c r="A824" s="27" t="s">
        <v>495</v>
      </c>
      <c r="B824" s="27" t="s">
        <v>80</v>
      </c>
      <c r="C824" s="26">
        <v>86958</v>
      </c>
      <c r="D824" s="27" t="s">
        <v>503</v>
      </c>
      <c r="E824" s="28">
        <v>49.8</v>
      </c>
      <c r="F824" s="26">
        <v>6</v>
      </c>
      <c r="G824" s="29">
        <v>0.7</v>
      </c>
      <c r="H824" s="26" t="s">
        <v>18</v>
      </c>
      <c r="I824" s="26"/>
      <c r="J824" s="26" t="s">
        <v>18</v>
      </c>
      <c r="K824" s="30"/>
      <c r="L824" s="26" t="str">
        <f t="shared" si="12"/>
        <v/>
      </c>
      <c r="M824" s="33"/>
      <c r="N824" s="33"/>
      <c r="O824" s="33"/>
      <c r="P824" s="33"/>
      <c r="Q824" s="13"/>
      <c r="R824" s="13"/>
    </row>
    <row r="825" spans="1:18" s="9" customFormat="1" x14ac:dyDescent="0.25">
      <c r="A825" s="27" t="s">
        <v>495</v>
      </c>
      <c r="B825" s="27" t="s">
        <v>80</v>
      </c>
      <c r="C825" s="26">
        <v>86959</v>
      </c>
      <c r="D825" s="27" t="s">
        <v>504</v>
      </c>
      <c r="E825" s="28">
        <v>49.8</v>
      </c>
      <c r="F825" s="26">
        <v>6</v>
      </c>
      <c r="G825" s="29">
        <v>0.7</v>
      </c>
      <c r="H825" s="26" t="s">
        <v>18</v>
      </c>
      <c r="I825" s="26"/>
      <c r="J825" s="26" t="s">
        <v>18</v>
      </c>
      <c r="K825" s="30"/>
      <c r="L825" s="26" t="str">
        <f t="shared" si="12"/>
        <v/>
      </c>
      <c r="M825" s="33"/>
      <c r="N825" s="33"/>
      <c r="O825" s="33"/>
      <c r="P825" s="33"/>
      <c r="Q825" s="13"/>
      <c r="R825" s="13"/>
    </row>
    <row r="826" spans="1:18" s="9" customFormat="1" x14ac:dyDescent="0.25">
      <c r="A826" s="27" t="s">
        <v>495</v>
      </c>
      <c r="B826" s="27" t="s">
        <v>80</v>
      </c>
      <c r="C826" s="26">
        <v>86963</v>
      </c>
      <c r="D826" s="27" t="s">
        <v>618</v>
      </c>
      <c r="E826" s="28">
        <v>37.799999999999997</v>
      </c>
      <c r="F826" s="26">
        <v>5</v>
      </c>
      <c r="G826" s="29">
        <v>0.7</v>
      </c>
      <c r="H826" s="26" t="s">
        <v>18</v>
      </c>
      <c r="I826" s="26"/>
      <c r="J826" s="26" t="s">
        <v>18</v>
      </c>
      <c r="K826" s="30"/>
      <c r="L826" s="26" t="str">
        <f t="shared" si="12"/>
        <v/>
      </c>
      <c r="M826" s="33"/>
      <c r="N826" s="33"/>
      <c r="O826" s="33"/>
      <c r="P826" s="33"/>
      <c r="Q826" s="13"/>
      <c r="R826" s="13"/>
    </row>
    <row r="827" spans="1:18" s="9" customFormat="1" x14ac:dyDescent="0.25">
      <c r="A827" s="27" t="s">
        <v>495</v>
      </c>
      <c r="B827" s="27" t="s">
        <v>80</v>
      </c>
      <c r="C827" s="26">
        <v>86965</v>
      </c>
      <c r="D827" s="27" t="s">
        <v>505</v>
      </c>
      <c r="E827" s="28">
        <v>37.799999999999997</v>
      </c>
      <c r="F827" s="26">
        <v>5</v>
      </c>
      <c r="G827" s="29">
        <v>0.7</v>
      </c>
      <c r="H827" s="26" t="s">
        <v>18</v>
      </c>
      <c r="I827" s="26"/>
      <c r="J827" s="26" t="s">
        <v>18</v>
      </c>
      <c r="K827" s="30"/>
      <c r="L827" s="26" t="str">
        <f t="shared" si="12"/>
        <v/>
      </c>
      <c r="M827" s="33"/>
      <c r="N827" s="33"/>
      <c r="O827" s="33"/>
      <c r="P827" s="33"/>
      <c r="Q827" s="13"/>
      <c r="R827" s="13"/>
    </row>
    <row r="828" spans="1:18" s="9" customFormat="1" x14ac:dyDescent="0.25">
      <c r="A828" s="27" t="s">
        <v>495</v>
      </c>
      <c r="B828" s="27" t="s">
        <v>80</v>
      </c>
      <c r="C828" s="26">
        <v>86968</v>
      </c>
      <c r="D828" s="27" t="s">
        <v>619</v>
      </c>
      <c r="E828" s="28">
        <v>34.5</v>
      </c>
      <c r="F828" s="26">
        <v>4</v>
      </c>
      <c r="G828" s="29">
        <v>0.7</v>
      </c>
      <c r="H828" s="26" t="s">
        <v>18</v>
      </c>
      <c r="I828" s="26"/>
      <c r="J828" s="26" t="s">
        <v>18</v>
      </c>
      <c r="K828" s="30"/>
      <c r="L828" s="26" t="str">
        <f t="shared" si="12"/>
        <v/>
      </c>
      <c r="M828" s="33"/>
      <c r="N828" s="33"/>
      <c r="O828" s="33"/>
      <c r="P828" s="33"/>
      <c r="Q828" s="13"/>
      <c r="R828" s="13"/>
    </row>
    <row r="829" spans="1:18" s="9" customFormat="1" x14ac:dyDescent="0.25">
      <c r="A829" s="27" t="s">
        <v>495</v>
      </c>
      <c r="B829" s="27" t="s">
        <v>80</v>
      </c>
      <c r="C829" s="26">
        <v>86970</v>
      </c>
      <c r="D829" s="27" t="s">
        <v>506</v>
      </c>
      <c r="E829" s="28">
        <v>34.5</v>
      </c>
      <c r="F829" s="26">
        <v>4</v>
      </c>
      <c r="G829" s="29">
        <v>0.7</v>
      </c>
      <c r="H829" s="26" t="s">
        <v>18</v>
      </c>
      <c r="I829" s="26"/>
      <c r="J829" s="26" t="s">
        <v>18</v>
      </c>
      <c r="K829" s="30"/>
      <c r="L829" s="26" t="str">
        <f t="shared" si="12"/>
        <v/>
      </c>
      <c r="M829" s="33"/>
      <c r="N829" s="33"/>
      <c r="O829" s="33"/>
      <c r="P829" s="33"/>
      <c r="Q829" s="13"/>
      <c r="R829" s="13"/>
    </row>
    <row r="830" spans="1:18" s="9" customFormat="1" x14ac:dyDescent="0.25">
      <c r="A830" s="27" t="s">
        <v>495</v>
      </c>
      <c r="B830" s="27" t="s">
        <v>80</v>
      </c>
      <c r="C830" s="26">
        <v>86972</v>
      </c>
      <c r="D830" s="27" t="s">
        <v>507</v>
      </c>
      <c r="E830" s="28">
        <v>34.5</v>
      </c>
      <c r="F830" s="26">
        <v>4</v>
      </c>
      <c r="G830" s="29">
        <v>0.7</v>
      </c>
      <c r="H830" s="26" t="s">
        <v>18</v>
      </c>
      <c r="I830" s="26"/>
      <c r="J830" s="26" t="s">
        <v>18</v>
      </c>
      <c r="K830" s="30"/>
      <c r="L830" s="26" t="str">
        <f t="shared" si="12"/>
        <v/>
      </c>
      <c r="M830" s="33"/>
      <c r="N830" s="33"/>
      <c r="O830" s="33"/>
      <c r="P830" s="33"/>
      <c r="Q830" s="13"/>
      <c r="R830" s="13"/>
    </row>
    <row r="831" spans="1:18" s="9" customFormat="1" x14ac:dyDescent="0.25">
      <c r="A831" s="27" t="s">
        <v>495</v>
      </c>
      <c r="B831" s="27" t="s">
        <v>80</v>
      </c>
      <c r="C831" s="26">
        <v>89366</v>
      </c>
      <c r="D831" s="27" t="s">
        <v>508</v>
      </c>
      <c r="E831" s="28">
        <v>37.799999999999997</v>
      </c>
      <c r="F831" s="26">
        <v>5</v>
      </c>
      <c r="G831" s="29">
        <v>0.7</v>
      </c>
      <c r="H831" s="26" t="s">
        <v>18</v>
      </c>
      <c r="I831" s="26"/>
      <c r="J831" s="26" t="s">
        <v>18</v>
      </c>
      <c r="K831" s="30"/>
      <c r="L831" s="26" t="str">
        <f t="shared" si="12"/>
        <v/>
      </c>
      <c r="M831" s="33"/>
      <c r="N831" s="33"/>
      <c r="O831" s="33"/>
      <c r="P831" s="33"/>
      <c r="Q831" s="13"/>
      <c r="R831" s="13"/>
    </row>
    <row r="832" spans="1:18" s="9" customFormat="1" x14ac:dyDescent="0.25">
      <c r="A832" s="27" t="s">
        <v>495</v>
      </c>
      <c r="B832" s="27" t="s">
        <v>80</v>
      </c>
      <c r="C832" s="26">
        <v>89361</v>
      </c>
      <c r="D832" s="27" t="s">
        <v>620</v>
      </c>
      <c r="E832" s="28">
        <v>54.8</v>
      </c>
      <c r="F832" s="26">
        <v>7</v>
      </c>
      <c r="G832" s="29">
        <v>0.7</v>
      </c>
      <c r="H832" s="26" t="s">
        <v>18</v>
      </c>
      <c r="I832" s="26"/>
      <c r="J832" s="26" t="s">
        <v>18</v>
      </c>
      <c r="K832" s="30"/>
      <c r="L832" s="26" t="str">
        <f t="shared" si="12"/>
        <v/>
      </c>
      <c r="M832" s="33"/>
      <c r="N832" s="33"/>
      <c r="O832" s="33"/>
      <c r="P832" s="33"/>
      <c r="Q832" s="13"/>
      <c r="R832" s="13"/>
    </row>
    <row r="833" spans="1:19" x14ac:dyDescent="0.25">
      <c r="A833" s="27" t="s">
        <v>495</v>
      </c>
      <c r="B833" s="27" t="s">
        <v>80</v>
      </c>
      <c r="C833" s="26">
        <v>86962</v>
      </c>
      <c r="D833" s="27" t="s">
        <v>534</v>
      </c>
      <c r="E833" s="28">
        <v>34.5</v>
      </c>
      <c r="F833" s="26">
        <v>4</v>
      </c>
      <c r="G833" s="29">
        <v>0.7</v>
      </c>
      <c r="H833" s="26" t="s">
        <v>18</v>
      </c>
      <c r="I833" s="26"/>
      <c r="J833" s="26" t="s">
        <v>18</v>
      </c>
      <c r="K833" s="30"/>
      <c r="L833" s="26" t="str">
        <f t="shared" si="12"/>
        <v/>
      </c>
      <c r="M833" s="33"/>
      <c r="N833" s="33"/>
      <c r="O833" s="33"/>
      <c r="P833" s="33"/>
    </row>
    <row r="834" spans="1:19" x14ac:dyDescent="0.25">
      <c r="A834" s="27" t="s">
        <v>495</v>
      </c>
      <c r="B834" s="27" t="s">
        <v>80</v>
      </c>
      <c r="C834" s="26">
        <v>89362</v>
      </c>
      <c r="D834" s="27" t="s">
        <v>535</v>
      </c>
      <c r="E834" s="28">
        <v>54.8</v>
      </c>
      <c r="F834" s="26">
        <v>7</v>
      </c>
      <c r="G834" s="29">
        <v>0.7</v>
      </c>
      <c r="H834" s="26" t="s">
        <v>18</v>
      </c>
      <c r="I834" s="26"/>
      <c r="J834" s="26" t="s">
        <v>18</v>
      </c>
      <c r="K834" s="30"/>
      <c r="L834" s="26" t="str">
        <f t="shared" ref="L834:L860" si="13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/>
      </c>
      <c r="M834" s="33"/>
      <c r="N834" s="33"/>
      <c r="O834" s="33"/>
      <c r="P834" s="33"/>
    </row>
    <row r="835" spans="1:19" x14ac:dyDescent="0.25">
      <c r="A835" s="27" t="s">
        <v>495</v>
      </c>
      <c r="B835" s="27" t="s">
        <v>80</v>
      </c>
      <c r="C835" s="26">
        <v>89363</v>
      </c>
      <c r="D835" s="27" t="s">
        <v>536</v>
      </c>
      <c r="E835" s="28">
        <v>54.8</v>
      </c>
      <c r="F835" s="26">
        <v>7</v>
      </c>
      <c r="G835" s="29">
        <v>0.7</v>
      </c>
      <c r="H835" s="26" t="s">
        <v>18</v>
      </c>
      <c r="I835" s="26"/>
      <c r="J835" s="26" t="s">
        <v>18</v>
      </c>
      <c r="K835" s="30"/>
      <c r="L835" s="26" t="str">
        <f t="shared" si="13"/>
        <v/>
      </c>
      <c r="M835" s="33"/>
      <c r="N835" s="33"/>
      <c r="O835" s="33"/>
      <c r="P835" s="33"/>
    </row>
    <row r="836" spans="1:19" x14ac:dyDescent="0.25">
      <c r="A836" s="27" t="s">
        <v>495</v>
      </c>
      <c r="B836" s="27" t="s">
        <v>80</v>
      </c>
      <c r="C836" s="26">
        <v>86940</v>
      </c>
      <c r="D836" s="27" t="s">
        <v>621</v>
      </c>
      <c r="E836" s="28">
        <v>18.7</v>
      </c>
      <c r="F836" s="26">
        <v>2</v>
      </c>
      <c r="G836" s="29">
        <v>0.7</v>
      </c>
      <c r="H836" s="26" t="s">
        <v>18</v>
      </c>
      <c r="I836" s="26"/>
      <c r="J836" s="26" t="s">
        <v>18</v>
      </c>
      <c r="K836" s="30"/>
      <c r="L836" s="26" t="str">
        <f t="shared" si="13"/>
        <v/>
      </c>
      <c r="M836" s="33"/>
      <c r="N836" s="33"/>
      <c r="O836" s="33"/>
      <c r="P836" s="33"/>
    </row>
    <row r="837" spans="1:19" x14ac:dyDescent="0.25">
      <c r="A837" s="27" t="s">
        <v>495</v>
      </c>
      <c r="B837" s="27" t="s">
        <v>80</v>
      </c>
      <c r="C837" s="26">
        <v>86943</v>
      </c>
      <c r="D837" s="27" t="s">
        <v>576</v>
      </c>
      <c r="E837" s="28">
        <v>18.7</v>
      </c>
      <c r="F837" s="26">
        <v>2</v>
      </c>
      <c r="G837" s="29">
        <v>0.7</v>
      </c>
      <c r="H837" s="26" t="s">
        <v>18</v>
      </c>
      <c r="I837" s="26"/>
      <c r="J837" s="26" t="s">
        <v>18</v>
      </c>
      <c r="K837" s="30"/>
      <c r="L837" s="26" t="str">
        <f t="shared" si="13"/>
        <v/>
      </c>
      <c r="M837" s="33"/>
      <c r="N837" s="33"/>
      <c r="O837" s="33"/>
      <c r="P837" s="33"/>
    </row>
    <row r="838" spans="1:19" x14ac:dyDescent="0.25">
      <c r="A838" s="27" t="s">
        <v>495</v>
      </c>
      <c r="B838" s="27" t="s">
        <v>80</v>
      </c>
      <c r="C838" s="26">
        <v>86952</v>
      </c>
      <c r="D838" s="27" t="s">
        <v>622</v>
      </c>
      <c r="E838" s="28">
        <v>21.6</v>
      </c>
      <c r="F838" s="26">
        <v>3</v>
      </c>
      <c r="G838" s="29">
        <v>0.7</v>
      </c>
      <c r="H838" s="26" t="s">
        <v>18</v>
      </c>
      <c r="I838" s="26"/>
      <c r="J838" s="26" t="s">
        <v>18</v>
      </c>
      <c r="K838" s="30"/>
      <c r="L838" s="26" t="str">
        <f t="shared" si="13"/>
        <v/>
      </c>
      <c r="M838" s="33"/>
      <c r="N838" s="33"/>
      <c r="O838" s="33"/>
      <c r="P838" s="33"/>
    </row>
    <row r="839" spans="1:19" x14ac:dyDescent="0.25">
      <c r="A839" s="27" t="s">
        <v>495</v>
      </c>
      <c r="B839" s="27" t="s">
        <v>80</v>
      </c>
      <c r="C839" s="26">
        <v>86954</v>
      </c>
      <c r="D839" s="27" t="s">
        <v>623</v>
      </c>
      <c r="E839" s="28">
        <v>31.3</v>
      </c>
      <c r="F839" s="26">
        <v>4</v>
      </c>
      <c r="G839" s="29">
        <v>0.7</v>
      </c>
      <c r="H839" s="26" t="s">
        <v>18</v>
      </c>
      <c r="I839" s="26"/>
      <c r="J839" s="26" t="s">
        <v>18</v>
      </c>
      <c r="K839" s="30"/>
      <c r="L839" s="26" t="str">
        <f t="shared" si="13"/>
        <v/>
      </c>
      <c r="M839" s="33"/>
      <c r="N839" s="33"/>
      <c r="O839" s="33"/>
      <c r="P839" s="33"/>
    </row>
    <row r="840" spans="1:19" x14ac:dyDescent="0.25">
      <c r="A840" s="27" t="s">
        <v>495</v>
      </c>
      <c r="B840" s="27" t="s">
        <v>80</v>
      </c>
      <c r="C840" s="26">
        <v>86956</v>
      </c>
      <c r="D840" s="27" t="s">
        <v>577</v>
      </c>
      <c r="E840" s="28">
        <v>31.3</v>
      </c>
      <c r="F840" s="26">
        <v>4</v>
      </c>
      <c r="G840" s="29">
        <v>0.7</v>
      </c>
      <c r="H840" s="26" t="s">
        <v>18</v>
      </c>
      <c r="I840" s="26"/>
      <c r="J840" s="26" t="s">
        <v>18</v>
      </c>
      <c r="K840" s="30"/>
      <c r="L840" s="26" t="str">
        <f t="shared" si="13"/>
        <v/>
      </c>
      <c r="M840" s="33"/>
      <c r="N840" s="33"/>
      <c r="O840" s="33"/>
      <c r="P840" s="33"/>
    </row>
    <row r="841" spans="1:19" x14ac:dyDescent="0.25">
      <c r="A841" s="27" t="s">
        <v>495</v>
      </c>
      <c r="B841" s="27" t="s">
        <v>80</v>
      </c>
      <c r="C841" s="26">
        <v>86967</v>
      </c>
      <c r="D841" s="27" t="s">
        <v>578</v>
      </c>
      <c r="E841" s="28">
        <v>21.6</v>
      </c>
      <c r="F841" s="26">
        <v>3</v>
      </c>
      <c r="G841" s="29">
        <v>0.7</v>
      </c>
      <c r="H841" s="26" t="s">
        <v>18</v>
      </c>
      <c r="I841" s="26"/>
      <c r="J841" s="26" t="s">
        <v>18</v>
      </c>
      <c r="K841" s="30"/>
      <c r="L841" s="26" t="str">
        <f t="shared" si="13"/>
        <v/>
      </c>
      <c r="M841" s="33"/>
      <c r="N841" s="33"/>
      <c r="O841" s="33"/>
      <c r="P841" s="33"/>
      <c r="S841" s="9"/>
    </row>
    <row r="842" spans="1:19" x14ac:dyDescent="0.25">
      <c r="A842" s="27" t="s">
        <v>495</v>
      </c>
      <c r="B842" s="27" t="s">
        <v>80</v>
      </c>
      <c r="C842" s="26">
        <v>86944</v>
      </c>
      <c r="D842" s="27" t="s">
        <v>624</v>
      </c>
      <c r="E842" s="28">
        <v>18.7</v>
      </c>
      <c r="F842" s="26">
        <v>2</v>
      </c>
      <c r="G842" s="29">
        <v>0.7</v>
      </c>
      <c r="H842" s="26" t="s">
        <v>18</v>
      </c>
      <c r="I842" s="26"/>
      <c r="J842" s="26" t="s">
        <v>18</v>
      </c>
      <c r="K842" s="30"/>
      <c r="L842" s="26" t="str">
        <f t="shared" si="13"/>
        <v/>
      </c>
      <c r="M842" s="33"/>
      <c r="N842" s="33"/>
      <c r="O842" s="33"/>
      <c r="P842" s="33"/>
    </row>
    <row r="843" spans="1:19" x14ac:dyDescent="0.25">
      <c r="A843" s="27" t="s">
        <v>495</v>
      </c>
      <c r="B843" s="27" t="s">
        <v>80</v>
      </c>
      <c r="C843" s="26">
        <v>86947</v>
      </c>
      <c r="D843" s="27" t="s">
        <v>625</v>
      </c>
      <c r="E843" s="28">
        <v>18.7</v>
      </c>
      <c r="F843" s="26">
        <v>2</v>
      </c>
      <c r="G843" s="29">
        <v>0.7</v>
      </c>
      <c r="H843" s="26" t="s">
        <v>18</v>
      </c>
      <c r="I843" s="26"/>
      <c r="J843" s="26" t="s">
        <v>18</v>
      </c>
      <c r="K843" s="30"/>
      <c r="L843" s="26" t="str">
        <f t="shared" si="13"/>
        <v/>
      </c>
      <c r="M843" s="33"/>
      <c r="N843" s="33"/>
      <c r="O843" s="33"/>
      <c r="P843" s="33"/>
    </row>
    <row r="844" spans="1:19" x14ac:dyDescent="0.25">
      <c r="A844" s="27" t="s">
        <v>495</v>
      </c>
      <c r="B844" s="27" t="s">
        <v>80</v>
      </c>
      <c r="C844" s="26">
        <v>86949</v>
      </c>
      <c r="D844" s="27" t="s">
        <v>626</v>
      </c>
      <c r="E844" s="28">
        <v>18.7</v>
      </c>
      <c r="F844" s="26">
        <v>2</v>
      </c>
      <c r="G844" s="29">
        <v>0.7</v>
      </c>
      <c r="H844" s="26" t="s">
        <v>18</v>
      </c>
      <c r="I844" s="26"/>
      <c r="J844" s="26" t="s">
        <v>18</v>
      </c>
      <c r="K844" s="30"/>
      <c r="L844" s="26" t="str">
        <f t="shared" si="13"/>
        <v/>
      </c>
      <c r="M844" s="33"/>
      <c r="N844" s="33"/>
      <c r="O844" s="33"/>
      <c r="P844" s="33"/>
    </row>
    <row r="845" spans="1:19" x14ac:dyDescent="0.25">
      <c r="A845" s="27" t="s">
        <v>495</v>
      </c>
      <c r="B845" s="27" t="s">
        <v>80</v>
      </c>
      <c r="C845" s="26">
        <v>86957</v>
      </c>
      <c r="D845" s="27" t="s">
        <v>627</v>
      </c>
      <c r="E845" s="28">
        <v>31.3</v>
      </c>
      <c r="F845" s="26">
        <v>4</v>
      </c>
      <c r="G845" s="29">
        <v>0.7</v>
      </c>
      <c r="H845" s="26" t="s">
        <v>18</v>
      </c>
      <c r="I845" s="26"/>
      <c r="J845" s="26" t="s">
        <v>18</v>
      </c>
      <c r="K845" s="30"/>
      <c r="L845" s="26" t="str">
        <f t="shared" si="13"/>
        <v/>
      </c>
      <c r="M845" s="33"/>
      <c r="N845" s="33"/>
      <c r="O845" s="33"/>
      <c r="P845" s="33"/>
    </row>
    <row r="846" spans="1:19" x14ac:dyDescent="0.25">
      <c r="A846" s="27" t="s">
        <v>495</v>
      </c>
      <c r="B846" s="27" t="s">
        <v>80</v>
      </c>
      <c r="C846" s="26">
        <v>86960</v>
      </c>
      <c r="D846" s="27" t="s">
        <v>628</v>
      </c>
      <c r="E846" s="28">
        <v>31.3</v>
      </c>
      <c r="F846" s="26">
        <v>4</v>
      </c>
      <c r="G846" s="29">
        <v>0.7</v>
      </c>
      <c r="H846" s="26" t="s">
        <v>18</v>
      </c>
      <c r="I846" s="26"/>
      <c r="J846" s="26" t="s">
        <v>18</v>
      </c>
      <c r="K846" s="30"/>
      <c r="L846" s="26" t="str">
        <f t="shared" si="13"/>
        <v/>
      </c>
      <c r="M846" s="33"/>
      <c r="N846" s="33"/>
      <c r="O846" s="33"/>
      <c r="P846" s="33"/>
    </row>
    <row r="847" spans="1:19" x14ac:dyDescent="0.25">
      <c r="A847" s="27" t="s">
        <v>495</v>
      </c>
      <c r="B847" s="27" t="s">
        <v>80</v>
      </c>
      <c r="C847" s="26">
        <v>86961</v>
      </c>
      <c r="D847" s="27" t="s">
        <v>629</v>
      </c>
      <c r="E847" s="28">
        <v>21.6</v>
      </c>
      <c r="F847" s="26">
        <v>3</v>
      </c>
      <c r="G847" s="29">
        <v>0.7</v>
      </c>
      <c r="H847" s="26" t="s">
        <v>18</v>
      </c>
      <c r="I847" s="26"/>
      <c r="J847" s="26" t="s">
        <v>18</v>
      </c>
      <c r="K847" s="30"/>
      <c r="L847" s="26" t="str">
        <f t="shared" si="13"/>
        <v/>
      </c>
      <c r="M847" s="33"/>
      <c r="N847" s="33"/>
      <c r="O847" s="33"/>
      <c r="P847" s="33"/>
    </row>
    <row r="848" spans="1:19" x14ac:dyDescent="0.25">
      <c r="A848" s="27" t="s">
        <v>495</v>
      </c>
      <c r="B848" s="27" t="s">
        <v>80</v>
      </c>
      <c r="C848" s="26">
        <v>86969</v>
      </c>
      <c r="D848" s="27" t="s">
        <v>630</v>
      </c>
      <c r="E848" s="28">
        <v>21.6</v>
      </c>
      <c r="F848" s="26">
        <v>3</v>
      </c>
      <c r="G848" s="29">
        <v>0.7</v>
      </c>
      <c r="H848" s="26" t="s">
        <v>18</v>
      </c>
      <c r="I848" s="26"/>
      <c r="J848" s="26" t="s">
        <v>18</v>
      </c>
      <c r="K848" s="30"/>
      <c r="L848" s="26" t="str">
        <f t="shared" si="13"/>
        <v/>
      </c>
      <c r="M848" s="33"/>
      <c r="N848" s="33"/>
      <c r="O848" s="33"/>
      <c r="P848" s="33"/>
    </row>
    <row r="849" spans="1:18" s="9" customFormat="1" x14ac:dyDescent="0.25">
      <c r="A849" s="27" t="s">
        <v>495</v>
      </c>
      <c r="B849" s="27" t="s">
        <v>80</v>
      </c>
      <c r="C849" s="26">
        <v>86971</v>
      </c>
      <c r="D849" s="27" t="s">
        <v>631</v>
      </c>
      <c r="E849" s="28">
        <v>21.6</v>
      </c>
      <c r="F849" s="26">
        <v>3</v>
      </c>
      <c r="G849" s="29">
        <v>0.7</v>
      </c>
      <c r="H849" s="26" t="s">
        <v>18</v>
      </c>
      <c r="I849" s="26"/>
      <c r="J849" s="26" t="s">
        <v>18</v>
      </c>
      <c r="K849" s="30"/>
      <c r="L849" s="26" t="str">
        <f t="shared" si="13"/>
        <v/>
      </c>
      <c r="M849" s="33"/>
      <c r="N849" s="33"/>
      <c r="O849" s="33"/>
      <c r="P849" s="33"/>
      <c r="Q849" s="13"/>
      <c r="R849" s="13"/>
    </row>
    <row r="850" spans="1:18" s="9" customFormat="1" x14ac:dyDescent="0.25">
      <c r="A850" s="27" t="s">
        <v>495</v>
      </c>
      <c r="B850" s="27" t="s">
        <v>80</v>
      </c>
      <c r="C850" s="26">
        <v>86973</v>
      </c>
      <c r="D850" s="27" t="s">
        <v>632</v>
      </c>
      <c r="E850" s="28">
        <v>21.6</v>
      </c>
      <c r="F850" s="26">
        <v>3</v>
      </c>
      <c r="G850" s="29">
        <v>0.7</v>
      </c>
      <c r="H850" s="26" t="s">
        <v>18</v>
      </c>
      <c r="I850" s="26"/>
      <c r="J850" s="26" t="s">
        <v>18</v>
      </c>
      <c r="K850" s="30"/>
      <c r="L850" s="26" t="str">
        <f t="shared" si="13"/>
        <v/>
      </c>
      <c r="M850" s="33"/>
      <c r="N850" s="33"/>
      <c r="O850" s="33"/>
      <c r="P850" s="33"/>
      <c r="Q850" s="13"/>
      <c r="R850" s="13"/>
    </row>
    <row r="851" spans="1:18" s="9" customFormat="1" x14ac:dyDescent="0.25">
      <c r="A851" s="27" t="s">
        <v>495</v>
      </c>
      <c r="B851" s="27" t="s">
        <v>80</v>
      </c>
      <c r="C851" s="26">
        <v>86941</v>
      </c>
      <c r="D851" s="27" t="s">
        <v>684</v>
      </c>
      <c r="E851" s="28">
        <v>32.9</v>
      </c>
      <c r="F851" s="26">
        <v>4</v>
      </c>
      <c r="G851" s="29">
        <v>0.7</v>
      </c>
      <c r="H851" s="26" t="s">
        <v>18</v>
      </c>
      <c r="I851" s="26"/>
      <c r="J851" s="26" t="s">
        <v>18</v>
      </c>
      <c r="K851" s="30"/>
      <c r="L851" s="26" t="str">
        <f t="shared" si="13"/>
        <v/>
      </c>
      <c r="M851" s="33"/>
      <c r="N851" s="33"/>
      <c r="O851" s="33"/>
      <c r="P851" s="33"/>
      <c r="Q851" s="13"/>
      <c r="R851" s="13"/>
    </row>
    <row r="852" spans="1:18" s="9" customFormat="1" x14ac:dyDescent="0.25">
      <c r="A852" s="27" t="s">
        <v>495</v>
      </c>
      <c r="B852" s="27" t="s">
        <v>80</v>
      </c>
      <c r="C852" s="26">
        <v>86950</v>
      </c>
      <c r="D852" s="27" t="s">
        <v>685</v>
      </c>
      <c r="E852" s="28">
        <v>32.9</v>
      </c>
      <c r="F852" s="26">
        <v>4</v>
      </c>
      <c r="G852" s="29">
        <v>0.7</v>
      </c>
      <c r="H852" s="26" t="s">
        <v>18</v>
      </c>
      <c r="I852" s="26"/>
      <c r="J852" s="26" t="s">
        <v>18</v>
      </c>
      <c r="K852" s="30"/>
      <c r="L852" s="26" t="str">
        <f t="shared" si="13"/>
        <v/>
      </c>
      <c r="M852" s="33"/>
      <c r="N852" s="33"/>
      <c r="O852" s="33"/>
      <c r="P852" s="33"/>
      <c r="Q852" s="13"/>
      <c r="R852" s="13"/>
    </row>
    <row r="853" spans="1:18" s="9" customFormat="1" x14ac:dyDescent="0.25">
      <c r="A853" s="27" t="s">
        <v>495</v>
      </c>
      <c r="B853" s="27" t="s">
        <v>80</v>
      </c>
      <c r="C853" s="26">
        <v>89371</v>
      </c>
      <c r="D853" s="27" t="s">
        <v>686</v>
      </c>
      <c r="E853" s="28">
        <v>49.8</v>
      </c>
      <c r="F853" s="26">
        <v>6</v>
      </c>
      <c r="G853" s="29">
        <v>0.7</v>
      </c>
      <c r="H853" s="26" t="s">
        <v>18</v>
      </c>
      <c r="I853" s="26"/>
      <c r="J853" s="26" t="s">
        <v>18</v>
      </c>
      <c r="K853" s="30"/>
      <c r="L853" s="26" t="str">
        <f t="shared" si="13"/>
        <v/>
      </c>
      <c r="M853" s="33"/>
      <c r="N853" s="33"/>
      <c r="O853" s="33"/>
      <c r="P853" s="33"/>
      <c r="Q853" s="13"/>
      <c r="R853" s="13"/>
    </row>
    <row r="854" spans="1:18" s="9" customFormat="1" x14ac:dyDescent="0.25">
      <c r="A854" s="27" t="s">
        <v>495</v>
      </c>
      <c r="B854" s="27" t="s">
        <v>80</v>
      </c>
      <c r="C854" s="26">
        <v>89372</v>
      </c>
      <c r="D854" s="27" t="s">
        <v>687</v>
      </c>
      <c r="E854" s="28">
        <v>54.8</v>
      </c>
      <c r="F854" s="26">
        <v>7</v>
      </c>
      <c r="G854" s="29">
        <v>0.7</v>
      </c>
      <c r="H854" s="26" t="s">
        <v>18</v>
      </c>
      <c r="I854" s="26"/>
      <c r="J854" s="26" t="s">
        <v>18</v>
      </c>
      <c r="K854" s="30"/>
      <c r="L854" s="26" t="str">
        <f t="shared" si="13"/>
        <v/>
      </c>
      <c r="M854" s="33"/>
      <c r="N854" s="33"/>
      <c r="O854" s="33"/>
      <c r="P854" s="33"/>
      <c r="Q854" s="13"/>
      <c r="R854" s="13"/>
    </row>
    <row r="855" spans="1:18" s="9" customFormat="1" x14ac:dyDescent="0.25">
      <c r="A855" s="27" t="s">
        <v>495</v>
      </c>
      <c r="B855" s="27" t="s">
        <v>80</v>
      </c>
      <c r="C855" s="26">
        <v>89367</v>
      </c>
      <c r="D855" s="27" t="s">
        <v>721</v>
      </c>
      <c r="E855" s="28">
        <v>49.8</v>
      </c>
      <c r="F855" s="26">
        <v>6</v>
      </c>
      <c r="G855" s="29">
        <v>0.7</v>
      </c>
      <c r="H855" s="26" t="s">
        <v>18</v>
      </c>
      <c r="I855" s="26"/>
      <c r="J855" s="26" t="s">
        <v>18</v>
      </c>
      <c r="K855" s="30"/>
      <c r="L855" s="26" t="str">
        <f t="shared" si="13"/>
        <v/>
      </c>
      <c r="M855" s="33"/>
      <c r="N855" s="33"/>
      <c r="O855" s="33"/>
      <c r="P855" s="33"/>
      <c r="Q855" s="13"/>
      <c r="R855" s="13"/>
    </row>
    <row r="856" spans="1:18" s="9" customFormat="1" x14ac:dyDescent="0.25">
      <c r="A856" s="27" t="s">
        <v>495</v>
      </c>
      <c r="B856" s="27" t="s">
        <v>80</v>
      </c>
      <c r="C856" s="26">
        <v>94061</v>
      </c>
      <c r="D856" s="27" t="s">
        <v>941</v>
      </c>
      <c r="E856" s="28">
        <v>82.7</v>
      </c>
      <c r="F856" s="26">
        <v>11</v>
      </c>
      <c r="G856" s="29">
        <v>0.7</v>
      </c>
      <c r="H856" s="26" t="s">
        <v>18</v>
      </c>
      <c r="I856" s="26" t="s">
        <v>19</v>
      </c>
      <c r="J856" s="26" t="s">
        <v>18</v>
      </c>
      <c r="K856" s="30"/>
      <c r="L856" s="26" t="str">
        <f t="shared" si="13"/>
        <v>x</v>
      </c>
      <c r="M856" s="33"/>
      <c r="N856" s="33"/>
      <c r="O856" s="33"/>
      <c r="P856" s="33"/>
      <c r="Q856" s="13"/>
      <c r="R856" s="13"/>
    </row>
    <row r="857" spans="1:18" s="9" customFormat="1" x14ac:dyDescent="0.25">
      <c r="A857" s="27" t="s">
        <v>495</v>
      </c>
      <c r="B857" s="27" t="s">
        <v>80</v>
      </c>
      <c r="C857" s="26">
        <v>94062</v>
      </c>
      <c r="D857" s="27" t="s">
        <v>942</v>
      </c>
      <c r="E857" s="28">
        <v>82.7</v>
      </c>
      <c r="F857" s="26">
        <v>11</v>
      </c>
      <c r="G857" s="29">
        <v>0.7</v>
      </c>
      <c r="H857" s="26" t="s">
        <v>18</v>
      </c>
      <c r="I857" s="26" t="s">
        <v>19</v>
      </c>
      <c r="J857" s="26" t="s">
        <v>18</v>
      </c>
      <c r="K857" s="30"/>
      <c r="L857" s="26" t="str">
        <f t="shared" si="13"/>
        <v>x</v>
      </c>
      <c r="M857" s="33"/>
      <c r="N857" s="33"/>
      <c r="O857" s="33"/>
      <c r="P857" s="33"/>
      <c r="Q857" s="13"/>
      <c r="R857" s="13"/>
    </row>
    <row r="858" spans="1:18" s="9" customFormat="1" x14ac:dyDescent="0.25">
      <c r="A858" s="27" t="s">
        <v>495</v>
      </c>
      <c r="B858" s="27" t="s">
        <v>80</v>
      </c>
      <c r="C858" s="26">
        <v>94063</v>
      </c>
      <c r="D858" s="27" t="s">
        <v>943</v>
      </c>
      <c r="E858" s="28">
        <v>82.7</v>
      </c>
      <c r="F858" s="26">
        <v>11</v>
      </c>
      <c r="G858" s="29">
        <v>0.7</v>
      </c>
      <c r="H858" s="26" t="s">
        <v>18</v>
      </c>
      <c r="I858" s="26" t="s">
        <v>19</v>
      </c>
      <c r="J858" s="26" t="s">
        <v>18</v>
      </c>
      <c r="K858" s="30"/>
      <c r="L858" s="26" t="str">
        <f t="shared" si="13"/>
        <v>x</v>
      </c>
      <c r="M858" s="33"/>
      <c r="N858" s="33"/>
      <c r="O858" s="33"/>
      <c r="P858" s="33"/>
      <c r="Q858" s="13"/>
      <c r="R858" s="13"/>
    </row>
    <row r="859" spans="1:18" s="9" customFormat="1" x14ac:dyDescent="0.25">
      <c r="A859" s="27" t="s">
        <v>495</v>
      </c>
      <c r="B859" s="27" t="s">
        <v>80</v>
      </c>
      <c r="C859" s="26">
        <v>94064</v>
      </c>
      <c r="D859" s="27" t="s">
        <v>944</v>
      </c>
      <c r="E859" s="28">
        <v>82.7</v>
      </c>
      <c r="F859" s="26">
        <v>11</v>
      </c>
      <c r="G859" s="29">
        <v>0.7</v>
      </c>
      <c r="H859" s="26" t="s">
        <v>18</v>
      </c>
      <c r="I859" s="26" t="s">
        <v>19</v>
      </c>
      <c r="J859" s="26" t="s">
        <v>18</v>
      </c>
      <c r="K859" s="30"/>
      <c r="L859" s="26" t="str">
        <f t="shared" si="13"/>
        <v>x</v>
      </c>
      <c r="M859" s="33"/>
      <c r="N859" s="33"/>
      <c r="O859" s="33"/>
      <c r="P859" s="33"/>
      <c r="Q859" s="13"/>
      <c r="R859" s="13"/>
    </row>
    <row r="860" spans="1:18" s="9" customFormat="1" x14ac:dyDescent="0.25">
      <c r="A860" s="27" t="s">
        <v>690</v>
      </c>
      <c r="B860" s="27" t="s">
        <v>24</v>
      </c>
      <c r="C860" s="26">
        <v>76516</v>
      </c>
      <c r="D860" s="27" t="s">
        <v>720</v>
      </c>
      <c r="E860" s="28">
        <v>99.9</v>
      </c>
      <c r="F860" s="26">
        <v>13</v>
      </c>
      <c r="G860" s="29">
        <v>0.7</v>
      </c>
      <c r="H860" s="26" t="s">
        <v>18</v>
      </c>
      <c r="I860" s="26" t="s">
        <v>110</v>
      </c>
      <c r="J860" s="26" t="s">
        <v>18</v>
      </c>
      <c r="K860" s="30"/>
      <c r="L860" s="26" t="str">
        <f t="shared" si="13"/>
        <v/>
      </c>
      <c r="M860" s="33"/>
      <c r="N860" s="33"/>
      <c r="O860" s="33"/>
      <c r="P860" s="33"/>
      <c r="Q860" s="13"/>
      <c r="R860" s="13"/>
    </row>
    <row r="861" spans="1:18" s="9" customFormat="1" x14ac:dyDescent="0.25">
      <c r="C861" s="13"/>
      <c r="E861" s="13"/>
      <c r="F861" s="13"/>
      <c r="H861" s="13"/>
      <c r="I861" s="13"/>
      <c r="J861" s="13"/>
      <c r="L861" s="13"/>
      <c r="M861" s="33"/>
      <c r="N861" s="33"/>
      <c r="O861" s="33"/>
      <c r="P861" s="33"/>
    </row>
    <row r="862" spans="1:18" s="9" customFormat="1" x14ac:dyDescent="0.25">
      <c r="C862" s="13"/>
      <c r="E862" s="13"/>
      <c r="F862" s="13"/>
      <c r="H862" s="13"/>
      <c r="I862" s="13"/>
      <c r="J862" s="13"/>
      <c r="L862" s="13"/>
      <c r="M862" s="33"/>
      <c r="N862" s="33"/>
      <c r="O862" s="33"/>
      <c r="P862" s="33"/>
    </row>
    <row r="863" spans="1:18" s="9" customFormat="1" x14ac:dyDescent="0.25">
      <c r="C863" s="13"/>
      <c r="E863" s="13"/>
      <c r="F863" s="13"/>
      <c r="H863" s="13"/>
      <c r="I863" s="13"/>
      <c r="J863" s="13"/>
      <c r="L863" s="13"/>
      <c r="M863" s="33"/>
      <c r="N863" s="33"/>
      <c r="O863" s="33"/>
      <c r="P863" s="33"/>
    </row>
    <row r="864" spans="1:18" s="9" customFormat="1" x14ac:dyDescent="0.25">
      <c r="C864" s="13"/>
      <c r="E864" s="13"/>
      <c r="F864" s="13"/>
      <c r="H864" s="13"/>
      <c r="I864" s="13"/>
      <c r="J864" s="13"/>
      <c r="L864" s="13"/>
      <c r="M864" s="33"/>
      <c r="N864" s="33"/>
      <c r="O864" s="33"/>
      <c r="P864" s="33"/>
    </row>
    <row r="865" spans="13:16" s="9" customFormat="1" x14ac:dyDescent="0.25">
      <c r="M865" s="33"/>
      <c r="N865" s="33"/>
      <c r="O865" s="33"/>
      <c r="P865" s="33"/>
    </row>
    <row r="866" spans="13:16" s="9" customFormat="1" x14ac:dyDescent="0.25">
      <c r="M866" s="33"/>
      <c r="N866" s="33"/>
      <c r="O866" s="33"/>
      <c r="P866" s="33"/>
    </row>
    <row r="867" spans="13:16" s="9" customFormat="1" x14ac:dyDescent="0.25">
      <c r="M867" s="33"/>
      <c r="N867" s="33"/>
      <c r="O867" s="33"/>
      <c r="P867" s="33"/>
    </row>
    <row r="868" spans="13:16" s="9" customFormat="1" x14ac:dyDescent="0.25">
      <c r="M868" s="33"/>
      <c r="N868" s="33"/>
      <c r="O868" s="33"/>
      <c r="P868" s="33"/>
    </row>
    <row r="869" spans="13:16" s="9" customFormat="1" x14ac:dyDescent="0.25">
      <c r="M869" s="33"/>
      <c r="N869" s="33"/>
      <c r="O869" s="33"/>
      <c r="P869" s="33"/>
    </row>
    <row r="870" spans="13:16" s="9" customFormat="1" x14ac:dyDescent="0.25">
      <c r="M870" s="33"/>
      <c r="N870" s="33"/>
      <c r="O870" s="33"/>
      <c r="P870" s="3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9" sqref="A1:A9"/>
    </sheetView>
  </sheetViews>
  <sheetFormatPr defaultRowHeight="15" x14ac:dyDescent="0.25"/>
  <cols>
    <col min="1" max="1" width="20.7109375" bestFit="1" customWidth="1"/>
    <col min="2" max="2" width="17.5703125" customWidth="1"/>
  </cols>
  <sheetData>
    <row r="1" spans="1:3" ht="15.75" thickBot="1" x14ac:dyDescent="0.3">
      <c r="A1" s="22" t="s">
        <v>1</v>
      </c>
      <c r="B1" t="s">
        <v>545</v>
      </c>
    </row>
    <row r="2" spans="1:3" ht="15.75" thickBot="1" x14ac:dyDescent="0.3">
      <c r="A2" s="23" t="s">
        <v>538</v>
      </c>
      <c r="B2" t="s">
        <v>543</v>
      </c>
      <c r="C2" t="s">
        <v>552</v>
      </c>
    </row>
    <row r="3" spans="1:3" ht="15.75" thickBot="1" x14ac:dyDescent="0.3">
      <c r="A3" s="23" t="s">
        <v>77</v>
      </c>
      <c r="B3" t="s">
        <v>546</v>
      </c>
      <c r="C3" t="s">
        <v>552</v>
      </c>
    </row>
    <row r="4" spans="1:3" ht="15.75" thickBot="1" x14ac:dyDescent="0.3">
      <c r="A4" s="23" t="s">
        <v>539</v>
      </c>
    </row>
    <row r="5" spans="1:3" ht="15.75" thickBot="1" x14ac:dyDescent="0.3">
      <c r="A5" s="23" t="s">
        <v>6</v>
      </c>
      <c r="B5" t="s">
        <v>547</v>
      </c>
      <c r="C5" t="s">
        <v>552</v>
      </c>
    </row>
    <row r="6" spans="1:3" ht="15.75" thickBot="1" x14ac:dyDescent="0.3">
      <c r="A6" s="23" t="s">
        <v>20</v>
      </c>
      <c r="B6" t="s">
        <v>548</v>
      </c>
      <c r="C6" t="s">
        <v>552</v>
      </c>
    </row>
    <row r="7" spans="1:3" ht="15.75" thickBot="1" x14ac:dyDescent="0.3">
      <c r="A7" s="23" t="s">
        <v>540</v>
      </c>
      <c r="B7" t="s">
        <v>549</v>
      </c>
      <c r="C7" t="s">
        <v>552</v>
      </c>
    </row>
    <row r="8" spans="1:3" ht="15.75" thickBot="1" x14ac:dyDescent="0.3">
      <c r="A8" s="23" t="s">
        <v>541</v>
      </c>
      <c r="B8" t="s">
        <v>550</v>
      </c>
      <c r="C8" t="s">
        <v>552</v>
      </c>
    </row>
    <row r="9" spans="1:3" ht="15.75" thickBot="1" x14ac:dyDescent="0.3">
      <c r="A9" s="23" t="s">
        <v>542</v>
      </c>
      <c r="B9" t="s">
        <v>544</v>
      </c>
      <c r="C9" t="s">
        <v>552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68BB-984A-407F-9A59-11482C7E560A}">
  <dimension ref="A1:L855"/>
  <sheetViews>
    <sheetView zoomScaleNormal="100" workbookViewId="0">
      <pane ySplit="1" topLeftCell="A430" activePane="bottomLeft" state="frozen"/>
      <selection activeCell="F1" sqref="F1"/>
      <selection pane="bottomLeft" activeCell="B449" sqref="B449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80.7109375" style="9" bestFit="1" customWidth="1"/>
    <col min="12" max="12" width="17.28515625" style="13" customWidth="1"/>
    <col min="13" max="16384" width="9" style="9"/>
  </cols>
  <sheetData>
    <row r="1" spans="1:12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551</v>
      </c>
    </row>
    <row r="2" spans="1:12" s="31" customFormat="1" x14ac:dyDescent="0.25">
      <c r="A2" s="27" t="s">
        <v>5</v>
      </c>
      <c r="B2" s="27" t="s">
        <v>6</v>
      </c>
      <c r="C2" s="26">
        <v>25004</v>
      </c>
      <c r="D2" s="27" t="s">
        <v>739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</row>
    <row r="3" spans="1:12" s="31" customFormat="1" x14ac:dyDescent="0.25">
      <c r="A3" s="27" t="s">
        <v>5</v>
      </c>
      <c r="B3" s="27" t="s">
        <v>6</v>
      </c>
      <c r="C3" s="26">
        <v>25005</v>
      </c>
      <c r="D3" s="27" t="s">
        <v>775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</row>
    <row r="4" spans="1:12" s="31" customFormat="1" x14ac:dyDescent="0.25">
      <c r="A4" s="27" t="s">
        <v>5</v>
      </c>
      <c r="B4" s="27" t="s">
        <v>6</v>
      </c>
      <c r="C4" s="26">
        <v>25006</v>
      </c>
      <c r="D4" s="27" t="s">
        <v>972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si="0"/>
        <v>x</v>
      </c>
    </row>
    <row r="5" spans="1:12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0"/>
        <v/>
      </c>
    </row>
    <row r="6" spans="1:12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 t="s">
        <v>110</v>
      </c>
      <c r="J6" s="26" t="s">
        <v>18</v>
      </c>
      <c r="K6" s="30"/>
      <c r="L6" s="26" t="str">
        <f t="shared" si="0"/>
        <v/>
      </c>
    </row>
    <row r="7" spans="1:12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 t="s">
        <v>110</v>
      </c>
      <c r="J7" s="26" t="s">
        <v>18</v>
      </c>
      <c r="K7" s="30"/>
      <c r="L7" s="26" t="str">
        <f t="shared" si="0"/>
        <v/>
      </c>
    </row>
    <row r="8" spans="1:12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0"/>
        <v/>
      </c>
    </row>
    <row r="9" spans="1:12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0"/>
        <v/>
      </c>
    </row>
    <row r="10" spans="1:12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0"/>
        <v/>
      </c>
    </row>
    <row r="11" spans="1:12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0"/>
        <v/>
      </c>
    </row>
    <row r="12" spans="1:12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0"/>
        <v/>
      </c>
    </row>
    <row r="13" spans="1:12" x14ac:dyDescent="0.25">
      <c r="A13" s="27" t="s">
        <v>33</v>
      </c>
      <c r="B13" s="27" t="s">
        <v>34</v>
      </c>
      <c r="C13" s="26">
        <v>74855</v>
      </c>
      <c r="D13" s="27" t="s">
        <v>662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0"/>
        <v/>
      </c>
    </row>
    <row r="14" spans="1:12" x14ac:dyDescent="0.25">
      <c r="A14" s="27" t="s">
        <v>33</v>
      </c>
      <c r="B14" s="27" t="s">
        <v>34</v>
      </c>
      <c r="C14" s="26">
        <v>74860</v>
      </c>
      <c r="D14" s="27" t="s">
        <v>663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0"/>
        <v/>
      </c>
    </row>
    <row r="15" spans="1:12" x14ac:dyDescent="0.25">
      <c r="A15" s="27" t="s">
        <v>33</v>
      </c>
      <c r="B15" s="27" t="s">
        <v>34</v>
      </c>
      <c r="C15" s="26">
        <v>88431</v>
      </c>
      <c r="D15" s="27" t="s">
        <v>896</v>
      </c>
      <c r="E15" s="28">
        <v>22.8</v>
      </c>
      <c r="F15" s="26">
        <v>3</v>
      </c>
      <c r="G15" s="29">
        <v>0.7</v>
      </c>
      <c r="H15" s="26" t="s">
        <v>18</v>
      </c>
      <c r="I15" s="26" t="s">
        <v>189</v>
      </c>
      <c r="J15" s="26" t="s">
        <v>18</v>
      </c>
      <c r="K15" s="30"/>
      <c r="L15" s="26" t="str">
        <f t="shared" si="0"/>
        <v>x</v>
      </c>
    </row>
    <row r="16" spans="1:12" x14ac:dyDescent="0.25">
      <c r="A16" s="27" t="s">
        <v>33</v>
      </c>
      <c r="B16" s="27" t="s">
        <v>34</v>
      </c>
      <c r="C16" s="26">
        <v>88453</v>
      </c>
      <c r="D16" s="27" t="s">
        <v>897</v>
      </c>
      <c r="E16" s="28">
        <v>32.200000000000003</v>
      </c>
      <c r="F16" s="26">
        <v>4</v>
      </c>
      <c r="G16" s="29">
        <v>0.7</v>
      </c>
      <c r="H16" s="26" t="s">
        <v>18</v>
      </c>
      <c r="I16" s="26" t="s">
        <v>189</v>
      </c>
      <c r="J16" s="26" t="s">
        <v>18</v>
      </c>
      <c r="K16" s="30"/>
      <c r="L16" s="26" t="str">
        <f t="shared" si="0"/>
        <v>x</v>
      </c>
    </row>
    <row r="17" spans="1:12" x14ac:dyDescent="0.25">
      <c r="A17" s="27" t="s">
        <v>33</v>
      </c>
      <c r="B17" s="27" t="s">
        <v>34</v>
      </c>
      <c r="C17" s="26">
        <v>88454</v>
      </c>
      <c r="D17" s="27" t="s">
        <v>898</v>
      </c>
      <c r="E17" s="28">
        <v>32.200000000000003</v>
      </c>
      <c r="F17" s="26">
        <v>4</v>
      </c>
      <c r="G17" s="29">
        <v>0.7</v>
      </c>
      <c r="H17" s="26" t="s">
        <v>18</v>
      </c>
      <c r="I17" s="26" t="s">
        <v>189</v>
      </c>
      <c r="J17" s="26" t="s">
        <v>18</v>
      </c>
      <c r="K17" s="30"/>
      <c r="L17" s="26" t="str">
        <f t="shared" si="0"/>
        <v>x</v>
      </c>
    </row>
    <row r="18" spans="1:12" x14ac:dyDescent="0.25">
      <c r="A18" s="27" t="s">
        <v>33</v>
      </c>
      <c r="B18" s="27" t="s">
        <v>34</v>
      </c>
      <c r="C18" s="26">
        <v>88455</v>
      </c>
      <c r="D18" s="27" t="s">
        <v>899</v>
      </c>
      <c r="E18" s="28">
        <v>22.8</v>
      </c>
      <c r="F18" s="26">
        <v>3</v>
      </c>
      <c r="G18" s="29">
        <v>0.7</v>
      </c>
      <c r="H18" s="26" t="s">
        <v>18</v>
      </c>
      <c r="I18" s="26" t="s">
        <v>189</v>
      </c>
      <c r="J18" s="26" t="s">
        <v>18</v>
      </c>
      <c r="K18" s="30"/>
      <c r="L18" s="26" t="str">
        <f t="shared" si="0"/>
        <v>x</v>
      </c>
    </row>
    <row r="19" spans="1:12" x14ac:dyDescent="0.25">
      <c r="A19" s="27" t="s">
        <v>33</v>
      </c>
      <c r="B19" s="27" t="s">
        <v>24</v>
      </c>
      <c r="C19" s="26">
        <v>71600</v>
      </c>
      <c r="D19" s="27" t="s">
        <v>664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0"/>
        <v/>
      </c>
    </row>
    <row r="20" spans="1:12" x14ac:dyDescent="0.25">
      <c r="A20" s="27" t="s">
        <v>33</v>
      </c>
      <c r="B20" s="27" t="s">
        <v>24</v>
      </c>
      <c r="C20" s="26">
        <v>71601</v>
      </c>
      <c r="D20" s="27" t="s">
        <v>665</v>
      </c>
      <c r="E20" s="28">
        <v>124.9</v>
      </c>
      <c r="F20" s="26">
        <v>16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0"/>
        <v/>
      </c>
    </row>
    <row r="21" spans="1:12" x14ac:dyDescent="0.25">
      <c r="A21" s="27" t="s">
        <v>33</v>
      </c>
      <c r="B21" s="27" t="s">
        <v>24</v>
      </c>
      <c r="C21" s="26">
        <v>73452</v>
      </c>
      <c r="D21" s="27" t="s">
        <v>581</v>
      </c>
      <c r="E21" s="28">
        <v>49.9</v>
      </c>
      <c r="F21" s="26">
        <v>6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0"/>
        <v/>
      </c>
    </row>
    <row r="22" spans="1:12" x14ac:dyDescent="0.25">
      <c r="A22" s="27" t="s">
        <v>33</v>
      </c>
      <c r="B22" s="27" t="s">
        <v>24</v>
      </c>
      <c r="C22" s="26">
        <v>71602</v>
      </c>
      <c r="D22" s="27" t="s">
        <v>707</v>
      </c>
      <c r="E22" s="28">
        <v>124.9</v>
      </c>
      <c r="F22" s="26">
        <v>16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0"/>
        <v/>
      </c>
    </row>
    <row r="23" spans="1:12" x14ac:dyDescent="0.25">
      <c r="A23" s="27" t="s">
        <v>33</v>
      </c>
      <c r="B23" s="27" t="s">
        <v>24</v>
      </c>
      <c r="C23" s="26">
        <v>71603</v>
      </c>
      <c r="D23" s="27" t="s">
        <v>708</v>
      </c>
      <c r="E23" s="28">
        <v>124.9</v>
      </c>
      <c r="F23" s="26">
        <v>16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0"/>
        <v/>
      </c>
    </row>
    <row r="24" spans="1:12" x14ac:dyDescent="0.25">
      <c r="A24" s="27" t="s">
        <v>35</v>
      </c>
      <c r="B24" s="27" t="s">
        <v>36</v>
      </c>
      <c r="C24" s="26">
        <v>57985</v>
      </c>
      <c r="D24" s="27" t="s">
        <v>37</v>
      </c>
      <c r="E24" s="28">
        <v>104.8</v>
      </c>
      <c r="F24" s="26">
        <v>13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0"/>
        <v/>
      </c>
    </row>
    <row r="25" spans="1:12" x14ac:dyDescent="0.25">
      <c r="A25" s="27" t="s">
        <v>35</v>
      </c>
      <c r="B25" s="27" t="s">
        <v>36</v>
      </c>
      <c r="C25" s="26">
        <v>57986</v>
      </c>
      <c r="D25" s="27" t="s">
        <v>38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0"/>
        <v/>
      </c>
    </row>
    <row r="26" spans="1:12" x14ac:dyDescent="0.25">
      <c r="A26" s="27" t="s">
        <v>35</v>
      </c>
      <c r="B26" s="27" t="s">
        <v>36</v>
      </c>
      <c r="C26" s="26">
        <v>57987</v>
      </c>
      <c r="D26" s="27" t="s">
        <v>39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0"/>
        <v/>
      </c>
    </row>
    <row r="27" spans="1:12" x14ac:dyDescent="0.25">
      <c r="A27" s="27" t="s">
        <v>35</v>
      </c>
      <c r="B27" s="27" t="s">
        <v>36</v>
      </c>
      <c r="C27" s="26">
        <v>57992</v>
      </c>
      <c r="D27" s="27" t="s">
        <v>40</v>
      </c>
      <c r="E27" s="28">
        <v>73.900000000000006</v>
      </c>
      <c r="F27" s="26">
        <v>9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0"/>
        <v/>
      </c>
    </row>
    <row r="28" spans="1:12" x14ac:dyDescent="0.25">
      <c r="A28" s="27" t="s">
        <v>35</v>
      </c>
      <c r="B28" s="27" t="s">
        <v>36</v>
      </c>
      <c r="C28" s="26">
        <v>57993</v>
      </c>
      <c r="D28" s="27" t="s">
        <v>41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0"/>
        <v/>
      </c>
    </row>
    <row r="29" spans="1:12" x14ac:dyDescent="0.25">
      <c r="A29" s="27" t="s">
        <v>35</v>
      </c>
      <c r="B29" s="27" t="s">
        <v>36</v>
      </c>
      <c r="C29" s="26">
        <v>57994</v>
      </c>
      <c r="D29" s="27" t="s">
        <v>42</v>
      </c>
      <c r="E29" s="28">
        <v>104.8</v>
      </c>
      <c r="F29" s="26">
        <v>13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0"/>
        <v/>
      </c>
    </row>
    <row r="30" spans="1:12" x14ac:dyDescent="0.25">
      <c r="A30" s="27" t="s">
        <v>35</v>
      </c>
      <c r="B30" s="27" t="s">
        <v>36</v>
      </c>
      <c r="C30" s="26">
        <v>57995</v>
      </c>
      <c r="D30" s="27" t="s">
        <v>43</v>
      </c>
      <c r="E30" s="28">
        <v>73.900000000000006</v>
      </c>
      <c r="F30" s="26">
        <v>9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0"/>
        <v/>
      </c>
    </row>
    <row r="31" spans="1:12" x14ac:dyDescent="0.25">
      <c r="A31" s="27" t="s">
        <v>35</v>
      </c>
      <c r="B31" s="27" t="s">
        <v>36</v>
      </c>
      <c r="C31" s="26">
        <v>57996</v>
      </c>
      <c r="D31" s="27" t="s">
        <v>44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0"/>
        <v/>
      </c>
    </row>
    <row r="32" spans="1:12" x14ac:dyDescent="0.25">
      <c r="A32" s="27" t="s">
        <v>35</v>
      </c>
      <c r="B32" s="27" t="s">
        <v>36</v>
      </c>
      <c r="C32" s="26">
        <v>57997</v>
      </c>
      <c r="D32" s="27" t="s">
        <v>45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0"/>
        <v/>
      </c>
    </row>
    <row r="33" spans="1:12" x14ac:dyDescent="0.25">
      <c r="A33" s="27" t="s">
        <v>35</v>
      </c>
      <c r="B33" s="27" t="s">
        <v>36</v>
      </c>
      <c r="C33" s="26">
        <v>57998</v>
      </c>
      <c r="D33" s="27" t="s">
        <v>46</v>
      </c>
      <c r="E33" s="28">
        <v>73.900000000000006</v>
      </c>
      <c r="F33" s="26">
        <v>9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0"/>
        <v/>
      </c>
    </row>
    <row r="34" spans="1:12" x14ac:dyDescent="0.25">
      <c r="A34" s="27" t="s">
        <v>35</v>
      </c>
      <c r="B34" s="27" t="s">
        <v>36</v>
      </c>
      <c r="C34" s="26">
        <v>57999</v>
      </c>
      <c r="D34" s="27" t="s">
        <v>47</v>
      </c>
      <c r="E34" s="28">
        <v>104.8</v>
      </c>
      <c r="F34" s="26">
        <v>13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0"/>
        <v/>
      </c>
    </row>
    <row r="35" spans="1:12" x14ac:dyDescent="0.25">
      <c r="A35" s="27" t="s">
        <v>35</v>
      </c>
      <c r="B35" s="27" t="s">
        <v>36</v>
      </c>
      <c r="C35" s="26">
        <v>58002</v>
      </c>
      <c r="D35" s="27" t="s">
        <v>48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0"/>
        <v/>
      </c>
    </row>
    <row r="36" spans="1:12" x14ac:dyDescent="0.25">
      <c r="A36" s="27" t="s">
        <v>35</v>
      </c>
      <c r="B36" s="27" t="s">
        <v>36</v>
      </c>
      <c r="C36" s="26">
        <v>58003</v>
      </c>
      <c r="D36" s="27" t="s">
        <v>49</v>
      </c>
      <c r="E36" s="28">
        <v>73.900000000000006</v>
      </c>
      <c r="F36" s="26">
        <v>9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0"/>
        <v/>
      </c>
    </row>
    <row r="37" spans="1:12" x14ac:dyDescent="0.25">
      <c r="A37" s="27" t="s">
        <v>35</v>
      </c>
      <c r="B37" s="27" t="s">
        <v>36</v>
      </c>
      <c r="C37" s="26">
        <v>58004</v>
      </c>
      <c r="D37" s="27" t="s">
        <v>50</v>
      </c>
      <c r="E37" s="28">
        <v>104.8</v>
      </c>
      <c r="F37" s="26">
        <v>13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0"/>
        <v/>
      </c>
    </row>
    <row r="38" spans="1:12" x14ac:dyDescent="0.25">
      <c r="A38" s="27" t="s">
        <v>35</v>
      </c>
      <c r="B38" s="27" t="s">
        <v>36</v>
      </c>
      <c r="C38" s="26">
        <v>58005</v>
      </c>
      <c r="D38" s="27" t="s">
        <v>51</v>
      </c>
      <c r="E38" s="28">
        <v>73.900000000000006</v>
      </c>
      <c r="F38" s="26">
        <v>9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0"/>
        <v/>
      </c>
    </row>
    <row r="39" spans="1:12" x14ac:dyDescent="0.25">
      <c r="A39" s="27" t="s">
        <v>35</v>
      </c>
      <c r="B39" s="27" t="s">
        <v>36</v>
      </c>
      <c r="C39" s="26">
        <v>58006</v>
      </c>
      <c r="D39" s="27" t="s">
        <v>52</v>
      </c>
      <c r="E39" s="28">
        <v>104.8</v>
      </c>
      <c r="F39" s="26">
        <v>13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0"/>
        <v/>
      </c>
    </row>
    <row r="40" spans="1:12" x14ac:dyDescent="0.25">
      <c r="A40" s="27" t="s">
        <v>35</v>
      </c>
      <c r="B40" s="27" t="s">
        <v>36</v>
      </c>
      <c r="C40" s="26">
        <v>59053</v>
      </c>
      <c r="D40" s="27" t="s">
        <v>53</v>
      </c>
      <c r="E40" s="28">
        <v>59.9</v>
      </c>
      <c r="F40" s="26">
        <v>8</v>
      </c>
      <c r="G40" s="29">
        <v>0.7</v>
      </c>
      <c r="H40" s="26" t="s">
        <v>18</v>
      </c>
      <c r="I40" s="26" t="s">
        <v>110</v>
      </c>
      <c r="J40" s="26" t="s">
        <v>18</v>
      </c>
      <c r="K40" s="30"/>
      <c r="L40" s="26" t="str">
        <f t="shared" si="0"/>
        <v/>
      </c>
    </row>
    <row r="41" spans="1:12" x14ac:dyDescent="0.25">
      <c r="A41" s="27" t="s">
        <v>35</v>
      </c>
      <c r="B41" s="27" t="s">
        <v>36</v>
      </c>
      <c r="C41" s="26">
        <v>59054</v>
      </c>
      <c r="D41" s="27" t="s">
        <v>54</v>
      </c>
      <c r="E41" s="28">
        <v>59.9</v>
      </c>
      <c r="F41" s="26">
        <v>8</v>
      </c>
      <c r="G41" s="29">
        <v>0.7</v>
      </c>
      <c r="H41" s="26" t="s">
        <v>18</v>
      </c>
      <c r="I41" s="26" t="s">
        <v>110</v>
      </c>
      <c r="J41" s="26" t="s">
        <v>18</v>
      </c>
      <c r="K41" s="30"/>
      <c r="L41" s="26" t="str">
        <f t="shared" si="0"/>
        <v/>
      </c>
    </row>
    <row r="42" spans="1:12" x14ac:dyDescent="0.25">
      <c r="A42" s="27" t="s">
        <v>35</v>
      </c>
      <c r="B42" s="27" t="s">
        <v>36</v>
      </c>
      <c r="C42" s="26">
        <v>59058</v>
      </c>
      <c r="D42" s="27" t="s">
        <v>55</v>
      </c>
      <c r="E42" s="28">
        <v>54.9</v>
      </c>
      <c r="F42" s="26">
        <v>7</v>
      </c>
      <c r="G42" s="29">
        <v>0.7</v>
      </c>
      <c r="H42" s="26" t="s">
        <v>18</v>
      </c>
      <c r="I42" s="26" t="s">
        <v>110</v>
      </c>
      <c r="J42" s="26" t="s">
        <v>18</v>
      </c>
      <c r="K42" s="30"/>
      <c r="L42" s="26" t="str">
        <f t="shared" si="0"/>
        <v/>
      </c>
    </row>
    <row r="43" spans="1:12" x14ac:dyDescent="0.25">
      <c r="A43" s="27" t="s">
        <v>35</v>
      </c>
      <c r="B43" s="27" t="s">
        <v>36</v>
      </c>
      <c r="C43" s="26">
        <v>59363</v>
      </c>
      <c r="D43" s="27" t="s">
        <v>56</v>
      </c>
      <c r="E43" s="28">
        <v>63.5</v>
      </c>
      <c r="F43" s="26">
        <v>8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0"/>
        <v/>
      </c>
    </row>
    <row r="44" spans="1:12" x14ac:dyDescent="0.25">
      <c r="A44" s="27" t="s">
        <v>35</v>
      </c>
      <c r="B44" s="27" t="s">
        <v>36</v>
      </c>
      <c r="C44" s="26">
        <v>59364</v>
      </c>
      <c r="D44" s="27" t="s">
        <v>57</v>
      </c>
      <c r="E44" s="28">
        <v>53.8</v>
      </c>
      <c r="F44" s="26">
        <v>7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0"/>
        <v/>
      </c>
    </row>
    <row r="45" spans="1:12" x14ac:dyDescent="0.25">
      <c r="A45" s="27" t="s">
        <v>35</v>
      </c>
      <c r="B45" s="27" t="s">
        <v>36</v>
      </c>
      <c r="C45" s="26">
        <v>59366</v>
      </c>
      <c r="D45" s="27" t="s">
        <v>58</v>
      </c>
      <c r="E45" s="28">
        <v>104.8</v>
      </c>
      <c r="F45" s="26">
        <v>13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0"/>
        <v/>
      </c>
    </row>
    <row r="46" spans="1:12" x14ac:dyDescent="0.25">
      <c r="A46" s="27" t="s">
        <v>35</v>
      </c>
      <c r="B46" s="27" t="s">
        <v>36</v>
      </c>
      <c r="C46" s="26">
        <v>59367</v>
      </c>
      <c r="D46" s="27" t="s">
        <v>59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0"/>
        <v/>
      </c>
    </row>
    <row r="47" spans="1:12" x14ac:dyDescent="0.25">
      <c r="A47" s="27" t="s">
        <v>35</v>
      </c>
      <c r="B47" s="27" t="s">
        <v>36</v>
      </c>
      <c r="C47" s="26">
        <v>59370</v>
      </c>
      <c r="D47" s="27" t="s">
        <v>60</v>
      </c>
      <c r="E47" s="28">
        <v>104.8</v>
      </c>
      <c r="F47" s="26">
        <v>13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0"/>
        <v/>
      </c>
    </row>
    <row r="48" spans="1:12" x14ac:dyDescent="0.25">
      <c r="A48" s="27" t="s">
        <v>35</v>
      </c>
      <c r="B48" s="27" t="s">
        <v>36</v>
      </c>
      <c r="C48" s="26">
        <v>59371</v>
      </c>
      <c r="D48" s="27" t="s">
        <v>61</v>
      </c>
      <c r="E48" s="28">
        <v>44.9</v>
      </c>
      <c r="F48" s="26">
        <v>6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0"/>
        <v/>
      </c>
    </row>
    <row r="49" spans="1:12" x14ac:dyDescent="0.25">
      <c r="A49" s="27" t="s">
        <v>35</v>
      </c>
      <c r="B49" s="27" t="s">
        <v>36</v>
      </c>
      <c r="C49" s="26">
        <v>59372</v>
      </c>
      <c r="D49" s="27" t="s">
        <v>62</v>
      </c>
      <c r="E49" s="28">
        <v>44.9</v>
      </c>
      <c r="F49" s="26">
        <v>6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0"/>
        <v/>
      </c>
    </row>
    <row r="50" spans="1:12" x14ac:dyDescent="0.25">
      <c r="A50" s="27" t="s">
        <v>35</v>
      </c>
      <c r="B50" s="27" t="s">
        <v>36</v>
      </c>
      <c r="C50" s="26">
        <v>59373</v>
      </c>
      <c r="D50" s="27" t="s">
        <v>63</v>
      </c>
      <c r="E50" s="28">
        <v>128.5</v>
      </c>
      <c r="F50" s="26">
        <v>16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0"/>
        <v/>
      </c>
    </row>
    <row r="51" spans="1:12" x14ac:dyDescent="0.25">
      <c r="A51" s="27" t="s">
        <v>35</v>
      </c>
      <c r="B51" s="27" t="s">
        <v>36</v>
      </c>
      <c r="C51" s="26">
        <v>59374</v>
      </c>
      <c r="D51" s="27" t="s">
        <v>64</v>
      </c>
      <c r="E51" s="28">
        <v>53.8</v>
      </c>
      <c r="F51" s="26">
        <v>7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0"/>
        <v/>
      </c>
    </row>
    <row r="52" spans="1:12" x14ac:dyDescent="0.25">
      <c r="A52" s="27" t="s">
        <v>35</v>
      </c>
      <c r="B52" s="27" t="s">
        <v>36</v>
      </c>
      <c r="C52" s="26">
        <v>59375</v>
      </c>
      <c r="D52" s="27" t="s">
        <v>65</v>
      </c>
      <c r="E52" s="28">
        <v>63.5</v>
      </c>
      <c r="F52" s="26">
        <v>8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0"/>
        <v/>
      </c>
    </row>
    <row r="53" spans="1:12" x14ac:dyDescent="0.25">
      <c r="A53" s="27" t="s">
        <v>35</v>
      </c>
      <c r="B53" s="27" t="s">
        <v>36</v>
      </c>
      <c r="C53" s="26">
        <v>61255</v>
      </c>
      <c r="D53" s="27" t="s">
        <v>66</v>
      </c>
      <c r="E53" s="28">
        <v>37.799999999999997</v>
      </c>
      <c r="F53" s="26">
        <v>5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0"/>
        <v/>
      </c>
    </row>
    <row r="54" spans="1:12" x14ac:dyDescent="0.25">
      <c r="A54" s="27" t="s">
        <v>35</v>
      </c>
      <c r="B54" s="27" t="s">
        <v>36</v>
      </c>
      <c r="C54" s="26">
        <v>61263</v>
      </c>
      <c r="D54" s="27" t="s">
        <v>67</v>
      </c>
      <c r="E54" s="28">
        <v>53.8</v>
      </c>
      <c r="F54" s="26">
        <v>7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0"/>
        <v/>
      </c>
    </row>
    <row r="55" spans="1:12" x14ac:dyDescent="0.25">
      <c r="A55" s="27" t="s">
        <v>35</v>
      </c>
      <c r="B55" s="27" t="s">
        <v>36</v>
      </c>
      <c r="C55" s="26">
        <v>66926</v>
      </c>
      <c r="D55" s="27" t="s">
        <v>68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0"/>
        <v/>
      </c>
    </row>
    <row r="56" spans="1:12" x14ac:dyDescent="0.25">
      <c r="A56" s="27" t="s">
        <v>35</v>
      </c>
      <c r="B56" s="27" t="s">
        <v>36</v>
      </c>
      <c r="C56" s="26">
        <v>68542</v>
      </c>
      <c r="D56" s="27" t="s">
        <v>69</v>
      </c>
      <c r="E56" s="28">
        <v>78.400000000000006</v>
      </c>
      <c r="F56" s="26">
        <v>10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0"/>
        <v/>
      </c>
    </row>
    <row r="57" spans="1:12" x14ac:dyDescent="0.25">
      <c r="A57" s="27" t="s">
        <v>35</v>
      </c>
      <c r="B57" s="27" t="s">
        <v>36</v>
      </c>
      <c r="C57" s="26">
        <v>69059</v>
      </c>
      <c r="D57" s="27" t="s">
        <v>70</v>
      </c>
      <c r="E57" s="28">
        <v>53.8</v>
      </c>
      <c r="F57" s="26">
        <v>7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0"/>
        <v/>
      </c>
    </row>
    <row r="58" spans="1:12" x14ac:dyDescent="0.25">
      <c r="A58" s="27" t="s">
        <v>35</v>
      </c>
      <c r="B58" s="27" t="s">
        <v>36</v>
      </c>
      <c r="C58" s="26">
        <v>69058</v>
      </c>
      <c r="D58" s="27" t="s">
        <v>71</v>
      </c>
      <c r="E58" s="28">
        <v>37.799999999999997</v>
      </c>
      <c r="F58" s="26">
        <v>5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0"/>
        <v/>
      </c>
    </row>
    <row r="59" spans="1:12" x14ac:dyDescent="0.25">
      <c r="A59" s="27" t="s">
        <v>35</v>
      </c>
      <c r="B59" s="27" t="s">
        <v>36</v>
      </c>
      <c r="C59" s="26">
        <v>80060</v>
      </c>
      <c r="D59" s="27" t="s">
        <v>72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0"/>
        <v/>
      </c>
    </row>
    <row r="60" spans="1:12" x14ac:dyDescent="0.25">
      <c r="A60" s="27" t="s">
        <v>35</v>
      </c>
      <c r="B60" s="27" t="s">
        <v>36</v>
      </c>
      <c r="C60" s="26">
        <v>69049</v>
      </c>
      <c r="D60" s="27" t="s">
        <v>73</v>
      </c>
      <c r="E60" s="28">
        <v>89</v>
      </c>
      <c r="F60" s="26">
        <v>11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0"/>
        <v/>
      </c>
    </row>
    <row r="61" spans="1:12" x14ac:dyDescent="0.25">
      <c r="A61" s="27" t="s">
        <v>35</v>
      </c>
      <c r="B61" s="27" t="s">
        <v>36</v>
      </c>
      <c r="C61" s="26">
        <v>89247</v>
      </c>
      <c r="D61" s="27" t="s">
        <v>74</v>
      </c>
      <c r="E61" s="28">
        <v>89</v>
      </c>
      <c r="F61" s="26">
        <v>11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0"/>
        <v/>
      </c>
    </row>
    <row r="62" spans="1:12" x14ac:dyDescent="0.25">
      <c r="A62" s="27" t="s">
        <v>35</v>
      </c>
      <c r="B62" s="27" t="s">
        <v>36</v>
      </c>
      <c r="C62" s="26">
        <v>80062</v>
      </c>
      <c r="D62" s="27" t="s">
        <v>75</v>
      </c>
      <c r="E62" s="28">
        <v>58.8</v>
      </c>
      <c r="F62" s="26">
        <v>8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0"/>
        <v/>
      </c>
    </row>
    <row r="63" spans="1:12" x14ac:dyDescent="0.25">
      <c r="A63" s="27" t="s">
        <v>35</v>
      </c>
      <c r="B63" s="27" t="s">
        <v>36</v>
      </c>
      <c r="C63" s="26">
        <v>91849</v>
      </c>
      <c r="D63" s="27" t="s">
        <v>76</v>
      </c>
      <c r="E63" s="28">
        <v>128.5</v>
      </c>
      <c r="F63" s="26">
        <v>16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0"/>
        <v/>
      </c>
    </row>
    <row r="64" spans="1:12" x14ac:dyDescent="0.25">
      <c r="A64" s="27" t="s">
        <v>35</v>
      </c>
      <c r="B64" s="27" t="s">
        <v>36</v>
      </c>
      <c r="C64" s="26">
        <v>91819</v>
      </c>
      <c r="D64" s="27" t="s">
        <v>510</v>
      </c>
      <c r="E64" s="28">
        <v>91.9</v>
      </c>
      <c r="F64" s="26">
        <v>12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0"/>
        <v/>
      </c>
    </row>
    <row r="65" spans="1:12" x14ac:dyDescent="0.25">
      <c r="A65" s="27" t="s">
        <v>35</v>
      </c>
      <c r="B65" s="27" t="s">
        <v>36</v>
      </c>
      <c r="C65" s="26">
        <v>69720</v>
      </c>
      <c r="D65" s="27" t="s">
        <v>553</v>
      </c>
      <c r="E65" s="28">
        <v>62.8</v>
      </c>
      <c r="F65" s="26">
        <v>8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0"/>
        <v/>
      </c>
    </row>
    <row r="66" spans="1:12" x14ac:dyDescent="0.25">
      <c r="A66" s="27" t="s">
        <v>35</v>
      </c>
      <c r="B66" s="27" t="s">
        <v>36</v>
      </c>
      <c r="C66" s="26">
        <v>69721</v>
      </c>
      <c r="D66" s="27" t="s">
        <v>554</v>
      </c>
      <c r="E66" s="28">
        <v>79</v>
      </c>
      <c r="F66" s="26">
        <v>10</v>
      </c>
      <c r="G66" s="29">
        <v>0.7</v>
      </c>
      <c r="H66" s="26" t="s">
        <v>18</v>
      </c>
      <c r="I66" s="26"/>
      <c r="J66" s="26" t="s">
        <v>18</v>
      </c>
      <c r="K66" s="30"/>
      <c r="L66" s="26" t="str">
        <f t="shared" ref="L66:L129" si="1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/>
      </c>
    </row>
    <row r="67" spans="1:12" x14ac:dyDescent="0.25">
      <c r="A67" s="27" t="s">
        <v>35</v>
      </c>
      <c r="B67" s="27" t="s">
        <v>36</v>
      </c>
      <c r="C67" s="26">
        <v>69723</v>
      </c>
      <c r="D67" s="27" t="s">
        <v>555</v>
      </c>
      <c r="E67" s="28">
        <v>149.9</v>
      </c>
      <c r="F67" s="26">
        <v>19</v>
      </c>
      <c r="G67" s="29">
        <v>0.7</v>
      </c>
      <c r="H67" s="26" t="s">
        <v>18</v>
      </c>
      <c r="I67" s="26"/>
      <c r="J67" s="26" t="s">
        <v>18</v>
      </c>
      <c r="K67" s="30"/>
      <c r="L67" s="26" t="str">
        <f t="shared" si="1"/>
        <v/>
      </c>
    </row>
    <row r="68" spans="1:12" x14ac:dyDescent="0.25">
      <c r="A68" s="27" t="s">
        <v>35</v>
      </c>
      <c r="B68" s="27" t="s">
        <v>36</v>
      </c>
      <c r="C68" s="26">
        <v>69724</v>
      </c>
      <c r="D68" s="27" t="s">
        <v>633</v>
      </c>
      <c r="E68" s="28">
        <v>149.9</v>
      </c>
      <c r="F68" s="26">
        <v>19</v>
      </c>
      <c r="G68" s="29">
        <v>0.7</v>
      </c>
      <c r="H68" s="26" t="s">
        <v>18</v>
      </c>
      <c r="I68" s="26"/>
      <c r="J68" s="26" t="s">
        <v>18</v>
      </c>
      <c r="K68" s="30"/>
      <c r="L68" s="26" t="str">
        <f t="shared" si="1"/>
        <v/>
      </c>
    </row>
    <row r="69" spans="1:12" x14ac:dyDescent="0.25">
      <c r="A69" s="27" t="s">
        <v>35</v>
      </c>
      <c r="B69" s="27" t="s">
        <v>36</v>
      </c>
      <c r="C69" s="26">
        <v>69722</v>
      </c>
      <c r="D69" s="27" t="s">
        <v>709</v>
      </c>
      <c r="E69" s="28">
        <v>53.8</v>
      </c>
      <c r="F69" s="26">
        <v>7</v>
      </c>
      <c r="G69" s="29">
        <v>0.7</v>
      </c>
      <c r="H69" s="26" t="s">
        <v>18</v>
      </c>
      <c r="I69" s="26"/>
      <c r="J69" s="26" t="s">
        <v>18</v>
      </c>
      <c r="K69" s="30"/>
      <c r="L69" s="26" t="str">
        <f t="shared" si="1"/>
        <v/>
      </c>
    </row>
    <row r="70" spans="1:12" x14ac:dyDescent="0.25">
      <c r="A70" s="48" t="s">
        <v>35</v>
      </c>
      <c r="B70" s="48" t="s">
        <v>36</v>
      </c>
      <c r="C70" s="49">
        <v>69725</v>
      </c>
      <c r="D70" s="48" t="s">
        <v>900</v>
      </c>
      <c r="E70" s="50">
        <v>69</v>
      </c>
      <c r="F70" s="49">
        <v>9</v>
      </c>
      <c r="G70" s="51">
        <v>0.7</v>
      </c>
      <c r="H70" s="49" t="s">
        <v>18</v>
      </c>
      <c r="I70" s="49" t="s">
        <v>975</v>
      </c>
      <c r="J70" s="49" t="s">
        <v>18</v>
      </c>
      <c r="K70" s="52" t="s">
        <v>947</v>
      </c>
      <c r="L70" s="49" t="str">
        <f t="shared" si="1"/>
        <v>x</v>
      </c>
    </row>
    <row r="71" spans="1:12" x14ac:dyDescent="0.25">
      <c r="A71" s="48" t="s">
        <v>35</v>
      </c>
      <c r="B71" s="48" t="s">
        <v>36</v>
      </c>
      <c r="C71" s="49">
        <v>69726</v>
      </c>
      <c r="D71" s="48" t="s">
        <v>901</v>
      </c>
      <c r="E71" s="50">
        <v>69</v>
      </c>
      <c r="F71" s="49">
        <v>9</v>
      </c>
      <c r="G71" s="51">
        <v>0.7</v>
      </c>
      <c r="H71" s="49" t="s">
        <v>18</v>
      </c>
      <c r="I71" s="49" t="s">
        <v>975</v>
      </c>
      <c r="J71" s="49" t="s">
        <v>18</v>
      </c>
      <c r="K71" s="52" t="s">
        <v>947</v>
      </c>
      <c r="L71" s="49" t="str">
        <f t="shared" si="1"/>
        <v>x</v>
      </c>
    </row>
    <row r="72" spans="1:12" x14ac:dyDescent="0.25">
      <c r="A72" s="48" t="s">
        <v>35</v>
      </c>
      <c r="B72" s="48" t="s">
        <v>36</v>
      </c>
      <c r="C72" s="49">
        <v>69727</v>
      </c>
      <c r="D72" s="48" t="s">
        <v>902</v>
      </c>
      <c r="E72" s="50">
        <v>69</v>
      </c>
      <c r="F72" s="49">
        <v>9</v>
      </c>
      <c r="G72" s="51">
        <v>0.7</v>
      </c>
      <c r="H72" s="49" t="s">
        <v>18</v>
      </c>
      <c r="I72" s="49" t="s">
        <v>975</v>
      </c>
      <c r="J72" s="49" t="s">
        <v>18</v>
      </c>
      <c r="K72" s="52" t="s">
        <v>947</v>
      </c>
      <c r="L72" s="49" t="str">
        <f t="shared" si="1"/>
        <v>x</v>
      </c>
    </row>
    <row r="73" spans="1:12" x14ac:dyDescent="0.25">
      <c r="A73" s="27" t="s">
        <v>77</v>
      </c>
      <c r="B73" s="27" t="s">
        <v>77</v>
      </c>
      <c r="C73" s="26">
        <v>72498</v>
      </c>
      <c r="D73" s="27" t="s">
        <v>78</v>
      </c>
      <c r="E73" s="28">
        <v>27.9</v>
      </c>
      <c r="F73" s="26">
        <v>5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1"/>
        <v>x</v>
      </c>
    </row>
    <row r="74" spans="1:12" x14ac:dyDescent="0.25">
      <c r="A74" s="27" t="s">
        <v>77</v>
      </c>
      <c r="B74" s="27" t="s">
        <v>77</v>
      </c>
      <c r="C74" s="26">
        <v>72499</v>
      </c>
      <c r="D74" s="27" t="s">
        <v>79</v>
      </c>
      <c r="E74" s="28">
        <v>34.9</v>
      </c>
      <c r="F74" s="26">
        <v>6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1"/>
        <v>x</v>
      </c>
    </row>
    <row r="75" spans="1:12" x14ac:dyDescent="0.25">
      <c r="A75" s="27" t="s">
        <v>77</v>
      </c>
      <c r="B75" s="27" t="s">
        <v>77</v>
      </c>
      <c r="C75" s="26">
        <v>73710</v>
      </c>
      <c r="D75" s="27" t="s">
        <v>556</v>
      </c>
      <c r="E75" s="28">
        <v>29.9</v>
      </c>
      <c r="F75" s="26">
        <v>5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1"/>
        <v>x</v>
      </c>
    </row>
    <row r="76" spans="1:12" x14ac:dyDescent="0.25">
      <c r="A76" s="27" t="s">
        <v>77</v>
      </c>
      <c r="B76" s="27" t="s">
        <v>77</v>
      </c>
      <c r="C76" s="26">
        <v>74858</v>
      </c>
      <c r="D76" s="27" t="s">
        <v>582</v>
      </c>
      <c r="E76" s="28">
        <v>36.9</v>
      </c>
      <c r="F76" s="26">
        <v>7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1"/>
        <v>x</v>
      </c>
    </row>
    <row r="77" spans="1:12" x14ac:dyDescent="0.25">
      <c r="A77" s="27" t="s">
        <v>77</v>
      </c>
      <c r="B77" s="27" t="s">
        <v>77</v>
      </c>
      <c r="C77" s="26">
        <v>74244</v>
      </c>
      <c r="D77" s="27" t="s">
        <v>634</v>
      </c>
      <c r="E77" s="28">
        <v>4.4000000000000004</v>
      </c>
      <c r="F77" s="26">
        <v>1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1"/>
        <v>x</v>
      </c>
    </row>
    <row r="78" spans="1:12" x14ac:dyDescent="0.25">
      <c r="A78" s="27" t="s">
        <v>77</v>
      </c>
      <c r="B78" s="27" t="s">
        <v>77</v>
      </c>
      <c r="C78" s="26">
        <v>74245</v>
      </c>
      <c r="D78" s="27" t="s">
        <v>635</v>
      </c>
      <c r="E78" s="28">
        <v>3.5</v>
      </c>
      <c r="F78" s="26">
        <v>1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1"/>
        <v>x</v>
      </c>
    </row>
    <row r="79" spans="1:12" x14ac:dyDescent="0.25">
      <c r="A79" s="27" t="s">
        <v>77</v>
      </c>
      <c r="B79" s="27" t="s">
        <v>77</v>
      </c>
      <c r="C79" s="26">
        <v>74971</v>
      </c>
      <c r="D79" s="27" t="s">
        <v>636</v>
      </c>
      <c r="E79" s="28">
        <v>14.9</v>
      </c>
      <c r="F79" s="26">
        <v>3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1"/>
        <v>x</v>
      </c>
    </row>
    <row r="80" spans="1:12" x14ac:dyDescent="0.25">
      <c r="A80" s="27" t="s">
        <v>77</v>
      </c>
      <c r="B80" s="27" t="s">
        <v>77</v>
      </c>
      <c r="C80" s="26">
        <v>76445</v>
      </c>
      <c r="D80" s="27" t="s">
        <v>637</v>
      </c>
      <c r="E80" s="28">
        <v>11.9</v>
      </c>
      <c r="F80" s="26">
        <v>2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1"/>
        <v>x</v>
      </c>
    </row>
    <row r="81" spans="1:12" x14ac:dyDescent="0.25">
      <c r="A81" s="27" t="s">
        <v>77</v>
      </c>
      <c r="B81" s="27" t="s">
        <v>77</v>
      </c>
      <c r="C81" s="26">
        <v>76446</v>
      </c>
      <c r="D81" s="27" t="s">
        <v>638</v>
      </c>
      <c r="E81" s="28">
        <v>3.5</v>
      </c>
      <c r="F81" s="26">
        <v>1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1"/>
        <v>x</v>
      </c>
    </row>
    <row r="82" spans="1:12" x14ac:dyDescent="0.25">
      <c r="A82" s="27" t="s">
        <v>77</v>
      </c>
      <c r="B82" s="27" t="s">
        <v>77</v>
      </c>
      <c r="C82" s="26">
        <v>76447</v>
      </c>
      <c r="D82" s="27" t="s">
        <v>639</v>
      </c>
      <c r="E82" s="28">
        <v>3.5</v>
      </c>
      <c r="F82" s="26">
        <v>1</v>
      </c>
      <c r="G82" s="29">
        <v>1</v>
      </c>
      <c r="H82" s="26" t="s">
        <v>18</v>
      </c>
      <c r="I82" s="26"/>
      <c r="J82" s="26" t="s">
        <v>18</v>
      </c>
      <c r="K82" s="30"/>
      <c r="L82" s="26" t="str">
        <f t="shared" si="1"/>
        <v>x</v>
      </c>
    </row>
    <row r="83" spans="1:12" x14ac:dyDescent="0.25">
      <c r="A83" s="27" t="s">
        <v>77</v>
      </c>
      <c r="B83" s="27" t="s">
        <v>77</v>
      </c>
      <c r="C83" s="26">
        <v>73680</v>
      </c>
      <c r="D83" s="27" t="s">
        <v>691</v>
      </c>
      <c r="E83" s="28">
        <v>59.9</v>
      </c>
      <c r="F83" s="26">
        <v>11</v>
      </c>
      <c r="G83" s="29">
        <v>1</v>
      </c>
      <c r="H83" s="26" t="s">
        <v>18</v>
      </c>
      <c r="I83" s="26"/>
      <c r="J83" s="26" t="s">
        <v>18</v>
      </c>
      <c r="K83" s="30"/>
      <c r="L83" s="26" t="str">
        <f t="shared" si="1"/>
        <v>x</v>
      </c>
    </row>
    <row r="84" spans="1:12" x14ac:dyDescent="0.25">
      <c r="A84" s="27" t="s">
        <v>77</v>
      </c>
      <c r="B84" s="27" t="s">
        <v>77</v>
      </c>
      <c r="C84" s="26">
        <v>74246</v>
      </c>
      <c r="D84" s="27" t="s">
        <v>710</v>
      </c>
      <c r="E84" s="28">
        <v>29.9</v>
      </c>
      <c r="F84" s="26">
        <v>5</v>
      </c>
      <c r="G84" s="29">
        <v>1</v>
      </c>
      <c r="H84" s="26" t="s">
        <v>18</v>
      </c>
      <c r="I84" s="26"/>
      <c r="J84" s="26" t="s">
        <v>18</v>
      </c>
      <c r="K84" s="30"/>
      <c r="L84" s="26" t="str">
        <f t="shared" si="1"/>
        <v>x</v>
      </c>
    </row>
    <row r="85" spans="1:12" x14ac:dyDescent="0.25">
      <c r="A85" s="27" t="s">
        <v>77</v>
      </c>
      <c r="B85" s="27" t="s">
        <v>77</v>
      </c>
      <c r="C85" s="26">
        <v>77021</v>
      </c>
      <c r="D85" s="27" t="s">
        <v>711</v>
      </c>
      <c r="E85" s="28">
        <v>34.9</v>
      </c>
      <c r="F85" s="26">
        <v>6</v>
      </c>
      <c r="G85" s="29">
        <v>1</v>
      </c>
      <c r="H85" s="26" t="s">
        <v>18</v>
      </c>
      <c r="I85" s="26"/>
      <c r="J85" s="26" t="s">
        <v>18</v>
      </c>
      <c r="K85" s="30"/>
      <c r="L85" s="26" t="str">
        <f t="shared" si="1"/>
        <v>x</v>
      </c>
    </row>
    <row r="86" spans="1:12" x14ac:dyDescent="0.25">
      <c r="A86" s="27" t="s">
        <v>77</v>
      </c>
      <c r="B86" s="27" t="s">
        <v>77</v>
      </c>
      <c r="C86" s="26">
        <v>77022</v>
      </c>
      <c r="D86" s="27" t="s">
        <v>712</v>
      </c>
      <c r="E86" s="28">
        <v>10.9</v>
      </c>
      <c r="F86" s="26">
        <v>2</v>
      </c>
      <c r="G86" s="29">
        <v>1</v>
      </c>
      <c r="H86" s="26" t="s">
        <v>18</v>
      </c>
      <c r="I86" s="26"/>
      <c r="J86" s="26" t="s">
        <v>18</v>
      </c>
      <c r="K86" s="30"/>
      <c r="L86" s="26" t="str">
        <f t="shared" si="1"/>
        <v>x</v>
      </c>
    </row>
    <row r="87" spans="1:12" x14ac:dyDescent="0.25">
      <c r="A87" s="27" t="s">
        <v>77</v>
      </c>
      <c r="B87" s="27" t="s">
        <v>77</v>
      </c>
      <c r="C87" s="26">
        <v>83242</v>
      </c>
      <c r="D87" s="27" t="s">
        <v>727</v>
      </c>
      <c r="E87" s="28">
        <v>22.9</v>
      </c>
      <c r="F87" s="26">
        <v>4</v>
      </c>
      <c r="G87" s="29">
        <v>1</v>
      </c>
      <c r="H87" s="26" t="s">
        <v>18</v>
      </c>
      <c r="I87" s="26"/>
      <c r="J87" s="26" t="s">
        <v>18</v>
      </c>
      <c r="K87" s="30"/>
      <c r="L87" s="26" t="str">
        <f t="shared" si="1"/>
        <v>x</v>
      </c>
    </row>
    <row r="88" spans="1:12" x14ac:dyDescent="0.25">
      <c r="A88" s="27" t="s">
        <v>77</v>
      </c>
      <c r="B88" s="27" t="s">
        <v>77</v>
      </c>
      <c r="C88" s="26">
        <v>77023</v>
      </c>
      <c r="D88" s="27" t="s">
        <v>740</v>
      </c>
      <c r="E88" s="28">
        <v>99.9</v>
      </c>
      <c r="F88" s="26">
        <v>18</v>
      </c>
      <c r="G88" s="29">
        <v>1</v>
      </c>
      <c r="H88" s="26" t="s">
        <v>18</v>
      </c>
      <c r="I88" s="26"/>
      <c r="J88" s="26" t="s">
        <v>18</v>
      </c>
      <c r="K88" s="30"/>
      <c r="L88" s="26" t="str">
        <f t="shared" si="1"/>
        <v>x</v>
      </c>
    </row>
    <row r="89" spans="1:12" x14ac:dyDescent="0.25">
      <c r="A89" s="27" t="s">
        <v>77</v>
      </c>
      <c r="B89" s="27" t="s">
        <v>77</v>
      </c>
      <c r="C89" s="26">
        <v>77027</v>
      </c>
      <c r="D89" s="27" t="s">
        <v>741</v>
      </c>
      <c r="E89" s="28">
        <v>19.899999999999999</v>
      </c>
      <c r="F89" s="26">
        <v>4</v>
      </c>
      <c r="G89" s="29">
        <v>1</v>
      </c>
      <c r="H89" s="26" t="s">
        <v>18</v>
      </c>
      <c r="I89" s="26"/>
      <c r="J89" s="26" t="s">
        <v>18</v>
      </c>
      <c r="K89" s="30"/>
      <c r="L89" s="26" t="str">
        <f t="shared" si="1"/>
        <v>x</v>
      </c>
    </row>
    <row r="90" spans="1:12" x14ac:dyDescent="0.25">
      <c r="A90" s="27" t="s">
        <v>77</v>
      </c>
      <c r="B90" s="27" t="s">
        <v>77</v>
      </c>
      <c r="C90" s="26">
        <v>93268</v>
      </c>
      <c r="D90" s="27" t="s">
        <v>904</v>
      </c>
      <c r="E90" s="28">
        <v>59.9</v>
      </c>
      <c r="F90" s="26">
        <v>11</v>
      </c>
      <c r="G90" s="29">
        <v>1</v>
      </c>
      <c r="H90" s="26" t="s">
        <v>18</v>
      </c>
      <c r="I90" s="26" t="s">
        <v>19</v>
      </c>
      <c r="J90" s="26" t="s">
        <v>18</v>
      </c>
      <c r="K90" s="30"/>
      <c r="L90" s="26" t="str">
        <f t="shared" si="1"/>
        <v>x</v>
      </c>
    </row>
    <row r="91" spans="1:12" x14ac:dyDescent="0.25">
      <c r="A91" s="27" t="s">
        <v>21</v>
      </c>
      <c r="B91" s="27" t="s">
        <v>80</v>
      </c>
      <c r="C91" s="26">
        <v>62891</v>
      </c>
      <c r="D91" s="27" t="s">
        <v>81</v>
      </c>
      <c r="E91" s="28">
        <v>34.799999999999997</v>
      </c>
      <c r="F91" s="26">
        <v>4</v>
      </c>
      <c r="G91" s="29">
        <v>0.7</v>
      </c>
      <c r="H91" s="26" t="s">
        <v>18</v>
      </c>
      <c r="I91" s="26"/>
      <c r="J91" s="26" t="s">
        <v>18</v>
      </c>
      <c r="K91" s="30"/>
      <c r="L91" s="26" t="str">
        <f t="shared" si="1"/>
        <v/>
      </c>
    </row>
    <row r="92" spans="1:12" x14ac:dyDescent="0.25">
      <c r="A92" s="27" t="s">
        <v>21</v>
      </c>
      <c r="B92" s="27" t="s">
        <v>80</v>
      </c>
      <c r="C92" s="26">
        <v>62899</v>
      </c>
      <c r="D92" s="27" t="s">
        <v>82</v>
      </c>
      <c r="E92" s="28">
        <v>29.6</v>
      </c>
      <c r="F92" s="26">
        <v>4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1"/>
        <v/>
      </c>
    </row>
    <row r="93" spans="1:12" x14ac:dyDescent="0.25">
      <c r="A93" s="27" t="s">
        <v>21</v>
      </c>
      <c r="B93" s="27" t="s">
        <v>80</v>
      </c>
      <c r="C93" s="26">
        <v>62918</v>
      </c>
      <c r="D93" s="27" t="s">
        <v>83</v>
      </c>
      <c r="E93" s="28">
        <v>31.8</v>
      </c>
      <c r="F93" s="26">
        <v>4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1"/>
        <v/>
      </c>
    </row>
    <row r="94" spans="1:12" x14ac:dyDescent="0.25">
      <c r="A94" s="27" t="s">
        <v>21</v>
      </c>
      <c r="B94" s="27" t="s">
        <v>80</v>
      </c>
      <c r="C94" s="26">
        <v>62927</v>
      </c>
      <c r="D94" s="27" t="s">
        <v>84</v>
      </c>
      <c r="E94" s="28">
        <v>46.6</v>
      </c>
      <c r="F94" s="26">
        <v>6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1"/>
        <v/>
      </c>
    </row>
    <row r="95" spans="1:12" x14ac:dyDescent="0.25">
      <c r="A95" s="27" t="s">
        <v>21</v>
      </c>
      <c r="B95" s="27" t="s">
        <v>80</v>
      </c>
      <c r="C95" s="26">
        <v>62932</v>
      </c>
      <c r="D95" s="27" t="s">
        <v>85</v>
      </c>
      <c r="E95" s="28">
        <v>20.3</v>
      </c>
      <c r="F95" s="26">
        <v>3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1"/>
        <v/>
      </c>
    </row>
    <row r="96" spans="1:12" x14ac:dyDescent="0.25">
      <c r="A96" s="27" t="s">
        <v>21</v>
      </c>
      <c r="B96" s="27" t="s">
        <v>80</v>
      </c>
      <c r="C96" s="26">
        <v>62933</v>
      </c>
      <c r="D96" s="27" t="s">
        <v>86</v>
      </c>
      <c r="E96" s="28">
        <v>21.7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1"/>
        <v/>
      </c>
    </row>
    <row r="97" spans="1:12" x14ac:dyDescent="0.25">
      <c r="A97" s="27" t="s">
        <v>21</v>
      </c>
      <c r="B97" s="27" t="s">
        <v>80</v>
      </c>
      <c r="C97" s="26">
        <v>62938</v>
      </c>
      <c r="D97" s="27" t="s">
        <v>87</v>
      </c>
      <c r="E97" s="28">
        <v>34.799999999999997</v>
      </c>
      <c r="F97" s="26">
        <v>4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1"/>
        <v/>
      </c>
    </row>
    <row r="98" spans="1:12" x14ac:dyDescent="0.25">
      <c r="A98" s="27" t="s">
        <v>21</v>
      </c>
      <c r="B98" s="27" t="s">
        <v>80</v>
      </c>
      <c r="C98" s="26">
        <v>63373</v>
      </c>
      <c r="D98" s="27" t="s">
        <v>88</v>
      </c>
      <c r="E98" s="28">
        <v>31.8</v>
      </c>
      <c r="F98" s="26">
        <v>4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1"/>
        <v/>
      </c>
    </row>
    <row r="99" spans="1:12" x14ac:dyDescent="0.25">
      <c r="A99" s="27" t="s">
        <v>21</v>
      </c>
      <c r="B99" s="27" t="s">
        <v>80</v>
      </c>
      <c r="C99" s="26">
        <v>63374</v>
      </c>
      <c r="D99" s="27" t="s">
        <v>89</v>
      </c>
      <c r="E99" s="28">
        <v>29.6</v>
      </c>
      <c r="F99" s="26">
        <v>4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1"/>
        <v/>
      </c>
    </row>
    <row r="100" spans="1:12" x14ac:dyDescent="0.25">
      <c r="A100" s="27" t="s">
        <v>21</v>
      </c>
      <c r="B100" s="27" t="s">
        <v>80</v>
      </c>
      <c r="C100" s="26">
        <v>63375</v>
      </c>
      <c r="D100" s="27" t="s">
        <v>90</v>
      </c>
      <c r="E100" s="28">
        <v>46.6</v>
      </c>
      <c r="F100" s="26">
        <v>6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1"/>
        <v/>
      </c>
    </row>
    <row r="101" spans="1:12" x14ac:dyDescent="0.25">
      <c r="A101" s="27" t="s">
        <v>21</v>
      </c>
      <c r="B101" s="27" t="s">
        <v>80</v>
      </c>
      <c r="C101" s="26">
        <v>63376</v>
      </c>
      <c r="D101" s="27" t="s">
        <v>91</v>
      </c>
      <c r="E101" s="28">
        <v>54.8</v>
      </c>
      <c r="F101" s="26">
        <v>7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1"/>
        <v/>
      </c>
    </row>
    <row r="102" spans="1:12" x14ac:dyDescent="0.25">
      <c r="A102" s="27" t="s">
        <v>21</v>
      </c>
      <c r="B102" s="27" t="s">
        <v>80</v>
      </c>
      <c r="C102" s="26">
        <v>63377</v>
      </c>
      <c r="D102" s="27" t="s">
        <v>92</v>
      </c>
      <c r="E102" s="28">
        <v>44.8</v>
      </c>
      <c r="F102" s="26">
        <v>6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1"/>
        <v/>
      </c>
    </row>
    <row r="103" spans="1:12" x14ac:dyDescent="0.25">
      <c r="A103" s="27" t="s">
        <v>21</v>
      </c>
      <c r="B103" s="27" t="s">
        <v>80</v>
      </c>
      <c r="C103" s="26">
        <v>63370</v>
      </c>
      <c r="D103" s="27" t="s">
        <v>93</v>
      </c>
      <c r="E103" s="28">
        <v>20.3</v>
      </c>
      <c r="F103" s="26">
        <v>3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1"/>
        <v/>
      </c>
    </row>
    <row r="104" spans="1:12" x14ac:dyDescent="0.25">
      <c r="A104" s="27" t="s">
        <v>21</v>
      </c>
      <c r="B104" s="27" t="s">
        <v>80</v>
      </c>
      <c r="C104" s="26">
        <v>63387</v>
      </c>
      <c r="D104" s="27" t="s">
        <v>94</v>
      </c>
      <c r="E104" s="28">
        <v>21.7</v>
      </c>
      <c r="F104" s="26">
        <v>3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1"/>
        <v/>
      </c>
    </row>
    <row r="105" spans="1:12" x14ac:dyDescent="0.25">
      <c r="A105" s="27" t="s">
        <v>21</v>
      </c>
      <c r="B105" s="27" t="s">
        <v>95</v>
      </c>
      <c r="C105" s="26">
        <v>62523</v>
      </c>
      <c r="D105" s="27" t="s">
        <v>96</v>
      </c>
      <c r="E105" s="28">
        <v>23.9</v>
      </c>
      <c r="F105" s="26">
        <v>3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1"/>
        <v/>
      </c>
    </row>
    <row r="106" spans="1:12" x14ac:dyDescent="0.25">
      <c r="A106" s="27" t="s">
        <v>21</v>
      </c>
      <c r="B106" s="27" t="s">
        <v>95</v>
      </c>
      <c r="C106" s="26">
        <v>62525</v>
      </c>
      <c r="D106" s="27" t="s">
        <v>97</v>
      </c>
      <c r="E106" s="28">
        <v>37.5</v>
      </c>
      <c r="F106" s="26">
        <v>5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1"/>
        <v/>
      </c>
    </row>
    <row r="107" spans="1:12" x14ac:dyDescent="0.25">
      <c r="A107" s="27" t="s">
        <v>21</v>
      </c>
      <c r="B107" s="27" t="s">
        <v>95</v>
      </c>
      <c r="C107" s="26">
        <v>62526</v>
      </c>
      <c r="D107" s="27" t="s">
        <v>98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1"/>
        <v/>
      </c>
    </row>
    <row r="108" spans="1:12" x14ac:dyDescent="0.25">
      <c r="A108" s="27" t="s">
        <v>21</v>
      </c>
      <c r="B108" s="27" t="s">
        <v>95</v>
      </c>
      <c r="C108" s="26">
        <v>62528</v>
      </c>
      <c r="D108" s="27" t="s">
        <v>99</v>
      </c>
      <c r="E108" s="28">
        <v>36.4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1"/>
        <v/>
      </c>
    </row>
    <row r="109" spans="1:12" x14ac:dyDescent="0.25">
      <c r="A109" s="27" t="s">
        <v>21</v>
      </c>
      <c r="B109" s="27" t="s">
        <v>95</v>
      </c>
      <c r="C109" s="26">
        <v>62529</v>
      </c>
      <c r="D109" s="27" t="s">
        <v>100</v>
      </c>
      <c r="E109" s="28">
        <v>60.9</v>
      </c>
      <c r="F109" s="26">
        <v>8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1"/>
        <v/>
      </c>
    </row>
    <row r="110" spans="1:12" x14ac:dyDescent="0.25">
      <c r="A110" s="27" t="s">
        <v>21</v>
      </c>
      <c r="B110" s="27" t="s">
        <v>95</v>
      </c>
      <c r="C110" s="26">
        <v>62530</v>
      </c>
      <c r="D110" s="27" t="s">
        <v>101</v>
      </c>
      <c r="E110" s="28">
        <v>36.4</v>
      </c>
      <c r="F110" s="26">
        <v>5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1"/>
        <v/>
      </c>
    </row>
    <row r="111" spans="1:12" x14ac:dyDescent="0.25">
      <c r="A111" s="27" t="s">
        <v>21</v>
      </c>
      <c r="B111" s="27" t="s">
        <v>95</v>
      </c>
      <c r="C111" s="26">
        <v>62532</v>
      </c>
      <c r="D111" s="27" t="s">
        <v>102</v>
      </c>
      <c r="E111" s="28">
        <v>36.4</v>
      </c>
      <c r="F111" s="26">
        <v>5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1"/>
        <v/>
      </c>
    </row>
    <row r="112" spans="1:12" x14ac:dyDescent="0.25">
      <c r="A112" s="27" t="s">
        <v>21</v>
      </c>
      <c r="B112" s="27" t="s">
        <v>95</v>
      </c>
      <c r="C112" s="26">
        <v>62533</v>
      </c>
      <c r="D112" s="27" t="s">
        <v>103</v>
      </c>
      <c r="E112" s="28">
        <v>60.9</v>
      </c>
      <c r="F112" s="26">
        <v>8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1"/>
        <v/>
      </c>
    </row>
    <row r="113" spans="1:12" x14ac:dyDescent="0.25">
      <c r="A113" s="27" t="s">
        <v>21</v>
      </c>
      <c r="B113" s="27" t="s">
        <v>95</v>
      </c>
      <c r="C113" s="26">
        <v>62534</v>
      </c>
      <c r="D113" s="27" t="s">
        <v>104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1"/>
        <v/>
      </c>
    </row>
    <row r="114" spans="1:12" x14ac:dyDescent="0.25">
      <c r="A114" s="27" t="s">
        <v>21</v>
      </c>
      <c r="B114" s="27" t="s">
        <v>95</v>
      </c>
      <c r="C114" s="26">
        <v>62535</v>
      </c>
      <c r="D114" s="27" t="s">
        <v>105</v>
      </c>
      <c r="E114" s="28">
        <v>37.5</v>
      </c>
      <c r="F114" s="26">
        <v>5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1"/>
        <v/>
      </c>
    </row>
    <row r="115" spans="1:12" x14ac:dyDescent="0.25">
      <c r="A115" s="27" t="s">
        <v>21</v>
      </c>
      <c r="B115" s="27" t="s">
        <v>95</v>
      </c>
      <c r="C115" s="26">
        <v>62731</v>
      </c>
      <c r="D115" s="27" t="s">
        <v>106</v>
      </c>
      <c r="E115" s="28">
        <v>37.5</v>
      </c>
      <c r="F115" s="26">
        <v>5</v>
      </c>
      <c r="G115" s="29">
        <v>0.7</v>
      </c>
      <c r="H115" s="26" t="s">
        <v>18</v>
      </c>
      <c r="I115" s="26"/>
      <c r="J115" s="26" t="s">
        <v>18</v>
      </c>
      <c r="K115" s="30"/>
      <c r="L115" s="26" t="str">
        <f t="shared" si="1"/>
        <v/>
      </c>
    </row>
    <row r="116" spans="1:12" x14ac:dyDescent="0.25">
      <c r="A116" s="27" t="s">
        <v>21</v>
      </c>
      <c r="B116" s="27" t="s">
        <v>95</v>
      </c>
      <c r="C116" s="26">
        <v>62878</v>
      </c>
      <c r="D116" s="27" t="s">
        <v>107</v>
      </c>
      <c r="E116" s="28">
        <v>36.4</v>
      </c>
      <c r="F116" s="26">
        <v>5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1"/>
        <v/>
      </c>
    </row>
    <row r="117" spans="1:12" x14ac:dyDescent="0.25">
      <c r="A117" s="27" t="s">
        <v>21</v>
      </c>
      <c r="B117" s="27" t="s">
        <v>95</v>
      </c>
      <c r="C117" s="26">
        <v>62884</v>
      </c>
      <c r="D117" s="27" t="s">
        <v>108</v>
      </c>
      <c r="E117" s="28">
        <v>56.9</v>
      </c>
      <c r="F117" s="26">
        <v>7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1"/>
        <v/>
      </c>
    </row>
    <row r="118" spans="1:12" x14ac:dyDescent="0.25">
      <c r="A118" s="27" t="s">
        <v>21</v>
      </c>
      <c r="B118" s="27" t="s">
        <v>95</v>
      </c>
      <c r="C118" s="26">
        <v>62892</v>
      </c>
      <c r="D118" s="27" t="s">
        <v>109</v>
      </c>
      <c r="E118" s="28">
        <v>60.9</v>
      </c>
      <c r="F118" s="26">
        <v>8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1"/>
        <v/>
      </c>
    </row>
    <row r="119" spans="1:12" x14ac:dyDescent="0.25">
      <c r="A119" s="27" t="s">
        <v>21</v>
      </c>
      <c r="B119" s="27" t="s">
        <v>95</v>
      </c>
      <c r="C119" s="26">
        <v>87504</v>
      </c>
      <c r="D119" s="27" t="s">
        <v>111</v>
      </c>
      <c r="E119" s="28">
        <v>63.6</v>
      </c>
      <c r="F119" s="26">
        <v>8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1"/>
        <v/>
      </c>
    </row>
    <row r="120" spans="1:12" x14ac:dyDescent="0.25">
      <c r="A120" s="27" t="s">
        <v>21</v>
      </c>
      <c r="B120" s="27" t="s">
        <v>95</v>
      </c>
      <c r="C120" s="26">
        <v>87508</v>
      </c>
      <c r="D120" s="27" t="s">
        <v>112</v>
      </c>
      <c r="E120" s="28">
        <v>37.5</v>
      </c>
      <c r="F120" s="26">
        <v>5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1"/>
        <v/>
      </c>
    </row>
    <row r="121" spans="1:12" x14ac:dyDescent="0.25">
      <c r="A121" s="27" t="s">
        <v>21</v>
      </c>
      <c r="B121" s="27" t="s">
        <v>95</v>
      </c>
      <c r="C121" s="26">
        <v>88806</v>
      </c>
      <c r="D121" s="27" t="s">
        <v>113</v>
      </c>
      <c r="E121" s="28">
        <v>60.9</v>
      </c>
      <c r="F121" s="26">
        <v>8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1"/>
        <v/>
      </c>
    </row>
    <row r="122" spans="1:12" x14ac:dyDescent="0.25">
      <c r="A122" s="27" t="s">
        <v>21</v>
      </c>
      <c r="B122" s="27" t="s">
        <v>95</v>
      </c>
      <c r="C122" s="26">
        <v>88807</v>
      </c>
      <c r="D122" s="27" t="s">
        <v>114</v>
      </c>
      <c r="E122" s="28">
        <v>36.4</v>
      </c>
      <c r="F122" s="26">
        <v>5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1"/>
        <v/>
      </c>
    </row>
    <row r="123" spans="1:12" x14ac:dyDescent="0.25">
      <c r="A123" s="27" t="s">
        <v>21</v>
      </c>
      <c r="B123" s="27" t="s">
        <v>95</v>
      </c>
      <c r="C123" s="26">
        <v>92984</v>
      </c>
      <c r="D123" s="27" t="s">
        <v>115</v>
      </c>
      <c r="E123" s="28">
        <v>35.9</v>
      </c>
      <c r="F123" s="26">
        <v>7</v>
      </c>
      <c r="G123" s="29">
        <v>1</v>
      </c>
      <c r="H123" s="26" t="s">
        <v>18</v>
      </c>
      <c r="I123" s="26"/>
      <c r="J123" s="26" t="s">
        <v>18</v>
      </c>
      <c r="K123" s="30"/>
      <c r="L123" s="26" t="str">
        <f t="shared" si="1"/>
        <v>x</v>
      </c>
    </row>
    <row r="124" spans="1:12" x14ac:dyDescent="0.25">
      <c r="A124" s="27" t="s">
        <v>21</v>
      </c>
      <c r="B124" s="27" t="s">
        <v>116</v>
      </c>
      <c r="C124" s="26">
        <v>62531</v>
      </c>
      <c r="D124" s="27" t="s">
        <v>117</v>
      </c>
      <c r="E124" s="28">
        <v>57.9</v>
      </c>
      <c r="F124" s="26">
        <v>7</v>
      </c>
      <c r="G124" s="29">
        <v>0.7</v>
      </c>
      <c r="H124" s="26" t="s">
        <v>18</v>
      </c>
      <c r="I124" s="26"/>
      <c r="J124" s="26" t="s">
        <v>18</v>
      </c>
      <c r="K124" s="30"/>
      <c r="L124" s="26" t="str">
        <f t="shared" si="1"/>
        <v/>
      </c>
    </row>
    <row r="125" spans="1:12" x14ac:dyDescent="0.25">
      <c r="A125" s="27" t="s">
        <v>21</v>
      </c>
      <c r="B125" s="27" t="s">
        <v>116</v>
      </c>
      <c r="C125" s="26">
        <v>62887</v>
      </c>
      <c r="D125" s="27" t="s">
        <v>118</v>
      </c>
      <c r="E125" s="28">
        <v>59.9</v>
      </c>
      <c r="F125" s="26">
        <v>8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1"/>
        <v/>
      </c>
    </row>
    <row r="126" spans="1:12" x14ac:dyDescent="0.25">
      <c r="A126" s="27" t="s">
        <v>21</v>
      </c>
      <c r="B126" s="27" t="s">
        <v>116</v>
      </c>
      <c r="C126" s="26">
        <v>62914</v>
      </c>
      <c r="D126" s="27" t="s">
        <v>119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1"/>
        <v/>
      </c>
    </row>
    <row r="127" spans="1:12" x14ac:dyDescent="0.25">
      <c r="A127" s="27" t="s">
        <v>21</v>
      </c>
      <c r="B127" s="27" t="s">
        <v>116</v>
      </c>
      <c r="C127" s="26">
        <v>62915</v>
      </c>
      <c r="D127" s="27" t="s">
        <v>120</v>
      </c>
      <c r="E127" s="28">
        <v>37.700000000000003</v>
      </c>
      <c r="F127" s="26">
        <v>5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1"/>
        <v/>
      </c>
    </row>
    <row r="128" spans="1:12" x14ac:dyDescent="0.25">
      <c r="A128" s="27" t="s">
        <v>21</v>
      </c>
      <c r="B128" s="27" t="s">
        <v>116</v>
      </c>
      <c r="C128" s="26">
        <v>62926</v>
      </c>
      <c r="D128" s="27" t="s">
        <v>121</v>
      </c>
      <c r="E128" s="28">
        <v>37.700000000000003</v>
      </c>
      <c r="F128" s="26">
        <v>5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1"/>
        <v/>
      </c>
    </row>
    <row r="129" spans="1:12" x14ac:dyDescent="0.25">
      <c r="A129" s="27" t="s">
        <v>21</v>
      </c>
      <c r="B129" s="27" t="s">
        <v>116</v>
      </c>
      <c r="C129" s="26">
        <v>62994</v>
      </c>
      <c r="D129" s="27" t="s">
        <v>122</v>
      </c>
      <c r="E129" s="28">
        <v>51.3</v>
      </c>
      <c r="F129" s="26">
        <v>7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1"/>
        <v/>
      </c>
    </row>
    <row r="130" spans="1:12" x14ac:dyDescent="0.25">
      <c r="A130" s="27" t="s">
        <v>21</v>
      </c>
      <c r="B130" s="27" t="s">
        <v>116</v>
      </c>
      <c r="C130" s="26">
        <v>62996</v>
      </c>
      <c r="D130" s="27" t="s">
        <v>123</v>
      </c>
      <c r="E130" s="28">
        <v>51.3</v>
      </c>
      <c r="F130" s="26">
        <v>7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ref="L130:L193" si="2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</row>
    <row r="131" spans="1:12" x14ac:dyDescent="0.25">
      <c r="A131" s="27" t="s">
        <v>21</v>
      </c>
      <c r="B131" s="27" t="s">
        <v>116</v>
      </c>
      <c r="C131" s="26">
        <v>84769</v>
      </c>
      <c r="D131" s="27" t="s">
        <v>124</v>
      </c>
      <c r="E131" s="28">
        <v>59.9</v>
      </c>
      <c r="F131" s="26">
        <v>8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si="2"/>
        <v/>
      </c>
    </row>
    <row r="132" spans="1:12" x14ac:dyDescent="0.25">
      <c r="A132" s="27" t="s">
        <v>21</v>
      </c>
      <c r="B132" s="27" t="s">
        <v>116</v>
      </c>
      <c r="C132" s="26">
        <v>85688</v>
      </c>
      <c r="D132" s="27" t="s">
        <v>125</v>
      </c>
      <c r="E132" s="28">
        <v>37.700000000000003</v>
      </c>
      <c r="F132" s="26">
        <v>5</v>
      </c>
      <c r="G132" s="29">
        <v>0.7</v>
      </c>
      <c r="H132" s="26" t="s">
        <v>18</v>
      </c>
      <c r="I132" s="26"/>
      <c r="J132" s="26" t="s">
        <v>18</v>
      </c>
      <c r="K132" s="30"/>
      <c r="L132" s="26" t="str">
        <f t="shared" si="2"/>
        <v/>
      </c>
    </row>
    <row r="133" spans="1:12" x14ac:dyDescent="0.25">
      <c r="A133" s="27" t="s">
        <v>21</v>
      </c>
      <c r="B133" s="27" t="s">
        <v>24</v>
      </c>
      <c r="C133" s="26">
        <v>42098</v>
      </c>
      <c r="D133" s="27" t="s">
        <v>126</v>
      </c>
      <c r="E133" s="28">
        <v>59.9</v>
      </c>
      <c r="F133" s="26">
        <v>8</v>
      </c>
      <c r="G133" s="29">
        <v>0.7</v>
      </c>
      <c r="H133" s="26" t="s">
        <v>18</v>
      </c>
      <c r="I133" s="26"/>
      <c r="J133" s="26" t="s">
        <v>18</v>
      </c>
      <c r="K133" s="30"/>
      <c r="L133" s="26" t="str">
        <f t="shared" si="2"/>
        <v/>
      </c>
    </row>
    <row r="134" spans="1:12" x14ac:dyDescent="0.25">
      <c r="A134" s="27" t="s">
        <v>21</v>
      </c>
      <c r="B134" s="27" t="s">
        <v>24</v>
      </c>
      <c r="C134" s="26">
        <v>42099</v>
      </c>
      <c r="D134" s="27" t="s">
        <v>127</v>
      </c>
      <c r="E134" s="28">
        <v>59.9</v>
      </c>
      <c r="F134" s="26">
        <v>8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2"/>
        <v/>
      </c>
    </row>
    <row r="135" spans="1:12" x14ac:dyDescent="0.25">
      <c r="A135" s="27" t="s">
        <v>21</v>
      </c>
      <c r="B135" s="27" t="s">
        <v>24</v>
      </c>
      <c r="C135" s="26">
        <v>42103</v>
      </c>
      <c r="D135" s="27" t="s">
        <v>128</v>
      </c>
      <c r="E135" s="28">
        <v>59.9</v>
      </c>
      <c r="F135" s="26">
        <v>8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2"/>
        <v/>
      </c>
    </row>
    <row r="136" spans="1:12" x14ac:dyDescent="0.25">
      <c r="A136" s="27" t="s">
        <v>21</v>
      </c>
      <c r="B136" s="27" t="s">
        <v>24</v>
      </c>
      <c r="C136" s="26">
        <v>58415</v>
      </c>
      <c r="D136" s="27" t="s">
        <v>129</v>
      </c>
      <c r="E136" s="28">
        <v>89.9</v>
      </c>
      <c r="F136" s="26">
        <v>12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2"/>
        <v/>
      </c>
    </row>
    <row r="137" spans="1:12" x14ac:dyDescent="0.25">
      <c r="A137" s="27" t="s">
        <v>21</v>
      </c>
      <c r="B137" s="27" t="s">
        <v>24</v>
      </c>
      <c r="C137" s="26">
        <v>58416</v>
      </c>
      <c r="D137" s="27" t="s">
        <v>130</v>
      </c>
      <c r="E137" s="28">
        <v>79.900000000000006</v>
      </c>
      <c r="F137" s="26">
        <v>10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2"/>
        <v/>
      </c>
    </row>
    <row r="138" spans="1:12" x14ac:dyDescent="0.25">
      <c r="A138" s="27" t="s">
        <v>21</v>
      </c>
      <c r="B138" s="27" t="s">
        <v>24</v>
      </c>
      <c r="C138" s="26">
        <v>58417</v>
      </c>
      <c r="D138" s="27" t="s">
        <v>131</v>
      </c>
      <c r="E138" s="28">
        <v>79.900000000000006</v>
      </c>
      <c r="F138" s="26">
        <v>10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2"/>
        <v/>
      </c>
    </row>
    <row r="139" spans="1:12" x14ac:dyDescent="0.25">
      <c r="A139" s="27" t="s">
        <v>21</v>
      </c>
      <c r="B139" s="27" t="s">
        <v>24</v>
      </c>
      <c r="C139" s="26">
        <v>58418</v>
      </c>
      <c r="D139" s="27" t="s">
        <v>132</v>
      </c>
      <c r="E139" s="28">
        <v>79.900000000000006</v>
      </c>
      <c r="F139" s="26">
        <v>10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2"/>
        <v/>
      </c>
    </row>
    <row r="140" spans="1:12" x14ac:dyDescent="0.25">
      <c r="A140" s="27" t="s">
        <v>21</v>
      </c>
      <c r="B140" s="27" t="s">
        <v>24</v>
      </c>
      <c r="C140" s="26">
        <v>59209</v>
      </c>
      <c r="D140" s="27" t="s">
        <v>133</v>
      </c>
      <c r="E140" s="28">
        <v>1.8</v>
      </c>
      <c r="F140" s="26">
        <v>1</v>
      </c>
      <c r="G140" s="29">
        <v>1</v>
      </c>
      <c r="H140" s="26" t="s">
        <v>18</v>
      </c>
      <c r="I140" s="26"/>
      <c r="J140" s="26" t="s">
        <v>18</v>
      </c>
      <c r="K140" s="30"/>
      <c r="L140" s="26" t="str">
        <f t="shared" si="2"/>
        <v>x</v>
      </c>
    </row>
    <row r="141" spans="1:12" x14ac:dyDescent="0.25">
      <c r="A141" s="27" t="s">
        <v>21</v>
      </c>
      <c r="B141" s="27" t="s">
        <v>24</v>
      </c>
      <c r="C141" s="26">
        <v>81298</v>
      </c>
      <c r="D141" s="27" t="s">
        <v>134</v>
      </c>
      <c r="E141" s="28">
        <v>24.9</v>
      </c>
      <c r="F141" s="26">
        <v>5</v>
      </c>
      <c r="G141" s="29">
        <v>1</v>
      </c>
      <c r="H141" s="26" t="s">
        <v>18</v>
      </c>
      <c r="I141" s="26" t="s">
        <v>110</v>
      </c>
      <c r="J141" s="26" t="s">
        <v>18</v>
      </c>
      <c r="K141" s="30"/>
      <c r="L141" s="26" t="str">
        <f t="shared" si="2"/>
        <v>x</v>
      </c>
    </row>
    <row r="142" spans="1:12" x14ac:dyDescent="0.25">
      <c r="A142" s="27" t="s">
        <v>21</v>
      </c>
      <c r="B142" s="27" t="s">
        <v>24</v>
      </c>
      <c r="C142" s="26">
        <v>85157</v>
      </c>
      <c r="D142" s="27" t="s">
        <v>135</v>
      </c>
      <c r="E142" s="28">
        <v>89.9</v>
      </c>
      <c r="F142" s="26">
        <v>12</v>
      </c>
      <c r="G142" s="29">
        <v>0.7</v>
      </c>
      <c r="H142" s="26" t="s">
        <v>18</v>
      </c>
      <c r="I142" s="26"/>
      <c r="J142" s="26" t="s">
        <v>18</v>
      </c>
      <c r="K142" s="30"/>
      <c r="L142" s="26" t="str">
        <f t="shared" si="2"/>
        <v/>
      </c>
    </row>
    <row r="143" spans="1:12" x14ac:dyDescent="0.25">
      <c r="A143" s="27" t="s">
        <v>21</v>
      </c>
      <c r="B143" s="27" t="s">
        <v>24</v>
      </c>
      <c r="C143" s="26">
        <v>70990</v>
      </c>
      <c r="D143" s="27" t="s">
        <v>537</v>
      </c>
      <c r="E143" s="28">
        <v>89.9</v>
      </c>
      <c r="F143" s="26">
        <v>12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2"/>
        <v/>
      </c>
    </row>
    <row r="144" spans="1:12" x14ac:dyDescent="0.25">
      <c r="A144" s="27" t="s">
        <v>21</v>
      </c>
      <c r="B144" s="27" t="s">
        <v>24</v>
      </c>
      <c r="C144" s="26">
        <v>69123</v>
      </c>
      <c r="D144" s="27" t="s">
        <v>557</v>
      </c>
      <c r="E144" s="28">
        <v>79.900000000000006</v>
      </c>
      <c r="F144" s="26">
        <v>10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2"/>
        <v/>
      </c>
    </row>
    <row r="145" spans="1:12" x14ac:dyDescent="0.25">
      <c r="A145" s="27" t="s">
        <v>21</v>
      </c>
      <c r="B145" s="27" t="s">
        <v>136</v>
      </c>
      <c r="C145" s="26">
        <v>62910</v>
      </c>
      <c r="D145" s="27" t="s">
        <v>137</v>
      </c>
      <c r="E145" s="28">
        <v>42.9</v>
      </c>
      <c r="F145" s="26">
        <v>5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2"/>
        <v/>
      </c>
    </row>
    <row r="146" spans="1:12" x14ac:dyDescent="0.25">
      <c r="A146" s="27" t="s">
        <v>21</v>
      </c>
      <c r="B146" s="27" t="s">
        <v>136</v>
      </c>
      <c r="C146" s="26">
        <v>62920</v>
      </c>
      <c r="D146" s="27" t="s">
        <v>138</v>
      </c>
      <c r="E146" s="28">
        <v>34.4</v>
      </c>
      <c r="F146" s="26">
        <v>4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2"/>
        <v/>
      </c>
    </row>
    <row r="147" spans="1:12" x14ac:dyDescent="0.25">
      <c r="A147" s="27" t="s">
        <v>21</v>
      </c>
      <c r="B147" s="27" t="s">
        <v>136</v>
      </c>
      <c r="C147" s="26">
        <v>62928</v>
      </c>
      <c r="D147" s="27" t="s">
        <v>139</v>
      </c>
      <c r="E147" s="28">
        <v>29.7</v>
      </c>
      <c r="F147" s="26">
        <v>4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2"/>
        <v/>
      </c>
    </row>
    <row r="148" spans="1:12" x14ac:dyDescent="0.25">
      <c r="A148" s="27" t="s">
        <v>21</v>
      </c>
      <c r="B148" s="27" t="s">
        <v>136</v>
      </c>
      <c r="C148" s="26">
        <v>62934</v>
      </c>
      <c r="D148" s="27" t="s">
        <v>140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2"/>
        <v/>
      </c>
    </row>
    <row r="149" spans="1:12" x14ac:dyDescent="0.25">
      <c r="A149" s="27" t="s">
        <v>21</v>
      </c>
      <c r="B149" s="27" t="s">
        <v>136</v>
      </c>
      <c r="C149" s="26">
        <v>62948</v>
      </c>
      <c r="D149" s="27" t="s">
        <v>141</v>
      </c>
      <c r="E149" s="28">
        <v>42.9</v>
      </c>
      <c r="F149" s="26">
        <v>5</v>
      </c>
      <c r="G149" s="29">
        <v>0.7</v>
      </c>
      <c r="H149" s="26" t="s">
        <v>18</v>
      </c>
      <c r="I149" s="26"/>
      <c r="J149" s="26" t="s">
        <v>18</v>
      </c>
      <c r="K149" s="30"/>
      <c r="L149" s="26" t="str">
        <f t="shared" si="2"/>
        <v/>
      </c>
    </row>
    <row r="150" spans="1:12" x14ac:dyDescent="0.25">
      <c r="A150" s="27" t="s">
        <v>21</v>
      </c>
      <c r="B150" s="27" t="s">
        <v>136</v>
      </c>
      <c r="C150" s="26">
        <v>62949</v>
      </c>
      <c r="D150" s="27" t="s">
        <v>142</v>
      </c>
      <c r="E150" s="28">
        <v>34.4</v>
      </c>
      <c r="F150" s="26">
        <v>4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2"/>
        <v/>
      </c>
    </row>
    <row r="151" spans="1:12" x14ac:dyDescent="0.25">
      <c r="A151" s="27" t="s">
        <v>21</v>
      </c>
      <c r="B151" s="27" t="s">
        <v>136</v>
      </c>
      <c r="C151" s="26">
        <v>63022</v>
      </c>
      <c r="D151" s="27" t="s">
        <v>143</v>
      </c>
      <c r="E151" s="28">
        <v>24.7</v>
      </c>
      <c r="F151" s="26">
        <v>3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2"/>
        <v/>
      </c>
    </row>
    <row r="152" spans="1:12" x14ac:dyDescent="0.25">
      <c r="A152" s="27" t="s">
        <v>21</v>
      </c>
      <c r="B152" s="27" t="s">
        <v>136</v>
      </c>
      <c r="C152" s="26">
        <v>63024</v>
      </c>
      <c r="D152" s="27" t="s">
        <v>144</v>
      </c>
      <c r="E152" s="28">
        <v>24.7</v>
      </c>
      <c r="F152" s="26">
        <v>3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2"/>
        <v/>
      </c>
    </row>
    <row r="153" spans="1:12" x14ac:dyDescent="0.25">
      <c r="A153" s="27" t="s">
        <v>21</v>
      </c>
      <c r="B153" s="27" t="s">
        <v>136</v>
      </c>
      <c r="C153" s="26">
        <v>63030</v>
      </c>
      <c r="D153" s="27" t="s">
        <v>145</v>
      </c>
      <c r="E153" s="28">
        <v>24.7</v>
      </c>
      <c r="F153" s="26">
        <v>3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2"/>
        <v/>
      </c>
    </row>
    <row r="154" spans="1:12" x14ac:dyDescent="0.25">
      <c r="A154" s="27" t="s">
        <v>21</v>
      </c>
      <c r="B154" s="27" t="s">
        <v>136</v>
      </c>
      <c r="C154" s="26">
        <v>63895</v>
      </c>
      <c r="D154" s="27" t="s">
        <v>146</v>
      </c>
      <c r="E154" s="28">
        <v>24.7</v>
      </c>
      <c r="F154" s="26">
        <v>3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2"/>
        <v/>
      </c>
    </row>
    <row r="155" spans="1:12" x14ac:dyDescent="0.25">
      <c r="A155" s="27" t="s">
        <v>21</v>
      </c>
      <c r="B155" s="27" t="s">
        <v>136</v>
      </c>
      <c r="C155" s="26">
        <v>89022</v>
      </c>
      <c r="D155" s="27" t="s">
        <v>147</v>
      </c>
      <c r="E155" s="28">
        <v>42.9</v>
      </c>
      <c r="F155" s="26">
        <v>5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2"/>
        <v/>
      </c>
    </row>
    <row r="156" spans="1:12" x14ac:dyDescent="0.25">
      <c r="A156" s="27" t="s">
        <v>21</v>
      </c>
      <c r="B156" s="27" t="s">
        <v>136</v>
      </c>
      <c r="C156" s="26">
        <v>89833</v>
      </c>
      <c r="D156" s="27" t="s">
        <v>148</v>
      </c>
      <c r="E156" s="28">
        <v>29.7</v>
      </c>
      <c r="F156" s="26">
        <v>4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2"/>
        <v/>
      </c>
    </row>
    <row r="157" spans="1:12" x14ac:dyDescent="0.25">
      <c r="A157" s="27" t="s">
        <v>21</v>
      </c>
      <c r="B157" s="27" t="s">
        <v>136</v>
      </c>
      <c r="C157" s="26">
        <v>91163</v>
      </c>
      <c r="D157" s="27" t="s">
        <v>905</v>
      </c>
      <c r="E157" s="28">
        <v>24.7</v>
      </c>
      <c r="F157" s="26">
        <v>3</v>
      </c>
      <c r="G157" s="29">
        <v>0.7</v>
      </c>
      <c r="H157" s="26" t="s">
        <v>18</v>
      </c>
      <c r="I157" s="26" t="s">
        <v>19</v>
      </c>
      <c r="J157" s="26" t="s">
        <v>18</v>
      </c>
      <c r="K157" s="30"/>
      <c r="L157" s="26" t="str">
        <f t="shared" si="2"/>
        <v>x</v>
      </c>
    </row>
    <row r="158" spans="1:12" x14ac:dyDescent="0.25">
      <c r="A158" s="27" t="s">
        <v>149</v>
      </c>
      <c r="B158" s="27" t="s">
        <v>95</v>
      </c>
      <c r="C158" s="26">
        <v>27730</v>
      </c>
      <c r="D158" s="27" t="s">
        <v>150</v>
      </c>
      <c r="E158" s="28">
        <v>18.100000000000001</v>
      </c>
      <c r="F158" s="26">
        <v>2</v>
      </c>
      <c r="G158" s="29">
        <v>0.7</v>
      </c>
      <c r="H158" s="26" t="s">
        <v>18</v>
      </c>
      <c r="I158" s="26"/>
      <c r="J158" s="26" t="s">
        <v>18</v>
      </c>
      <c r="K158" s="30"/>
      <c r="L158" s="26" t="str">
        <f t="shared" si="2"/>
        <v/>
      </c>
    </row>
    <row r="159" spans="1:12" x14ac:dyDescent="0.25">
      <c r="A159" s="27" t="s">
        <v>149</v>
      </c>
      <c r="B159" s="27" t="s">
        <v>34</v>
      </c>
      <c r="C159" s="26">
        <v>26390</v>
      </c>
      <c r="D159" s="27" t="s">
        <v>151</v>
      </c>
      <c r="E159" s="28">
        <v>19.899999999999999</v>
      </c>
      <c r="F159" s="26">
        <v>2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2"/>
        <v/>
      </c>
    </row>
    <row r="160" spans="1:12" x14ac:dyDescent="0.25">
      <c r="A160" s="27" t="s">
        <v>149</v>
      </c>
      <c r="B160" s="27" t="s">
        <v>34</v>
      </c>
      <c r="C160" s="26">
        <v>70825</v>
      </c>
      <c r="D160" s="27" t="s">
        <v>152</v>
      </c>
      <c r="E160" s="28">
        <v>17.899999999999999</v>
      </c>
      <c r="F160" s="26">
        <v>2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2"/>
        <v/>
      </c>
    </row>
    <row r="161" spans="1:12" x14ac:dyDescent="0.25">
      <c r="A161" s="27" t="s">
        <v>149</v>
      </c>
      <c r="B161" s="27" t="s">
        <v>34</v>
      </c>
      <c r="C161" s="26">
        <v>79627</v>
      </c>
      <c r="D161" s="27" t="s">
        <v>907</v>
      </c>
      <c r="E161" s="28">
        <v>22.4</v>
      </c>
      <c r="F161" s="26">
        <v>3</v>
      </c>
      <c r="G161" s="29">
        <v>0.7</v>
      </c>
      <c r="H161" s="26" t="s">
        <v>18</v>
      </c>
      <c r="I161" s="26" t="s">
        <v>19</v>
      </c>
      <c r="J161" s="26" t="s">
        <v>18</v>
      </c>
      <c r="K161" s="30"/>
      <c r="L161" s="26" t="str">
        <f t="shared" si="2"/>
        <v>x</v>
      </c>
    </row>
    <row r="162" spans="1:12" x14ac:dyDescent="0.25">
      <c r="A162" s="27" t="s">
        <v>149</v>
      </c>
      <c r="B162" s="27" t="s">
        <v>136</v>
      </c>
      <c r="C162" s="26">
        <v>26384</v>
      </c>
      <c r="D162" s="27" t="s">
        <v>153</v>
      </c>
      <c r="E162" s="28">
        <v>15.3</v>
      </c>
      <c r="F162" s="26">
        <v>2</v>
      </c>
      <c r="G162" s="29">
        <v>0.7</v>
      </c>
      <c r="H162" s="26" t="s">
        <v>18</v>
      </c>
      <c r="I162" s="26"/>
      <c r="J162" s="26" t="s">
        <v>18</v>
      </c>
      <c r="K162" s="30"/>
      <c r="L162" s="26" t="str">
        <f t="shared" si="2"/>
        <v/>
      </c>
    </row>
    <row r="163" spans="1:12" x14ac:dyDescent="0.25">
      <c r="A163" s="27" t="s">
        <v>149</v>
      </c>
      <c r="B163" s="27" t="s">
        <v>136</v>
      </c>
      <c r="C163" s="26">
        <v>26441</v>
      </c>
      <c r="D163" s="27" t="s">
        <v>154</v>
      </c>
      <c r="E163" s="28">
        <v>37.6</v>
      </c>
      <c r="F163" s="26">
        <v>5</v>
      </c>
      <c r="G163" s="29">
        <v>0.7</v>
      </c>
      <c r="H163" s="26" t="s">
        <v>18</v>
      </c>
      <c r="I163" s="26"/>
      <c r="J163" s="26" t="s">
        <v>18</v>
      </c>
      <c r="K163" s="30"/>
      <c r="L163" s="26" t="str">
        <f t="shared" si="2"/>
        <v/>
      </c>
    </row>
    <row r="164" spans="1:12" x14ac:dyDescent="0.25">
      <c r="A164" s="27" t="s">
        <v>149</v>
      </c>
      <c r="B164" s="27" t="s">
        <v>136</v>
      </c>
      <c r="C164" s="26">
        <v>28175</v>
      </c>
      <c r="D164" s="27" t="s">
        <v>155</v>
      </c>
      <c r="E164" s="28">
        <v>26</v>
      </c>
      <c r="F164" s="26">
        <v>3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2"/>
        <v/>
      </c>
    </row>
    <row r="165" spans="1:12" x14ac:dyDescent="0.25">
      <c r="A165" s="27" t="s">
        <v>149</v>
      </c>
      <c r="B165" s="27" t="s">
        <v>136</v>
      </c>
      <c r="C165" s="26">
        <v>34089</v>
      </c>
      <c r="D165" s="27" t="s">
        <v>156</v>
      </c>
      <c r="E165" s="28">
        <v>21.3</v>
      </c>
      <c r="F165" s="26">
        <v>3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2"/>
        <v/>
      </c>
    </row>
    <row r="166" spans="1:12" x14ac:dyDescent="0.25">
      <c r="A166" s="27" t="s">
        <v>157</v>
      </c>
      <c r="B166" s="27" t="s">
        <v>24</v>
      </c>
      <c r="C166" s="26">
        <v>41807</v>
      </c>
      <c r="D166" s="27" t="s">
        <v>158</v>
      </c>
      <c r="E166" s="28">
        <v>196</v>
      </c>
      <c r="F166" s="26">
        <v>25</v>
      </c>
      <c r="G166" s="29">
        <v>0.7</v>
      </c>
      <c r="H166" s="26" t="s">
        <v>18</v>
      </c>
      <c r="I166" s="26" t="s">
        <v>110</v>
      </c>
      <c r="J166" s="26" t="s">
        <v>18</v>
      </c>
      <c r="K166" s="30"/>
      <c r="L166" s="26" t="str">
        <f t="shared" si="2"/>
        <v/>
      </c>
    </row>
    <row r="167" spans="1:12" x14ac:dyDescent="0.25">
      <c r="A167" s="27" t="s">
        <v>157</v>
      </c>
      <c r="B167" s="27" t="s">
        <v>24</v>
      </c>
      <c r="C167" s="26">
        <v>41808</v>
      </c>
      <c r="D167" s="27" t="s">
        <v>159</v>
      </c>
      <c r="E167" s="28">
        <v>196</v>
      </c>
      <c r="F167" s="26">
        <v>25</v>
      </c>
      <c r="G167" s="29">
        <v>0.7</v>
      </c>
      <c r="H167" s="26" t="s">
        <v>18</v>
      </c>
      <c r="I167" s="26"/>
      <c r="J167" s="26" t="s">
        <v>18</v>
      </c>
      <c r="K167" s="30"/>
      <c r="L167" s="26" t="str">
        <f t="shared" si="2"/>
        <v/>
      </c>
    </row>
    <row r="168" spans="1:12" x14ac:dyDescent="0.25">
      <c r="A168" s="27" t="s">
        <v>157</v>
      </c>
      <c r="B168" s="27" t="s">
        <v>24</v>
      </c>
      <c r="C168" s="26">
        <v>41809</v>
      </c>
      <c r="D168" s="27" t="s">
        <v>160</v>
      </c>
      <c r="E168" s="28">
        <v>196</v>
      </c>
      <c r="F168" s="26">
        <v>25</v>
      </c>
      <c r="G168" s="29">
        <v>0.7</v>
      </c>
      <c r="H168" s="26" t="s">
        <v>18</v>
      </c>
      <c r="I168" s="26"/>
      <c r="J168" s="26" t="s">
        <v>18</v>
      </c>
      <c r="K168" s="30"/>
      <c r="L168" s="26" t="str">
        <f t="shared" si="2"/>
        <v/>
      </c>
    </row>
    <row r="169" spans="1:12" x14ac:dyDescent="0.25">
      <c r="A169" s="27" t="s">
        <v>157</v>
      </c>
      <c r="B169" s="27" t="s">
        <v>24</v>
      </c>
      <c r="C169" s="26">
        <v>81287</v>
      </c>
      <c r="D169" s="27" t="s">
        <v>161</v>
      </c>
      <c r="E169" s="28">
        <v>34.9</v>
      </c>
      <c r="F169" s="26">
        <v>6</v>
      </c>
      <c r="G169" s="29">
        <v>1</v>
      </c>
      <c r="H169" s="26" t="s">
        <v>18</v>
      </c>
      <c r="I169" s="26" t="s">
        <v>110</v>
      </c>
      <c r="J169" s="26" t="s">
        <v>18</v>
      </c>
      <c r="K169" s="30"/>
      <c r="L169" s="26" t="str">
        <f t="shared" si="2"/>
        <v>x</v>
      </c>
    </row>
    <row r="170" spans="1:12" x14ac:dyDescent="0.25">
      <c r="A170" s="27" t="s">
        <v>157</v>
      </c>
      <c r="B170" s="27" t="s">
        <v>24</v>
      </c>
      <c r="C170" s="26">
        <v>85143</v>
      </c>
      <c r="D170" s="27" t="s">
        <v>162</v>
      </c>
      <c r="E170" s="28">
        <v>196</v>
      </c>
      <c r="F170" s="26">
        <v>25</v>
      </c>
      <c r="G170" s="29">
        <v>0.7</v>
      </c>
      <c r="H170" s="26" t="s">
        <v>18</v>
      </c>
      <c r="I170" s="26" t="s">
        <v>110</v>
      </c>
      <c r="J170" s="26" t="s">
        <v>18</v>
      </c>
      <c r="K170" s="30"/>
      <c r="L170" s="26" t="str">
        <f t="shared" si="2"/>
        <v/>
      </c>
    </row>
    <row r="171" spans="1:12" x14ac:dyDescent="0.25">
      <c r="A171" s="27" t="s">
        <v>157</v>
      </c>
      <c r="B171" s="27" t="s">
        <v>24</v>
      </c>
      <c r="C171" s="26">
        <v>85159</v>
      </c>
      <c r="D171" s="27" t="s">
        <v>163</v>
      </c>
      <c r="E171" s="28">
        <v>196</v>
      </c>
      <c r="F171" s="26">
        <v>25</v>
      </c>
      <c r="G171" s="29">
        <v>0.7</v>
      </c>
      <c r="H171" s="26" t="s">
        <v>18</v>
      </c>
      <c r="I171" s="26"/>
      <c r="J171" s="26" t="s">
        <v>18</v>
      </c>
      <c r="K171" s="30"/>
      <c r="L171" s="26" t="str">
        <f t="shared" si="2"/>
        <v/>
      </c>
    </row>
    <row r="172" spans="1:12" x14ac:dyDescent="0.25">
      <c r="A172" s="27" t="s">
        <v>157</v>
      </c>
      <c r="B172" s="27" t="s">
        <v>24</v>
      </c>
      <c r="C172" s="26">
        <v>86020</v>
      </c>
      <c r="D172" s="27" t="s">
        <v>164</v>
      </c>
      <c r="E172" s="28">
        <v>79.900000000000006</v>
      </c>
      <c r="F172" s="26">
        <v>10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2"/>
        <v/>
      </c>
    </row>
    <row r="173" spans="1:12" x14ac:dyDescent="0.25">
      <c r="A173" s="27" t="s">
        <v>157</v>
      </c>
      <c r="B173" s="27" t="s">
        <v>24</v>
      </c>
      <c r="C173" s="26">
        <v>86932</v>
      </c>
      <c r="D173" s="27" t="s">
        <v>165</v>
      </c>
      <c r="E173" s="28">
        <v>49.9</v>
      </c>
      <c r="F173" s="26">
        <v>6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2"/>
        <v/>
      </c>
    </row>
    <row r="174" spans="1:12" x14ac:dyDescent="0.25">
      <c r="A174" s="27" t="s">
        <v>157</v>
      </c>
      <c r="B174" s="27" t="s">
        <v>24</v>
      </c>
      <c r="C174" s="26">
        <v>78632</v>
      </c>
      <c r="D174" s="27" t="s">
        <v>166</v>
      </c>
      <c r="E174" s="28">
        <v>2</v>
      </c>
      <c r="F174" s="26">
        <v>1</v>
      </c>
      <c r="G174" s="29">
        <v>1</v>
      </c>
      <c r="H174" s="26" t="s">
        <v>18</v>
      </c>
      <c r="I174" s="26"/>
      <c r="J174" s="26" t="s">
        <v>18</v>
      </c>
      <c r="K174" s="30"/>
      <c r="L174" s="26" t="str">
        <f t="shared" si="2"/>
        <v>x</v>
      </c>
    </row>
    <row r="175" spans="1:12" x14ac:dyDescent="0.25">
      <c r="A175" s="27" t="s">
        <v>157</v>
      </c>
      <c r="B175" s="27" t="s">
        <v>24</v>
      </c>
      <c r="C175" s="26">
        <v>74014</v>
      </c>
      <c r="D175" s="27" t="s">
        <v>511</v>
      </c>
      <c r="E175" s="28">
        <v>79.900000000000006</v>
      </c>
      <c r="F175" s="26">
        <v>10</v>
      </c>
      <c r="G175" s="29">
        <v>0.7</v>
      </c>
      <c r="H175" s="26" t="s">
        <v>18</v>
      </c>
      <c r="I175" s="26"/>
      <c r="J175" s="26" t="s">
        <v>18</v>
      </c>
      <c r="K175" s="30"/>
      <c r="L175" s="26" t="str">
        <f t="shared" si="2"/>
        <v/>
      </c>
    </row>
    <row r="176" spans="1:12" x14ac:dyDescent="0.25">
      <c r="A176" s="27" t="s">
        <v>157</v>
      </c>
      <c r="B176" s="27" t="s">
        <v>24</v>
      </c>
      <c r="C176" s="26">
        <v>73437</v>
      </c>
      <c r="D176" s="27" t="s">
        <v>713</v>
      </c>
      <c r="E176" s="28">
        <v>196</v>
      </c>
      <c r="F176" s="26">
        <v>25</v>
      </c>
      <c r="G176" s="29">
        <v>0.7</v>
      </c>
      <c r="H176" s="26" t="s">
        <v>18</v>
      </c>
      <c r="I176" s="26" t="s">
        <v>110</v>
      </c>
      <c r="J176" s="26" t="s">
        <v>18</v>
      </c>
      <c r="K176" s="30"/>
      <c r="L176" s="26" t="str">
        <f t="shared" si="2"/>
        <v/>
      </c>
    </row>
    <row r="177" spans="1:12" x14ac:dyDescent="0.25">
      <c r="A177" s="27" t="s">
        <v>157</v>
      </c>
      <c r="B177" s="27" t="s">
        <v>24</v>
      </c>
      <c r="C177" s="26">
        <v>73438</v>
      </c>
      <c r="D177" s="27" t="s">
        <v>714</v>
      </c>
      <c r="E177" s="28">
        <v>196</v>
      </c>
      <c r="F177" s="26">
        <v>25</v>
      </c>
      <c r="G177" s="29">
        <v>0.7</v>
      </c>
      <c r="H177" s="26" t="s">
        <v>18</v>
      </c>
      <c r="I177" s="26" t="s">
        <v>110</v>
      </c>
      <c r="J177" s="26" t="s">
        <v>18</v>
      </c>
      <c r="K177" s="30"/>
      <c r="L177" s="26" t="str">
        <f t="shared" si="2"/>
        <v/>
      </c>
    </row>
    <row r="178" spans="1:12" x14ac:dyDescent="0.25">
      <c r="A178" s="27" t="s">
        <v>157</v>
      </c>
      <c r="B178" s="27" t="s">
        <v>24</v>
      </c>
      <c r="C178" s="26">
        <v>76426</v>
      </c>
      <c r="D178" s="27" t="s">
        <v>908</v>
      </c>
      <c r="E178" s="28">
        <v>2</v>
      </c>
      <c r="F178" s="26">
        <v>1</v>
      </c>
      <c r="G178" s="29">
        <v>1</v>
      </c>
      <c r="H178" s="26" t="s">
        <v>18</v>
      </c>
      <c r="I178" s="26" t="s">
        <v>189</v>
      </c>
      <c r="J178" s="26" t="s">
        <v>18</v>
      </c>
      <c r="K178" s="30"/>
      <c r="L178" s="26" t="str">
        <f t="shared" si="2"/>
        <v>x</v>
      </c>
    </row>
    <row r="179" spans="1:12" x14ac:dyDescent="0.25">
      <c r="A179" s="27" t="s">
        <v>157</v>
      </c>
      <c r="B179" s="27" t="s">
        <v>24</v>
      </c>
      <c r="C179" s="26">
        <v>76427</v>
      </c>
      <c r="D179" s="27" t="s">
        <v>909</v>
      </c>
      <c r="E179" s="28">
        <v>2.1</v>
      </c>
      <c r="F179" s="26">
        <v>1</v>
      </c>
      <c r="G179" s="29">
        <v>1</v>
      </c>
      <c r="H179" s="26" t="s">
        <v>18</v>
      </c>
      <c r="I179" s="26" t="s">
        <v>189</v>
      </c>
      <c r="J179" s="26" t="s">
        <v>18</v>
      </c>
      <c r="K179" s="30"/>
      <c r="L179" s="26" t="str">
        <f t="shared" si="2"/>
        <v>x</v>
      </c>
    </row>
    <row r="180" spans="1:12" x14ac:dyDescent="0.25">
      <c r="A180" s="27" t="s">
        <v>157</v>
      </c>
      <c r="B180" s="27" t="s">
        <v>24</v>
      </c>
      <c r="C180" s="26">
        <v>76430</v>
      </c>
      <c r="D180" s="27" t="s">
        <v>910</v>
      </c>
      <c r="E180" s="28">
        <v>2</v>
      </c>
      <c r="F180" s="26">
        <v>1</v>
      </c>
      <c r="G180" s="29">
        <v>1</v>
      </c>
      <c r="H180" s="26" t="s">
        <v>18</v>
      </c>
      <c r="I180" s="26" t="s">
        <v>189</v>
      </c>
      <c r="J180" s="26" t="s">
        <v>18</v>
      </c>
      <c r="K180" s="30"/>
      <c r="L180" s="26" t="str">
        <f t="shared" si="2"/>
        <v>x</v>
      </c>
    </row>
    <row r="181" spans="1:12" x14ac:dyDescent="0.25">
      <c r="A181" s="27" t="s">
        <v>157</v>
      </c>
      <c r="B181" s="27" t="s">
        <v>24</v>
      </c>
      <c r="C181" s="26">
        <v>76431</v>
      </c>
      <c r="D181" s="27" t="s">
        <v>911</v>
      </c>
      <c r="E181" s="28">
        <v>2.1</v>
      </c>
      <c r="F181" s="26">
        <v>1</v>
      </c>
      <c r="G181" s="29">
        <v>1</v>
      </c>
      <c r="H181" s="26" t="s">
        <v>18</v>
      </c>
      <c r="I181" s="26" t="s">
        <v>189</v>
      </c>
      <c r="J181" s="26" t="s">
        <v>18</v>
      </c>
      <c r="K181" s="30"/>
      <c r="L181" s="26" t="str">
        <f t="shared" si="2"/>
        <v>x</v>
      </c>
    </row>
    <row r="182" spans="1:12" x14ac:dyDescent="0.25">
      <c r="A182" s="27" t="s">
        <v>157</v>
      </c>
      <c r="B182" s="27" t="s">
        <v>24</v>
      </c>
      <c r="C182" s="26">
        <v>74742</v>
      </c>
      <c r="D182" s="27" t="s">
        <v>912</v>
      </c>
      <c r="E182" s="28">
        <v>79.900000000000006</v>
      </c>
      <c r="F182" s="26">
        <v>10</v>
      </c>
      <c r="G182" s="29">
        <v>0.7</v>
      </c>
      <c r="H182" s="26" t="s">
        <v>18</v>
      </c>
      <c r="I182" s="26" t="s">
        <v>19</v>
      </c>
      <c r="J182" s="26" t="s">
        <v>18</v>
      </c>
      <c r="K182" s="30"/>
      <c r="L182" s="26" t="str">
        <f t="shared" si="2"/>
        <v>x</v>
      </c>
    </row>
    <row r="183" spans="1:12" x14ac:dyDescent="0.25">
      <c r="A183" s="48" t="s">
        <v>157</v>
      </c>
      <c r="B183" s="48" t="s">
        <v>24</v>
      </c>
      <c r="C183" s="49">
        <v>76420</v>
      </c>
      <c r="D183" s="48" t="s">
        <v>913</v>
      </c>
      <c r="E183" s="50">
        <v>196</v>
      </c>
      <c r="F183" s="49">
        <v>25</v>
      </c>
      <c r="G183" s="51">
        <v>0.7</v>
      </c>
      <c r="H183" s="49" t="s">
        <v>18</v>
      </c>
      <c r="I183" s="49" t="s">
        <v>975</v>
      </c>
      <c r="J183" s="49" t="s">
        <v>18</v>
      </c>
      <c r="K183" s="52" t="s">
        <v>947</v>
      </c>
      <c r="L183" s="49" t="str">
        <f t="shared" si="2"/>
        <v>x</v>
      </c>
    </row>
    <row r="184" spans="1:12" x14ac:dyDescent="0.25">
      <c r="A184" s="48" t="s">
        <v>157</v>
      </c>
      <c r="B184" s="48" t="s">
        <v>24</v>
      </c>
      <c r="C184" s="49">
        <v>76422</v>
      </c>
      <c r="D184" s="48" t="s">
        <v>914</v>
      </c>
      <c r="E184" s="50">
        <v>196</v>
      </c>
      <c r="F184" s="49">
        <v>25</v>
      </c>
      <c r="G184" s="51">
        <v>0.7</v>
      </c>
      <c r="H184" s="49" t="s">
        <v>18</v>
      </c>
      <c r="I184" s="49" t="s">
        <v>975</v>
      </c>
      <c r="J184" s="49" t="s">
        <v>18</v>
      </c>
      <c r="K184" s="52" t="s">
        <v>947</v>
      </c>
      <c r="L184" s="49" t="str">
        <f t="shared" si="2"/>
        <v>x</v>
      </c>
    </row>
    <row r="185" spans="1:12" x14ac:dyDescent="0.25">
      <c r="A185" s="27" t="s">
        <v>167</v>
      </c>
      <c r="B185" s="27" t="s">
        <v>168</v>
      </c>
      <c r="C185" s="26">
        <v>37542</v>
      </c>
      <c r="D185" s="27" t="s">
        <v>169</v>
      </c>
      <c r="E185" s="28">
        <v>67.8</v>
      </c>
      <c r="F185" s="26">
        <v>9</v>
      </c>
      <c r="G185" s="29">
        <v>0.7</v>
      </c>
      <c r="H185" s="26" t="s">
        <v>18</v>
      </c>
      <c r="I185" s="26"/>
      <c r="J185" s="26" t="s">
        <v>18</v>
      </c>
      <c r="K185" s="30"/>
      <c r="L185" s="26" t="str">
        <f t="shared" si="2"/>
        <v/>
      </c>
    </row>
    <row r="186" spans="1:12" x14ac:dyDescent="0.25">
      <c r="A186" s="27" t="s">
        <v>167</v>
      </c>
      <c r="B186" s="27" t="s">
        <v>168</v>
      </c>
      <c r="C186" s="26">
        <v>37647</v>
      </c>
      <c r="D186" s="27" t="s">
        <v>170</v>
      </c>
      <c r="E186" s="28">
        <v>52.7</v>
      </c>
      <c r="F186" s="26">
        <v>7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2"/>
        <v/>
      </c>
    </row>
    <row r="187" spans="1:12" x14ac:dyDescent="0.25">
      <c r="A187" s="27" t="s">
        <v>167</v>
      </c>
      <c r="B187" s="27" t="s">
        <v>168</v>
      </c>
      <c r="C187" s="26">
        <v>37648</v>
      </c>
      <c r="D187" s="27" t="s">
        <v>171</v>
      </c>
      <c r="E187" s="28">
        <v>64.900000000000006</v>
      </c>
      <c r="F187" s="26">
        <v>8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2"/>
        <v/>
      </c>
    </row>
    <row r="188" spans="1:12" x14ac:dyDescent="0.25">
      <c r="A188" s="27" t="s">
        <v>167</v>
      </c>
      <c r="B188" s="27" t="s">
        <v>168</v>
      </c>
      <c r="C188" s="26">
        <v>37650</v>
      </c>
      <c r="D188" s="27" t="s">
        <v>172</v>
      </c>
      <c r="E188" s="28">
        <v>64.8</v>
      </c>
      <c r="F188" s="26">
        <v>8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2"/>
        <v/>
      </c>
    </row>
    <row r="189" spans="1:12" x14ac:dyDescent="0.25">
      <c r="A189" s="27" t="s">
        <v>167</v>
      </c>
      <c r="B189" s="27" t="s">
        <v>168</v>
      </c>
      <c r="C189" s="26">
        <v>43772</v>
      </c>
      <c r="D189" s="27" t="s">
        <v>173</v>
      </c>
      <c r="E189" s="28">
        <v>59.1</v>
      </c>
      <c r="F189" s="26">
        <v>8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2"/>
        <v/>
      </c>
    </row>
    <row r="190" spans="1:12" x14ac:dyDescent="0.25">
      <c r="A190" s="27" t="s">
        <v>167</v>
      </c>
      <c r="B190" s="27" t="s">
        <v>168</v>
      </c>
      <c r="C190" s="26">
        <v>47421</v>
      </c>
      <c r="D190" s="27" t="s">
        <v>174</v>
      </c>
      <c r="E190" s="28">
        <v>59.1</v>
      </c>
      <c r="F190" s="26">
        <v>8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2"/>
        <v/>
      </c>
    </row>
    <row r="191" spans="1:12" x14ac:dyDescent="0.25">
      <c r="A191" s="27" t="s">
        <v>167</v>
      </c>
      <c r="B191" s="27" t="s">
        <v>168</v>
      </c>
      <c r="C191" s="26">
        <v>37540</v>
      </c>
      <c r="D191" s="27" t="s">
        <v>583</v>
      </c>
      <c r="E191" s="28">
        <v>38.9</v>
      </c>
      <c r="F191" s="26">
        <v>5</v>
      </c>
      <c r="G191" s="29">
        <v>0.7</v>
      </c>
      <c r="H191" s="26" t="s">
        <v>18</v>
      </c>
      <c r="I191" s="26" t="s">
        <v>110</v>
      </c>
      <c r="J191" s="26" t="s">
        <v>18</v>
      </c>
      <c r="K191" s="30"/>
      <c r="L191" s="26" t="str">
        <f t="shared" si="2"/>
        <v/>
      </c>
    </row>
    <row r="192" spans="1:12" x14ac:dyDescent="0.25">
      <c r="A192" s="27" t="s">
        <v>167</v>
      </c>
      <c r="B192" s="27" t="s">
        <v>168</v>
      </c>
      <c r="C192" s="26">
        <v>37645</v>
      </c>
      <c r="D192" s="27" t="s">
        <v>584</v>
      </c>
      <c r="E192" s="28">
        <v>67.8</v>
      </c>
      <c r="F192" s="26">
        <v>9</v>
      </c>
      <c r="G192" s="29">
        <v>0.7</v>
      </c>
      <c r="H192" s="26" t="s">
        <v>18</v>
      </c>
      <c r="I192" s="26" t="s">
        <v>110</v>
      </c>
      <c r="J192" s="26" t="s">
        <v>18</v>
      </c>
      <c r="K192" s="30"/>
      <c r="L192" s="26" t="str">
        <f t="shared" si="2"/>
        <v/>
      </c>
    </row>
    <row r="193" spans="1:12" x14ac:dyDescent="0.25">
      <c r="A193" s="27" t="s">
        <v>167</v>
      </c>
      <c r="B193" s="27" t="s">
        <v>168</v>
      </c>
      <c r="C193" s="26">
        <v>37646</v>
      </c>
      <c r="D193" s="27" t="s">
        <v>585</v>
      </c>
      <c r="E193" s="28">
        <v>44.8</v>
      </c>
      <c r="F193" s="26">
        <v>6</v>
      </c>
      <c r="G193" s="29">
        <v>0.7</v>
      </c>
      <c r="H193" s="26" t="s">
        <v>18</v>
      </c>
      <c r="I193" s="26" t="s">
        <v>110</v>
      </c>
      <c r="J193" s="26" t="s">
        <v>18</v>
      </c>
      <c r="K193" s="30"/>
      <c r="L193" s="26" t="str">
        <f t="shared" si="2"/>
        <v/>
      </c>
    </row>
    <row r="194" spans="1:12" x14ac:dyDescent="0.25">
      <c r="A194" s="27" t="s">
        <v>167</v>
      </c>
      <c r="B194" s="27" t="s">
        <v>168</v>
      </c>
      <c r="C194" s="26">
        <v>55972</v>
      </c>
      <c r="D194" s="27" t="s">
        <v>586</v>
      </c>
      <c r="E194" s="28">
        <v>52.3</v>
      </c>
      <c r="F194" s="26">
        <v>7</v>
      </c>
      <c r="G194" s="29">
        <v>0.7</v>
      </c>
      <c r="H194" s="26" t="s">
        <v>18</v>
      </c>
      <c r="I194" s="26" t="s">
        <v>110</v>
      </c>
      <c r="J194" s="26" t="s">
        <v>18</v>
      </c>
      <c r="K194" s="30"/>
      <c r="L194" s="26" t="str">
        <f t="shared" ref="L194:L257" si="3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/>
      </c>
    </row>
    <row r="195" spans="1:12" x14ac:dyDescent="0.25">
      <c r="A195" s="27" t="s">
        <v>167</v>
      </c>
      <c r="B195" s="27" t="s">
        <v>168</v>
      </c>
      <c r="C195" s="26">
        <v>55978</v>
      </c>
      <c r="D195" s="27" t="s">
        <v>587</v>
      </c>
      <c r="E195" s="28">
        <v>52.3</v>
      </c>
      <c r="F195" s="26">
        <v>7</v>
      </c>
      <c r="G195" s="29">
        <v>0.7</v>
      </c>
      <c r="H195" s="26" t="s">
        <v>18</v>
      </c>
      <c r="I195" s="26" t="s">
        <v>110</v>
      </c>
      <c r="J195" s="26" t="s">
        <v>18</v>
      </c>
      <c r="K195" s="30"/>
      <c r="L195" s="26" t="str">
        <f t="shared" si="3"/>
        <v/>
      </c>
    </row>
    <row r="196" spans="1:12" x14ac:dyDescent="0.25">
      <c r="A196" s="27" t="s">
        <v>167</v>
      </c>
      <c r="B196" s="27" t="s">
        <v>168</v>
      </c>
      <c r="C196" s="26">
        <v>36601</v>
      </c>
      <c r="D196" s="27" t="s">
        <v>588</v>
      </c>
      <c r="E196" s="28">
        <v>81.5</v>
      </c>
      <c r="F196" s="26">
        <v>10</v>
      </c>
      <c r="G196" s="29">
        <v>0.7</v>
      </c>
      <c r="H196" s="26" t="s">
        <v>18</v>
      </c>
      <c r="I196" s="26" t="s">
        <v>110</v>
      </c>
      <c r="J196" s="26" t="s">
        <v>18</v>
      </c>
      <c r="K196" s="30"/>
      <c r="L196" s="26" t="str">
        <f t="shared" si="3"/>
        <v/>
      </c>
    </row>
    <row r="197" spans="1:12" x14ac:dyDescent="0.25">
      <c r="A197" s="27" t="s">
        <v>167</v>
      </c>
      <c r="B197" s="27" t="s">
        <v>168</v>
      </c>
      <c r="C197" s="26">
        <v>37543</v>
      </c>
      <c r="D197" s="27" t="s">
        <v>589</v>
      </c>
      <c r="E197" s="28">
        <v>64.2</v>
      </c>
      <c r="F197" s="26">
        <v>8</v>
      </c>
      <c r="G197" s="29">
        <v>0.7</v>
      </c>
      <c r="H197" s="26" t="s">
        <v>18</v>
      </c>
      <c r="I197" s="26" t="s">
        <v>110</v>
      </c>
      <c r="J197" s="26" t="s">
        <v>18</v>
      </c>
      <c r="K197" s="30"/>
      <c r="L197" s="26" t="str">
        <f t="shared" si="3"/>
        <v/>
      </c>
    </row>
    <row r="198" spans="1:12" x14ac:dyDescent="0.25">
      <c r="A198" s="27" t="s">
        <v>167</v>
      </c>
      <c r="B198" s="27" t="s">
        <v>168</v>
      </c>
      <c r="C198" s="26">
        <v>37544</v>
      </c>
      <c r="D198" s="27" t="s">
        <v>590</v>
      </c>
      <c r="E198" s="28">
        <v>80.099999999999994</v>
      </c>
      <c r="F198" s="26">
        <v>10</v>
      </c>
      <c r="G198" s="29">
        <v>0.7</v>
      </c>
      <c r="H198" s="26" t="s">
        <v>18</v>
      </c>
      <c r="I198" s="26" t="s">
        <v>110</v>
      </c>
      <c r="J198" s="26" t="s">
        <v>18</v>
      </c>
      <c r="K198" s="30"/>
      <c r="L198" s="26" t="str">
        <f t="shared" si="3"/>
        <v/>
      </c>
    </row>
    <row r="199" spans="1:12" x14ac:dyDescent="0.25">
      <c r="A199" s="27" t="s">
        <v>175</v>
      </c>
      <c r="B199" s="27" t="s">
        <v>80</v>
      </c>
      <c r="C199" s="26">
        <v>78902</v>
      </c>
      <c r="D199" s="27" t="s">
        <v>176</v>
      </c>
      <c r="E199" s="28">
        <v>25.9</v>
      </c>
      <c r="F199" s="26">
        <v>3</v>
      </c>
      <c r="G199" s="29">
        <v>0.7</v>
      </c>
      <c r="H199" s="26" t="s">
        <v>18</v>
      </c>
      <c r="I199" s="26"/>
      <c r="J199" s="26" t="s">
        <v>18</v>
      </c>
      <c r="K199" s="30"/>
      <c r="L199" s="26" t="str">
        <f t="shared" si="3"/>
        <v/>
      </c>
    </row>
    <row r="200" spans="1:12" x14ac:dyDescent="0.25">
      <c r="A200" s="27" t="s">
        <v>175</v>
      </c>
      <c r="B200" s="27" t="s">
        <v>80</v>
      </c>
      <c r="C200" s="26">
        <v>78904</v>
      </c>
      <c r="D200" s="27" t="s">
        <v>177</v>
      </c>
      <c r="E200" s="28">
        <v>25.9</v>
      </c>
      <c r="F200" s="26">
        <v>3</v>
      </c>
      <c r="G200" s="29">
        <v>0.7</v>
      </c>
      <c r="H200" s="26" t="s">
        <v>18</v>
      </c>
      <c r="I200" s="26"/>
      <c r="J200" s="26" t="s">
        <v>18</v>
      </c>
      <c r="K200" s="30"/>
      <c r="L200" s="26" t="str">
        <f t="shared" si="3"/>
        <v/>
      </c>
    </row>
    <row r="201" spans="1:12" x14ac:dyDescent="0.25">
      <c r="A201" s="27" t="s">
        <v>175</v>
      </c>
      <c r="B201" s="27" t="s">
        <v>80</v>
      </c>
      <c r="C201" s="26">
        <v>78931</v>
      </c>
      <c r="D201" s="27" t="s">
        <v>178</v>
      </c>
      <c r="E201" s="28">
        <v>27.9</v>
      </c>
      <c r="F201" s="26">
        <v>4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3"/>
        <v/>
      </c>
    </row>
    <row r="202" spans="1:12" x14ac:dyDescent="0.25">
      <c r="A202" s="27" t="s">
        <v>175</v>
      </c>
      <c r="B202" s="27" t="s">
        <v>80</v>
      </c>
      <c r="C202" s="26">
        <v>87265</v>
      </c>
      <c r="D202" s="27" t="s">
        <v>916</v>
      </c>
      <c r="E202" s="28">
        <v>49.9</v>
      </c>
      <c r="F202" s="26">
        <v>6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3"/>
        <v/>
      </c>
    </row>
    <row r="203" spans="1:12" x14ac:dyDescent="0.25">
      <c r="A203" s="27" t="s">
        <v>175</v>
      </c>
      <c r="B203" s="27" t="s">
        <v>34</v>
      </c>
      <c r="C203" s="26">
        <v>57412</v>
      </c>
      <c r="D203" s="27" t="s">
        <v>179</v>
      </c>
      <c r="E203" s="28">
        <v>22.8</v>
      </c>
      <c r="F203" s="26">
        <v>3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3"/>
        <v/>
      </c>
    </row>
    <row r="204" spans="1:12" x14ac:dyDescent="0.25">
      <c r="A204" s="27" t="s">
        <v>175</v>
      </c>
      <c r="B204" s="27" t="s">
        <v>34</v>
      </c>
      <c r="C204" s="26">
        <v>57413</v>
      </c>
      <c r="D204" s="27" t="s">
        <v>180</v>
      </c>
      <c r="E204" s="28">
        <v>32.200000000000003</v>
      </c>
      <c r="F204" s="26">
        <v>4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3"/>
        <v/>
      </c>
    </row>
    <row r="205" spans="1:12" x14ac:dyDescent="0.25">
      <c r="A205" s="27" t="s">
        <v>175</v>
      </c>
      <c r="B205" s="27" t="s">
        <v>34</v>
      </c>
      <c r="C205" s="26">
        <v>72860</v>
      </c>
      <c r="D205" s="27" t="s">
        <v>181</v>
      </c>
      <c r="E205" s="28">
        <v>17.899999999999999</v>
      </c>
      <c r="F205" s="26">
        <v>2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3"/>
        <v/>
      </c>
    </row>
    <row r="206" spans="1:12" x14ac:dyDescent="0.25">
      <c r="A206" s="27" t="s">
        <v>175</v>
      </c>
      <c r="B206" s="27" t="s">
        <v>34</v>
      </c>
      <c r="C206" s="26">
        <v>73841</v>
      </c>
      <c r="D206" s="27" t="s">
        <v>715</v>
      </c>
      <c r="E206" s="28">
        <v>17.899999999999999</v>
      </c>
      <c r="F206" s="26">
        <v>2</v>
      </c>
      <c r="G206" s="29">
        <v>0.7</v>
      </c>
      <c r="H206" s="26" t="s">
        <v>18</v>
      </c>
      <c r="I206" s="26" t="s">
        <v>110</v>
      </c>
      <c r="J206" s="26" t="s">
        <v>18</v>
      </c>
      <c r="K206" s="30"/>
      <c r="L206" s="26" t="str">
        <f t="shared" si="3"/>
        <v/>
      </c>
    </row>
    <row r="207" spans="1:12" x14ac:dyDescent="0.25">
      <c r="A207" s="27" t="s">
        <v>175</v>
      </c>
      <c r="B207" s="27" t="s">
        <v>6</v>
      </c>
      <c r="C207" s="26">
        <v>56159</v>
      </c>
      <c r="D207" s="27" t="s">
        <v>182</v>
      </c>
      <c r="E207" s="28">
        <v>1.8</v>
      </c>
      <c r="F207" s="26">
        <v>1</v>
      </c>
      <c r="G207" s="29">
        <v>1</v>
      </c>
      <c r="H207" s="26" t="s">
        <v>18</v>
      </c>
      <c r="I207" s="26"/>
      <c r="J207" s="26" t="s">
        <v>18</v>
      </c>
      <c r="K207" s="30"/>
      <c r="L207" s="26" t="str">
        <f t="shared" si="3"/>
        <v>x</v>
      </c>
    </row>
    <row r="208" spans="1:12" x14ac:dyDescent="0.25">
      <c r="A208" s="27" t="s">
        <v>175</v>
      </c>
      <c r="B208" s="27" t="s">
        <v>24</v>
      </c>
      <c r="C208" s="26">
        <v>53255</v>
      </c>
      <c r="D208" s="27" t="s">
        <v>183</v>
      </c>
      <c r="E208" s="28">
        <v>128.9</v>
      </c>
      <c r="F208" s="26">
        <v>17</v>
      </c>
      <c r="G208" s="29">
        <v>0.7</v>
      </c>
      <c r="H208" s="26" t="s">
        <v>18</v>
      </c>
      <c r="I208" s="26"/>
      <c r="J208" s="26" t="s">
        <v>18</v>
      </c>
      <c r="K208" s="30"/>
      <c r="L208" s="26" t="str">
        <f t="shared" si="3"/>
        <v/>
      </c>
    </row>
    <row r="209" spans="1:12" x14ac:dyDescent="0.25">
      <c r="A209" s="27" t="s">
        <v>175</v>
      </c>
      <c r="B209" s="27" t="s">
        <v>24</v>
      </c>
      <c r="C209" s="26">
        <v>59847</v>
      </c>
      <c r="D209" s="27" t="s">
        <v>184</v>
      </c>
      <c r="E209" s="28">
        <v>145</v>
      </c>
      <c r="F209" s="26">
        <v>19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3"/>
        <v/>
      </c>
    </row>
    <row r="210" spans="1:12" x14ac:dyDescent="0.25">
      <c r="A210" s="27" t="s">
        <v>175</v>
      </c>
      <c r="B210" s="27" t="s">
        <v>24</v>
      </c>
      <c r="C210" s="26">
        <v>81951</v>
      </c>
      <c r="D210" s="27" t="s">
        <v>185</v>
      </c>
      <c r="E210" s="28">
        <v>145</v>
      </c>
      <c r="F210" s="26">
        <v>19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3"/>
        <v/>
      </c>
    </row>
    <row r="211" spans="1:12" x14ac:dyDescent="0.25">
      <c r="A211" s="27" t="s">
        <v>175</v>
      </c>
      <c r="B211" s="27" t="s">
        <v>24</v>
      </c>
      <c r="C211" s="26">
        <v>87490</v>
      </c>
      <c r="D211" s="27" t="s">
        <v>186</v>
      </c>
      <c r="E211" s="28">
        <v>145</v>
      </c>
      <c r="F211" s="26">
        <v>19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3"/>
        <v/>
      </c>
    </row>
    <row r="212" spans="1:12" x14ac:dyDescent="0.25">
      <c r="A212" s="27" t="s">
        <v>175</v>
      </c>
      <c r="B212" s="27" t="s">
        <v>24</v>
      </c>
      <c r="C212" s="26">
        <v>89834</v>
      </c>
      <c r="D212" s="27" t="s">
        <v>187</v>
      </c>
      <c r="E212" s="28">
        <v>190</v>
      </c>
      <c r="F212" s="26">
        <v>24</v>
      </c>
      <c r="G212" s="29">
        <v>0.7</v>
      </c>
      <c r="H212" s="26" t="s">
        <v>18</v>
      </c>
      <c r="I212" s="26"/>
      <c r="J212" s="26" t="s">
        <v>18</v>
      </c>
      <c r="K212" s="30"/>
      <c r="L212" s="26" t="str">
        <f t="shared" si="3"/>
        <v/>
      </c>
    </row>
    <row r="213" spans="1:12" x14ac:dyDescent="0.25">
      <c r="A213" s="27" t="s">
        <v>175</v>
      </c>
      <c r="B213" s="27" t="s">
        <v>24</v>
      </c>
      <c r="C213" s="26">
        <v>56162</v>
      </c>
      <c r="D213" s="27" t="s">
        <v>188</v>
      </c>
      <c r="E213" s="28">
        <v>2</v>
      </c>
      <c r="F213" s="26">
        <v>1</v>
      </c>
      <c r="G213" s="29">
        <v>1</v>
      </c>
      <c r="H213" s="26" t="s">
        <v>18</v>
      </c>
      <c r="I213" s="26"/>
      <c r="J213" s="26" t="s">
        <v>18</v>
      </c>
      <c r="K213" s="30"/>
      <c r="L213" s="26" t="str">
        <f t="shared" si="3"/>
        <v>x</v>
      </c>
    </row>
    <row r="214" spans="1:12" x14ac:dyDescent="0.25">
      <c r="A214" s="27" t="s">
        <v>175</v>
      </c>
      <c r="B214" s="27" t="s">
        <v>24</v>
      </c>
      <c r="C214" s="26">
        <v>71770</v>
      </c>
      <c r="D214" s="27" t="s">
        <v>591</v>
      </c>
      <c r="E214" s="28">
        <v>145</v>
      </c>
      <c r="F214" s="26">
        <v>19</v>
      </c>
      <c r="G214" s="29">
        <v>0.7</v>
      </c>
      <c r="H214" s="26" t="s">
        <v>18</v>
      </c>
      <c r="I214" s="26"/>
      <c r="J214" s="26" t="s">
        <v>18</v>
      </c>
      <c r="K214" s="30"/>
      <c r="L214" s="26" t="str">
        <f t="shared" si="3"/>
        <v/>
      </c>
    </row>
    <row r="215" spans="1:12" x14ac:dyDescent="0.25">
      <c r="A215" s="27" t="s">
        <v>175</v>
      </c>
      <c r="B215" s="27" t="s">
        <v>36</v>
      </c>
      <c r="C215" s="26">
        <v>78933</v>
      </c>
      <c r="D215" s="27" t="s">
        <v>190</v>
      </c>
      <c r="E215" s="28">
        <v>84.5</v>
      </c>
      <c r="F215" s="26">
        <v>11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3"/>
        <v/>
      </c>
    </row>
    <row r="216" spans="1:12" x14ac:dyDescent="0.25">
      <c r="A216" s="27" t="s">
        <v>175</v>
      </c>
      <c r="B216" s="27" t="s">
        <v>36</v>
      </c>
      <c r="C216" s="26">
        <v>78934</v>
      </c>
      <c r="D216" s="27" t="s">
        <v>191</v>
      </c>
      <c r="E216" s="28">
        <v>42.5</v>
      </c>
      <c r="F216" s="26">
        <v>5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3"/>
        <v/>
      </c>
    </row>
    <row r="217" spans="1:12" x14ac:dyDescent="0.25">
      <c r="A217" s="27" t="s">
        <v>175</v>
      </c>
      <c r="B217" s="27" t="s">
        <v>136</v>
      </c>
      <c r="C217" s="26">
        <v>78937</v>
      </c>
      <c r="D217" s="27" t="s">
        <v>192</v>
      </c>
      <c r="E217" s="28">
        <v>21.9</v>
      </c>
      <c r="F217" s="26">
        <v>3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3"/>
        <v/>
      </c>
    </row>
    <row r="218" spans="1:12" x14ac:dyDescent="0.25">
      <c r="A218" s="27" t="s">
        <v>175</v>
      </c>
      <c r="B218" s="27" t="s">
        <v>193</v>
      </c>
      <c r="C218" s="26">
        <v>78906</v>
      </c>
      <c r="D218" s="27" t="s">
        <v>194</v>
      </c>
      <c r="E218" s="28">
        <v>33.9</v>
      </c>
      <c r="F218" s="26">
        <v>4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3"/>
        <v/>
      </c>
    </row>
    <row r="219" spans="1:12" x14ac:dyDescent="0.25">
      <c r="A219" s="27" t="s">
        <v>175</v>
      </c>
      <c r="B219" s="27" t="s">
        <v>193</v>
      </c>
      <c r="C219" s="26">
        <v>78909</v>
      </c>
      <c r="D219" s="27" t="s">
        <v>195</v>
      </c>
      <c r="E219" s="28">
        <v>44.9</v>
      </c>
      <c r="F219" s="26">
        <v>6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3"/>
        <v/>
      </c>
    </row>
    <row r="220" spans="1:12" x14ac:dyDescent="0.25">
      <c r="A220" s="27" t="s">
        <v>175</v>
      </c>
      <c r="B220" s="27" t="s">
        <v>193</v>
      </c>
      <c r="C220" s="26">
        <v>78930</v>
      </c>
      <c r="D220" s="27" t="s">
        <v>196</v>
      </c>
      <c r="E220" s="28">
        <v>49.9</v>
      </c>
      <c r="F220" s="26">
        <v>6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3"/>
        <v/>
      </c>
    </row>
    <row r="221" spans="1:12" x14ac:dyDescent="0.25">
      <c r="A221" s="27" t="s">
        <v>175</v>
      </c>
      <c r="B221" s="27" t="s">
        <v>193</v>
      </c>
      <c r="C221" s="26">
        <v>78911</v>
      </c>
      <c r="D221" s="27" t="s">
        <v>197</v>
      </c>
      <c r="E221" s="28">
        <v>45.9</v>
      </c>
      <c r="F221" s="26">
        <v>6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3"/>
        <v/>
      </c>
    </row>
    <row r="222" spans="1:12" x14ac:dyDescent="0.25">
      <c r="A222" s="27" t="s">
        <v>175</v>
      </c>
      <c r="B222" s="27" t="s">
        <v>193</v>
      </c>
      <c r="C222" s="26">
        <v>87264</v>
      </c>
      <c r="D222" s="27" t="s">
        <v>198</v>
      </c>
      <c r="E222" s="28">
        <v>59.9</v>
      </c>
      <c r="F222" s="26">
        <v>8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3"/>
        <v/>
      </c>
    </row>
    <row r="223" spans="1:12" x14ac:dyDescent="0.25">
      <c r="A223" s="27" t="s">
        <v>199</v>
      </c>
      <c r="B223" s="27" t="s">
        <v>34</v>
      </c>
      <c r="C223" s="26">
        <v>56744</v>
      </c>
      <c r="D223" s="27" t="s">
        <v>200</v>
      </c>
      <c r="E223" s="28">
        <v>32.200000000000003</v>
      </c>
      <c r="F223" s="26">
        <v>4</v>
      </c>
      <c r="G223" s="29">
        <v>0.7</v>
      </c>
      <c r="H223" s="26" t="s">
        <v>18</v>
      </c>
      <c r="I223" s="26"/>
      <c r="J223" s="26" t="s">
        <v>18</v>
      </c>
      <c r="K223" s="30"/>
      <c r="L223" s="26" t="str">
        <f t="shared" si="3"/>
        <v/>
      </c>
    </row>
    <row r="224" spans="1:12" x14ac:dyDescent="0.25">
      <c r="A224" s="27" t="s">
        <v>199</v>
      </c>
      <c r="B224" s="27" t="s">
        <v>34</v>
      </c>
      <c r="C224" s="26">
        <v>56766</v>
      </c>
      <c r="D224" s="27" t="s">
        <v>201</v>
      </c>
      <c r="E224" s="28">
        <v>22.8</v>
      </c>
      <c r="F224" s="26">
        <v>3</v>
      </c>
      <c r="G224" s="29">
        <v>0.7</v>
      </c>
      <c r="H224" s="26" t="s">
        <v>18</v>
      </c>
      <c r="I224" s="26"/>
      <c r="J224" s="26" t="s">
        <v>18</v>
      </c>
      <c r="K224" s="30"/>
      <c r="L224" s="26" t="str">
        <f t="shared" si="3"/>
        <v/>
      </c>
    </row>
    <row r="225" spans="1:12" x14ac:dyDescent="0.25">
      <c r="A225" s="27" t="s">
        <v>199</v>
      </c>
      <c r="B225" s="27" t="s">
        <v>24</v>
      </c>
      <c r="C225" s="26">
        <v>63756</v>
      </c>
      <c r="D225" s="27" t="s">
        <v>202</v>
      </c>
      <c r="E225" s="28">
        <v>1.8</v>
      </c>
      <c r="F225" s="26">
        <v>1</v>
      </c>
      <c r="G225" s="29">
        <v>1</v>
      </c>
      <c r="H225" s="26" t="s">
        <v>18</v>
      </c>
      <c r="I225" s="26"/>
      <c r="J225" s="26" t="s">
        <v>18</v>
      </c>
      <c r="K225" s="30"/>
      <c r="L225" s="26" t="str">
        <f t="shared" si="3"/>
        <v>x</v>
      </c>
    </row>
    <row r="226" spans="1:12" x14ac:dyDescent="0.25">
      <c r="A226" s="27" t="s">
        <v>199</v>
      </c>
      <c r="B226" s="27" t="s">
        <v>24</v>
      </c>
      <c r="C226" s="26">
        <v>63754</v>
      </c>
      <c r="D226" s="27" t="s">
        <v>203</v>
      </c>
      <c r="E226" s="28">
        <v>2</v>
      </c>
      <c r="F226" s="26">
        <v>1</v>
      </c>
      <c r="G226" s="29">
        <v>1</v>
      </c>
      <c r="H226" s="26" t="s">
        <v>18</v>
      </c>
      <c r="I226" s="26"/>
      <c r="J226" s="26" t="s">
        <v>18</v>
      </c>
      <c r="K226" s="30"/>
      <c r="L226" s="26" t="str">
        <f t="shared" si="3"/>
        <v>x</v>
      </c>
    </row>
    <row r="227" spans="1:12" x14ac:dyDescent="0.25">
      <c r="A227" s="27" t="s">
        <v>199</v>
      </c>
      <c r="B227" s="27" t="s">
        <v>24</v>
      </c>
      <c r="C227" s="26">
        <v>81292</v>
      </c>
      <c r="D227" s="27" t="s">
        <v>204</v>
      </c>
      <c r="E227" s="28">
        <v>24.9</v>
      </c>
      <c r="F227" s="26">
        <v>5</v>
      </c>
      <c r="G227" s="29">
        <v>1</v>
      </c>
      <c r="H227" s="26" t="s">
        <v>18</v>
      </c>
      <c r="I227" s="26" t="s">
        <v>110</v>
      </c>
      <c r="J227" s="26" t="s">
        <v>18</v>
      </c>
      <c r="K227" s="30"/>
      <c r="L227" s="26" t="str">
        <f t="shared" si="3"/>
        <v>x</v>
      </c>
    </row>
    <row r="228" spans="1:12" x14ac:dyDescent="0.25">
      <c r="A228" s="27" t="s">
        <v>199</v>
      </c>
      <c r="B228" s="27" t="s">
        <v>24</v>
      </c>
      <c r="C228" s="26">
        <v>86723</v>
      </c>
      <c r="D228" s="27" t="s">
        <v>205</v>
      </c>
      <c r="E228" s="28">
        <v>104.9</v>
      </c>
      <c r="F228" s="26">
        <v>13</v>
      </c>
      <c r="G228" s="29">
        <v>0.7</v>
      </c>
      <c r="H228" s="26" t="s">
        <v>18</v>
      </c>
      <c r="I228" s="26"/>
      <c r="J228" s="26" t="s">
        <v>18</v>
      </c>
      <c r="K228" s="30"/>
      <c r="L228" s="26" t="str">
        <f t="shared" si="3"/>
        <v/>
      </c>
    </row>
    <row r="229" spans="1:12" x14ac:dyDescent="0.25">
      <c r="A229" s="27" t="s">
        <v>199</v>
      </c>
      <c r="B229" s="27" t="s">
        <v>24</v>
      </c>
      <c r="C229" s="26">
        <v>86725</v>
      </c>
      <c r="D229" s="27" t="s">
        <v>206</v>
      </c>
      <c r="E229" s="28">
        <v>104.9</v>
      </c>
      <c r="F229" s="26">
        <v>13</v>
      </c>
      <c r="G229" s="29">
        <v>0.7</v>
      </c>
      <c r="H229" s="26" t="s">
        <v>18</v>
      </c>
      <c r="I229" s="26"/>
      <c r="J229" s="26" t="s">
        <v>18</v>
      </c>
      <c r="K229" s="30"/>
      <c r="L229" s="26" t="str">
        <f t="shared" si="3"/>
        <v/>
      </c>
    </row>
    <row r="230" spans="1:12" x14ac:dyDescent="0.25">
      <c r="A230" s="27" t="s">
        <v>199</v>
      </c>
      <c r="B230" s="27" t="s">
        <v>24</v>
      </c>
      <c r="C230" s="26">
        <v>86727</v>
      </c>
      <c r="D230" s="27" t="s">
        <v>207</v>
      </c>
      <c r="E230" s="28">
        <v>104.9</v>
      </c>
      <c r="F230" s="26">
        <v>13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3"/>
        <v/>
      </c>
    </row>
    <row r="231" spans="1:12" x14ac:dyDescent="0.25">
      <c r="A231" s="27" t="s">
        <v>199</v>
      </c>
      <c r="B231" s="27" t="s">
        <v>24</v>
      </c>
      <c r="C231" s="26">
        <v>86728</v>
      </c>
      <c r="D231" s="27" t="s">
        <v>208</v>
      </c>
      <c r="E231" s="28">
        <v>104.9</v>
      </c>
      <c r="F231" s="26">
        <v>13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3"/>
        <v/>
      </c>
    </row>
    <row r="232" spans="1:12" x14ac:dyDescent="0.25">
      <c r="A232" s="27" t="s">
        <v>199</v>
      </c>
      <c r="B232" s="27" t="s">
        <v>24</v>
      </c>
      <c r="C232" s="26">
        <v>87736</v>
      </c>
      <c r="D232" s="27" t="s">
        <v>209</v>
      </c>
      <c r="E232" s="28">
        <v>104.9</v>
      </c>
      <c r="F232" s="26">
        <v>13</v>
      </c>
      <c r="G232" s="29">
        <v>0.7</v>
      </c>
      <c r="H232" s="26" t="s">
        <v>18</v>
      </c>
      <c r="I232" s="26"/>
      <c r="J232" s="26" t="s">
        <v>18</v>
      </c>
      <c r="K232" s="30"/>
      <c r="L232" s="26" t="str">
        <f t="shared" si="3"/>
        <v/>
      </c>
    </row>
    <row r="233" spans="1:12" x14ac:dyDescent="0.25">
      <c r="A233" s="27" t="s">
        <v>199</v>
      </c>
      <c r="B233" s="27" t="s">
        <v>24</v>
      </c>
      <c r="C233" s="26">
        <v>70995</v>
      </c>
      <c r="D233" s="27" t="s">
        <v>210</v>
      </c>
      <c r="E233" s="28">
        <v>104.9</v>
      </c>
      <c r="F233" s="26">
        <v>13</v>
      </c>
      <c r="G233" s="29">
        <v>0.7</v>
      </c>
      <c r="H233" s="26" t="s">
        <v>18</v>
      </c>
      <c r="I233" s="26"/>
      <c r="J233" s="26" t="s">
        <v>18</v>
      </c>
      <c r="K233" s="30"/>
      <c r="L233" s="26" t="str">
        <f t="shared" si="3"/>
        <v/>
      </c>
    </row>
    <row r="234" spans="1:12" x14ac:dyDescent="0.25">
      <c r="A234" s="27" t="s">
        <v>199</v>
      </c>
      <c r="B234" s="27" t="s">
        <v>24</v>
      </c>
      <c r="C234" s="26">
        <v>70996</v>
      </c>
      <c r="D234" s="27" t="s">
        <v>211</v>
      </c>
      <c r="E234" s="28">
        <v>104.9</v>
      </c>
      <c r="F234" s="26">
        <v>13</v>
      </c>
      <c r="G234" s="29">
        <v>0.7</v>
      </c>
      <c r="H234" s="26" t="s">
        <v>18</v>
      </c>
      <c r="I234" s="26"/>
      <c r="J234" s="26" t="s">
        <v>18</v>
      </c>
      <c r="K234" s="30"/>
      <c r="L234" s="26" t="str">
        <f t="shared" si="3"/>
        <v/>
      </c>
    </row>
    <row r="235" spans="1:12" x14ac:dyDescent="0.25">
      <c r="A235" s="27" t="s">
        <v>199</v>
      </c>
      <c r="B235" s="27" t="s">
        <v>24</v>
      </c>
      <c r="C235" s="26">
        <v>90551</v>
      </c>
      <c r="D235" s="27" t="s">
        <v>512</v>
      </c>
      <c r="E235" s="28">
        <v>49.9</v>
      </c>
      <c r="F235" s="26">
        <v>6</v>
      </c>
      <c r="G235" s="29">
        <v>0.7</v>
      </c>
      <c r="H235" s="26" t="s">
        <v>18</v>
      </c>
      <c r="I235" s="26"/>
      <c r="J235" s="26" t="s">
        <v>18</v>
      </c>
      <c r="K235" s="30"/>
      <c r="L235" s="26" t="str">
        <f t="shared" si="3"/>
        <v/>
      </c>
    </row>
    <row r="236" spans="1:12" x14ac:dyDescent="0.25">
      <c r="A236" s="27" t="s">
        <v>199</v>
      </c>
      <c r="B236" s="27" t="s">
        <v>24</v>
      </c>
      <c r="C236" s="26">
        <v>88201</v>
      </c>
      <c r="D236" s="27" t="s">
        <v>776</v>
      </c>
      <c r="E236" s="28">
        <v>104.9</v>
      </c>
      <c r="F236" s="26">
        <v>13</v>
      </c>
      <c r="G236" s="29">
        <v>0.7</v>
      </c>
      <c r="H236" s="26" t="s">
        <v>18</v>
      </c>
      <c r="I236" s="26" t="s">
        <v>189</v>
      </c>
      <c r="J236" s="26" t="s">
        <v>18</v>
      </c>
      <c r="K236" s="30"/>
      <c r="L236" s="26" t="str">
        <f t="shared" si="3"/>
        <v>x</v>
      </c>
    </row>
    <row r="237" spans="1:12" x14ac:dyDescent="0.25">
      <c r="A237" s="27" t="s">
        <v>199</v>
      </c>
      <c r="B237" s="27" t="s">
        <v>24</v>
      </c>
      <c r="C237" s="26">
        <v>88202</v>
      </c>
      <c r="D237" s="27" t="s">
        <v>777</v>
      </c>
      <c r="E237" s="28">
        <v>104.9</v>
      </c>
      <c r="F237" s="26">
        <v>13</v>
      </c>
      <c r="G237" s="29">
        <v>0.7</v>
      </c>
      <c r="H237" s="26" t="s">
        <v>18</v>
      </c>
      <c r="I237" s="26" t="s">
        <v>189</v>
      </c>
      <c r="J237" s="26" t="s">
        <v>18</v>
      </c>
      <c r="K237" s="30"/>
      <c r="L237" s="26" t="str">
        <f t="shared" si="3"/>
        <v>x</v>
      </c>
    </row>
    <row r="238" spans="1:12" x14ac:dyDescent="0.25">
      <c r="A238" s="27" t="s">
        <v>199</v>
      </c>
      <c r="B238" s="27" t="s">
        <v>24</v>
      </c>
      <c r="C238" s="26">
        <v>88203</v>
      </c>
      <c r="D238" s="27" t="s">
        <v>778</v>
      </c>
      <c r="E238" s="28">
        <v>2</v>
      </c>
      <c r="F238" s="26">
        <v>1</v>
      </c>
      <c r="G238" s="29">
        <v>1</v>
      </c>
      <c r="H238" s="26" t="s">
        <v>18</v>
      </c>
      <c r="I238" s="26"/>
      <c r="J238" s="26" t="s">
        <v>18</v>
      </c>
      <c r="K238" s="30"/>
      <c r="L238" s="26" t="str">
        <f t="shared" si="3"/>
        <v>x</v>
      </c>
    </row>
    <row r="239" spans="1:12" x14ac:dyDescent="0.25">
      <c r="A239" s="27" t="s">
        <v>199</v>
      </c>
      <c r="B239" s="27" t="s">
        <v>24</v>
      </c>
      <c r="C239" s="26">
        <v>88233</v>
      </c>
      <c r="D239" s="27" t="s">
        <v>780</v>
      </c>
      <c r="E239" s="28">
        <v>2</v>
      </c>
      <c r="F239" s="26">
        <v>1</v>
      </c>
      <c r="G239" s="29">
        <v>1</v>
      </c>
      <c r="H239" s="26" t="s">
        <v>18</v>
      </c>
      <c r="I239" s="26"/>
      <c r="J239" s="26" t="s">
        <v>18</v>
      </c>
      <c r="K239" s="30"/>
      <c r="L239" s="26" t="str">
        <f t="shared" si="3"/>
        <v>x</v>
      </c>
    </row>
    <row r="240" spans="1:12" x14ac:dyDescent="0.25">
      <c r="A240" s="27" t="s">
        <v>212</v>
      </c>
      <c r="B240" s="27" t="s">
        <v>24</v>
      </c>
      <c r="C240" s="26">
        <v>54522</v>
      </c>
      <c r="D240" s="27" t="s">
        <v>213</v>
      </c>
      <c r="E240" s="28">
        <v>129.9</v>
      </c>
      <c r="F240" s="26">
        <v>17</v>
      </c>
      <c r="G240" s="29">
        <v>0.7</v>
      </c>
      <c r="H240" s="26" t="s">
        <v>18</v>
      </c>
      <c r="I240" s="26"/>
      <c r="J240" s="26" t="s">
        <v>18</v>
      </c>
      <c r="K240" s="30"/>
      <c r="L240" s="26" t="str">
        <f t="shared" si="3"/>
        <v/>
      </c>
    </row>
    <row r="241" spans="1:12" x14ac:dyDescent="0.25">
      <c r="A241" s="27" t="s">
        <v>212</v>
      </c>
      <c r="B241" s="27" t="s">
        <v>24</v>
      </c>
      <c r="C241" s="26">
        <v>83314</v>
      </c>
      <c r="D241" s="27" t="s">
        <v>214</v>
      </c>
      <c r="E241" s="28">
        <v>129.9</v>
      </c>
      <c r="F241" s="26">
        <v>17</v>
      </c>
      <c r="G241" s="29">
        <v>0.7</v>
      </c>
      <c r="H241" s="26" t="s">
        <v>18</v>
      </c>
      <c r="I241" s="26"/>
      <c r="J241" s="26" t="s">
        <v>18</v>
      </c>
      <c r="K241" s="30"/>
      <c r="L241" s="26" t="str">
        <f t="shared" si="3"/>
        <v/>
      </c>
    </row>
    <row r="242" spans="1:12" x14ac:dyDescent="0.25">
      <c r="A242" s="27" t="s">
        <v>212</v>
      </c>
      <c r="B242" s="27" t="s">
        <v>24</v>
      </c>
      <c r="C242" s="26">
        <v>86021</v>
      </c>
      <c r="D242" s="27" t="s">
        <v>215</v>
      </c>
      <c r="E242" s="28">
        <v>79.900000000000006</v>
      </c>
      <c r="F242" s="26">
        <v>10</v>
      </c>
      <c r="G242" s="29">
        <v>0.7</v>
      </c>
      <c r="H242" s="26" t="s">
        <v>18</v>
      </c>
      <c r="I242" s="26"/>
      <c r="J242" s="26" t="s">
        <v>18</v>
      </c>
      <c r="K242" s="30"/>
      <c r="L242" s="26" t="str">
        <f t="shared" si="3"/>
        <v/>
      </c>
    </row>
    <row r="243" spans="1:12" x14ac:dyDescent="0.25">
      <c r="A243" s="27" t="s">
        <v>212</v>
      </c>
      <c r="B243" s="27" t="s">
        <v>24</v>
      </c>
      <c r="C243" s="26">
        <v>86930</v>
      </c>
      <c r="D243" s="27" t="s">
        <v>216</v>
      </c>
      <c r="E243" s="28">
        <v>49.9</v>
      </c>
      <c r="F243" s="26">
        <v>6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3"/>
        <v/>
      </c>
    </row>
    <row r="244" spans="1:12" x14ac:dyDescent="0.25">
      <c r="A244" s="27" t="s">
        <v>212</v>
      </c>
      <c r="B244" s="27" t="s">
        <v>24</v>
      </c>
      <c r="C244" s="26">
        <v>61084</v>
      </c>
      <c r="D244" s="27" t="s">
        <v>217</v>
      </c>
      <c r="E244" s="28">
        <v>2.1</v>
      </c>
      <c r="F244" s="26">
        <v>1</v>
      </c>
      <c r="G244" s="29">
        <v>1</v>
      </c>
      <c r="H244" s="26" t="s">
        <v>18</v>
      </c>
      <c r="I244" s="26"/>
      <c r="J244" s="26" t="s">
        <v>18</v>
      </c>
      <c r="K244" s="30"/>
      <c r="L244" s="26" t="str">
        <f t="shared" si="3"/>
        <v>x</v>
      </c>
    </row>
    <row r="245" spans="1:12" x14ac:dyDescent="0.25">
      <c r="A245" s="27" t="s">
        <v>212</v>
      </c>
      <c r="B245" s="27" t="s">
        <v>24</v>
      </c>
      <c r="C245" s="26">
        <v>61079</v>
      </c>
      <c r="D245" s="27" t="s">
        <v>218</v>
      </c>
      <c r="E245" s="28">
        <v>2</v>
      </c>
      <c r="F245" s="26">
        <v>1</v>
      </c>
      <c r="G245" s="29">
        <v>1</v>
      </c>
      <c r="H245" s="26" t="s">
        <v>18</v>
      </c>
      <c r="I245" s="26"/>
      <c r="J245" s="26" t="s">
        <v>18</v>
      </c>
      <c r="K245" s="30"/>
      <c r="L245" s="26" t="str">
        <f t="shared" si="3"/>
        <v>x</v>
      </c>
    </row>
    <row r="246" spans="1:12" x14ac:dyDescent="0.25">
      <c r="A246" s="27" t="s">
        <v>212</v>
      </c>
      <c r="B246" s="27" t="s">
        <v>24</v>
      </c>
      <c r="C246" s="26">
        <v>92251</v>
      </c>
      <c r="D246" s="27" t="s">
        <v>219</v>
      </c>
      <c r="E246" s="28">
        <v>129.9</v>
      </c>
      <c r="F246" s="26">
        <v>17</v>
      </c>
      <c r="G246" s="29">
        <v>0.7</v>
      </c>
      <c r="H246" s="26" t="s">
        <v>18</v>
      </c>
      <c r="I246" s="26"/>
      <c r="J246" s="26" t="s">
        <v>18</v>
      </c>
      <c r="K246" s="30"/>
      <c r="L246" s="26" t="str">
        <f t="shared" si="3"/>
        <v/>
      </c>
    </row>
    <row r="247" spans="1:12" x14ac:dyDescent="0.25">
      <c r="A247" s="27" t="s">
        <v>220</v>
      </c>
      <c r="B247" s="27" t="s">
        <v>34</v>
      </c>
      <c r="C247" s="26">
        <v>56743</v>
      </c>
      <c r="D247" s="27" t="s">
        <v>221</v>
      </c>
      <c r="E247" s="28">
        <v>32.200000000000003</v>
      </c>
      <c r="F247" s="26">
        <v>4</v>
      </c>
      <c r="G247" s="29">
        <v>0.7</v>
      </c>
      <c r="H247" s="26" t="s">
        <v>18</v>
      </c>
      <c r="I247" s="26"/>
      <c r="J247" s="26" t="s">
        <v>18</v>
      </c>
      <c r="K247" s="30"/>
      <c r="L247" s="26" t="str">
        <f t="shared" si="3"/>
        <v/>
      </c>
    </row>
    <row r="248" spans="1:12" x14ac:dyDescent="0.25">
      <c r="A248" s="27" t="s">
        <v>220</v>
      </c>
      <c r="B248" s="27" t="s">
        <v>34</v>
      </c>
      <c r="C248" s="26">
        <v>56747</v>
      </c>
      <c r="D248" s="27" t="s">
        <v>222</v>
      </c>
      <c r="E248" s="28">
        <v>32.200000000000003</v>
      </c>
      <c r="F248" s="26">
        <v>4</v>
      </c>
      <c r="G248" s="29">
        <v>0.7</v>
      </c>
      <c r="H248" s="26" t="s">
        <v>18</v>
      </c>
      <c r="I248" s="26"/>
      <c r="J248" s="26" t="s">
        <v>18</v>
      </c>
      <c r="K248" s="30"/>
      <c r="L248" s="26" t="str">
        <f t="shared" si="3"/>
        <v/>
      </c>
    </row>
    <row r="249" spans="1:12" x14ac:dyDescent="0.25">
      <c r="A249" s="27" t="s">
        <v>220</v>
      </c>
      <c r="B249" s="27" t="s">
        <v>34</v>
      </c>
      <c r="C249" s="26">
        <v>56754</v>
      </c>
      <c r="D249" s="27" t="s">
        <v>223</v>
      </c>
      <c r="E249" s="28">
        <v>32.200000000000003</v>
      </c>
      <c r="F249" s="26">
        <v>4</v>
      </c>
      <c r="G249" s="29">
        <v>0.7</v>
      </c>
      <c r="H249" s="26" t="s">
        <v>18</v>
      </c>
      <c r="I249" s="26"/>
      <c r="J249" s="26" t="s">
        <v>18</v>
      </c>
      <c r="K249" s="30"/>
      <c r="L249" s="26" t="str">
        <f t="shared" si="3"/>
        <v/>
      </c>
    </row>
    <row r="250" spans="1:12" x14ac:dyDescent="0.25">
      <c r="A250" s="27" t="s">
        <v>220</v>
      </c>
      <c r="B250" s="27" t="s">
        <v>34</v>
      </c>
      <c r="C250" s="26">
        <v>56763</v>
      </c>
      <c r="D250" s="27" t="s">
        <v>224</v>
      </c>
      <c r="E250" s="28">
        <v>22.8</v>
      </c>
      <c r="F250" s="26">
        <v>3</v>
      </c>
      <c r="G250" s="29">
        <v>0.7</v>
      </c>
      <c r="H250" s="26" t="s">
        <v>18</v>
      </c>
      <c r="I250" s="26"/>
      <c r="J250" s="26" t="s">
        <v>18</v>
      </c>
      <c r="K250" s="30"/>
      <c r="L250" s="26" t="str">
        <f t="shared" si="3"/>
        <v/>
      </c>
    </row>
    <row r="251" spans="1:12" x14ac:dyDescent="0.25">
      <c r="A251" s="27" t="s">
        <v>220</v>
      </c>
      <c r="B251" s="27" t="s">
        <v>34</v>
      </c>
      <c r="C251" s="26">
        <v>56764</v>
      </c>
      <c r="D251" s="27" t="s">
        <v>225</v>
      </c>
      <c r="E251" s="28">
        <v>22.8</v>
      </c>
      <c r="F251" s="26">
        <v>3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3"/>
        <v/>
      </c>
    </row>
    <row r="252" spans="1:12" x14ac:dyDescent="0.25">
      <c r="A252" s="27" t="s">
        <v>220</v>
      </c>
      <c r="B252" s="27" t="s">
        <v>34</v>
      </c>
      <c r="C252" s="26">
        <v>56948</v>
      </c>
      <c r="D252" s="27" t="s">
        <v>226</v>
      </c>
      <c r="E252" s="28">
        <v>22.8</v>
      </c>
      <c r="F252" s="26">
        <v>3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3"/>
        <v/>
      </c>
    </row>
    <row r="253" spans="1:12" x14ac:dyDescent="0.25">
      <c r="A253" s="27" t="s">
        <v>220</v>
      </c>
      <c r="B253" s="27" t="s">
        <v>34</v>
      </c>
      <c r="C253" s="26">
        <v>69651</v>
      </c>
      <c r="D253" s="27" t="s">
        <v>227</v>
      </c>
      <c r="E253" s="28">
        <v>17.899999999999999</v>
      </c>
      <c r="F253" s="26">
        <v>2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3"/>
        <v/>
      </c>
    </row>
    <row r="254" spans="1:12" x14ac:dyDescent="0.25">
      <c r="A254" s="27" t="s">
        <v>220</v>
      </c>
      <c r="B254" s="27" t="s">
        <v>34</v>
      </c>
      <c r="C254" s="26">
        <v>69653</v>
      </c>
      <c r="D254" s="27" t="s">
        <v>228</v>
      </c>
      <c r="E254" s="28">
        <v>17.899999999999999</v>
      </c>
      <c r="F254" s="26">
        <v>2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3"/>
        <v/>
      </c>
    </row>
    <row r="255" spans="1:12" x14ac:dyDescent="0.25">
      <c r="A255" s="27" t="s">
        <v>220</v>
      </c>
      <c r="B255" s="27" t="s">
        <v>34</v>
      </c>
      <c r="C255" s="26">
        <v>69654</v>
      </c>
      <c r="D255" s="27" t="s">
        <v>229</v>
      </c>
      <c r="E255" s="28">
        <v>17.899999999999999</v>
      </c>
      <c r="F255" s="26">
        <v>2</v>
      </c>
      <c r="G255" s="29">
        <v>0.7</v>
      </c>
      <c r="H255" s="26" t="s">
        <v>18</v>
      </c>
      <c r="I255" s="26"/>
      <c r="J255" s="26" t="s">
        <v>18</v>
      </c>
      <c r="K255" s="30"/>
      <c r="L255" s="26" t="str">
        <f t="shared" si="3"/>
        <v/>
      </c>
    </row>
    <row r="256" spans="1:12" x14ac:dyDescent="0.25">
      <c r="A256" s="27" t="s">
        <v>220</v>
      </c>
      <c r="B256" s="27" t="s">
        <v>34</v>
      </c>
      <c r="C256" s="26">
        <v>69655</v>
      </c>
      <c r="D256" s="27" t="s">
        <v>230</v>
      </c>
      <c r="E256" s="28">
        <v>17.899999999999999</v>
      </c>
      <c r="F256" s="26">
        <v>2</v>
      </c>
      <c r="G256" s="29">
        <v>0.7</v>
      </c>
      <c r="H256" s="26" t="s">
        <v>18</v>
      </c>
      <c r="I256" s="26"/>
      <c r="J256" s="26" t="s">
        <v>18</v>
      </c>
      <c r="K256" s="30"/>
      <c r="L256" s="26" t="str">
        <f t="shared" si="3"/>
        <v/>
      </c>
    </row>
    <row r="257" spans="1:12" x14ac:dyDescent="0.25">
      <c r="A257" s="27" t="s">
        <v>220</v>
      </c>
      <c r="B257" s="27" t="s">
        <v>24</v>
      </c>
      <c r="C257" s="26">
        <v>13120</v>
      </c>
      <c r="D257" s="27" t="s">
        <v>231</v>
      </c>
      <c r="E257" s="28">
        <v>121.9</v>
      </c>
      <c r="F257" s="26">
        <v>16</v>
      </c>
      <c r="G257" s="29">
        <v>0.7</v>
      </c>
      <c r="H257" s="26" t="s">
        <v>18</v>
      </c>
      <c r="I257" s="26"/>
      <c r="J257" s="26" t="s">
        <v>18</v>
      </c>
      <c r="K257" s="30"/>
      <c r="L257" s="26" t="str">
        <f t="shared" si="3"/>
        <v/>
      </c>
    </row>
    <row r="258" spans="1:12" x14ac:dyDescent="0.25">
      <c r="A258" s="27" t="s">
        <v>220</v>
      </c>
      <c r="B258" s="27" t="s">
        <v>24</v>
      </c>
      <c r="C258" s="26">
        <v>22557</v>
      </c>
      <c r="D258" s="27" t="s">
        <v>232</v>
      </c>
      <c r="E258" s="28">
        <v>121.9</v>
      </c>
      <c r="F258" s="26">
        <v>16</v>
      </c>
      <c r="G258" s="29">
        <v>0.7</v>
      </c>
      <c r="H258" s="26" t="s">
        <v>18</v>
      </c>
      <c r="I258" s="26"/>
      <c r="J258" s="26" t="s">
        <v>18</v>
      </c>
      <c r="K258" s="30"/>
      <c r="L258" s="26" t="str">
        <f t="shared" ref="L258:L321" si="4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/>
      </c>
    </row>
    <row r="259" spans="1:12" x14ac:dyDescent="0.25">
      <c r="A259" s="27" t="s">
        <v>220</v>
      </c>
      <c r="B259" s="27" t="s">
        <v>24</v>
      </c>
      <c r="C259" s="26">
        <v>22560</v>
      </c>
      <c r="D259" s="27" t="s">
        <v>233</v>
      </c>
      <c r="E259" s="28">
        <v>121.9</v>
      </c>
      <c r="F259" s="26">
        <v>16</v>
      </c>
      <c r="G259" s="29">
        <v>0.7</v>
      </c>
      <c r="H259" s="26" t="s">
        <v>18</v>
      </c>
      <c r="I259" s="26"/>
      <c r="J259" s="26" t="s">
        <v>18</v>
      </c>
      <c r="K259" s="30"/>
      <c r="L259" s="26" t="str">
        <f t="shared" si="4"/>
        <v/>
      </c>
    </row>
    <row r="260" spans="1:12" x14ac:dyDescent="0.25">
      <c r="A260" s="27" t="s">
        <v>220</v>
      </c>
      <c r="B260" s="27" t="s">
        <v>24</v>
      </c>
      <c r="C260" s="26">
        <v>25227</v>
      </c>
      <c r="D260" s="27" t="s">
        <v>234</v>
      </c>
      <c r="E260" s="28">
        <v>121.9</v>
      </c>
      <c r="F260" s="26">
        <v>16</v>
      </c>
      <c r="G260" s="29">
        <v>0.7</v>
      </c>
      <c r="H260" s="26" t="s">
        <v>18</v>
      </c>
      <c r="I260" s="26"/>
      <c r="J260" s="26" t="s">
        <v>18</v>
      </c>
      <c r="K260" s="30"/>
      <c r="L260" s="26" t="str">
        <f t="shared" si="4"/>
        <v/>
      </c>
    </row>
    <row r="261" spans="1:12" x14ac:dyDescent="0.25">
      <c r="A261" s="27" t="s">
        <v>220</v>
      </c>
      <c r="B261" s="27" t="s">
        <v>24</v>
      </c>
      <c r="C261" s="26">
        <v>34075</v>
      </c>
      <c r="D261" s="27" t="s">
        <v>235</v>
      </c>
      <c r="E261" s="28">
        <v>121.9</v>
      </c>
      <c r="F261" s="26">
        <v>16</v>
      </c>
      <c r="G261" s="29">
        <v>0.7</v>
      </c>
      <c r="H261" s="26" t="s">
        <v>18</v>
      </c>
      <c r="I261" s="26"/>
      <c r="J261" s="26" t="s">
        <v>18</v>
      </c>
      <c r="K261" s="30"/>
      <c r="L261" s="26" t="str">
        <f t="shared" si="4"/>
        <v/>
      </c>
    </row>
    <row r="262" spans="1:12" x14ac:dyDescent="0.25">
      <c r="A262" s="27" t="s">
        <v>220</v>
      </c>
      <c r="B262" s="27" t="s">
        <v>24</v>
      </c>
      <c r="C262" s="26">
        <v>68028</v>
      </c>
      <c r="D262" s="27" t="s">
        <v>236</v>
      </c>
      <c r="E262" s="28">
        <v>121.9</v>
      </c>
      <c r="F262" s="26">
        <v>16</v>
      </c>
      <c r="G262" s="29">
        <v>0.7</v>
      </c>
      <c r="H262" s="26" t="s">
        <v>18</v>
      </c>
      <c r="I262" s="26"/>
      <c r="J262" s="26" t="s">
        <v>18</v>
      </c>
      <c r="K262" s="30"/>
      <c r="L262" s="26" t="str">
        <f t="shared" si="4"/>
        <v/>
      </c>
    </row>
    <row r="263" spans="1:12" x14ac:dyDescent="0.25">
      <c r="A263" s="27" t="s">
        <v>220</v>
      </c>
      <c r="B263" s="27" t="s">
        <v>24</v>
      </c>
      <c r="C263" s="26">
        <v>81295</v>
      </c>
      <c r="D263" s="27" t="s">
        <v>237</v>
      </c>
      <c r="E263" s="28">
        <v>1.8</v>
      </c>
      <c r="F263" s="26">
        <v>1</v>
      </c>
      <c r="G263" s="29">
        <v>1</v>
      </c>
      <c r="H263" s="26" t="s">
        <v>18</v>
      </c>
      <c r="I263" s="26"/>
      <c r="J263" s="26" t="s">
        <v>18</v>
      </c>
      <c r="K263" s="30"/>
      <c r="L263" s="26" t="str">
        <f t="shared" si="4"/>
        <v>x</v>
      </c>
    </row>
    <row r="264" spans="1:12" x14ac:dyDescent="0.25">
      <c r="A264" s="27" t="s">
        <v>220</v>
      </c>
      <c r="B264" s="27" t="s">
        <v>24</v>
      </c>
      <c r="C264" s="26">
        <v>82394</v>
      </c>
      <c r="D264" s="27" t="s">
        <v>238</v>
      </c>
      <c r="E264" s="28">
        <v>2.1</v>
      </c>
      <c r="F264" s="26">
        <v>1</v>
      </c>
      <c r="G264" s="29">
        <v>1</v>
      </c>
      <c r="H264" s="26" t="s">
        <v>18</v>
      </c>
      <c r="I264" s="26"/>
      <c r="J264" s="26" t="s">
        <v>18</v>
      </c>
      <c r="K264" s="30"/>
      <c r="L264" s="26" t="str">
        <f t="shared" si="4"/>
        <v>x</v>
      </c>
    </row>
    <row r="265" spans="1:12" x14ac:dyDescent="0.25">
      <c r="A265" s="27" t="s">
        <v>220</v>
      </c>
      <c r="B265" s="27" t="s">
        <v>24</v>
      </c>
      <c r="C265" s="26">
        <v>57525</v>
      </c>
      <c r="D265" s="27" t="s">
        <v>239</v>
      </c>
      <c r="E265" s="28">
        <v>179</v>
      </c>
      <c r="F265" s="26">
        <v>23</v>
      </c>
      <c r="G265" s="29">
        <v>0.7</v>
      </c>
      <c r="H265" s="26" t="s">
        <v>18</v>
      </c>
      <c r="I265" s="26"/>
      <c r="J265" s="26" t="s">
        <v>18</v>
      </c>
      <c r="K265" s="30"/>
      <c r="L265" s="26" t="str">
        <f t="shared" si="4"/>
        <v/>
      </c>
    </row>
    <row r="266" spans="1:12" x14ac:dyDescent="0.25">
      <c r="A266" s="27" t="s">
        <v>220</v>
      </c>
      <c r="B266" s="27" t="s">
        <v>24</v>
      </c>
      <c r="C266" s="26">
        <v>30155</v>
      </c>
      <c r="D266" s="27" t="s">
        <v>240</v>
      </c>
      <c r="E266" s="28">
        <v>2</v>
      </c>
      <c r="F266" s="26">
        <v>1</v>
      </c>
      <c r="G266" s="29">
        <v>1</v>
      </c>
      <c r="H266" s="26" t="s">
        <v>18</v>
      </c>
      <c r="I266" s="26"/>
      <c r="J266" s="26" t="s">
        <v>18</v>
      </c>
      <c r="K266" s="30"/>
      <c r="L266" s="26" t="str">
        <f t="shared" si="4"/>
        <v>x</v>
      </c>
    </row>
    <row r="267" spans="1:12" x14ac:dyDescent="0.25">
      <c r="A267" s="27" t="s">
        <v>220</v>
      </c>
      <c r="B267" s="27" t="s">
        <v>24</v>
      </c>
      <c r="C267" s="26">
        <v>82395</v>
      </c>
      <c r="D267" s="27" t="s">
        <v>241</v>
      </c>
      <c r="E267" s="28">
        <v>2</v>
      </c>
      <c r="F267" s="26">
        <v>1</v>
      </c>
      <c r="G267" s="29">
        <v>1</v>
      </c>
      <c r="H267" s="26" t="s">
        <v>18</v>
      </c>
      <c r="I267" s="26"/>
      <c r="J267" s="26" t="s">
        <v>18</v>
      </c>
      <c r="K267" s="30"/>
      <c r="L267" s="26" t="str">
        <f t="shared" si="4"/>
        <v>x</v>
      </c>
    </row>
    <row r="268" spans="1:12" x14ac:dyDescent="0.25">
      <c r="A268" s="27" t="s">
        <v>220</v>
      </c>
      <c r="B268" s="27" t="s">
        <v>24</v>
      </c>
      <c r="C268" s="26">
        <v>81306</v>
      </c>
      <c r="D268" s="27" t="s">
        <v>242</v>
      </c>
      <c r="E268" s="28">
        <v>24.9</v>
      </c>
      <c r="F268" s="26">
        <v>5</v>
      </c>
      <c r="G268" s="29">
        <v>1</v>
      </c>
      <c r="H268" s="26" t="s">
        <v>18</v>
      </c>
      <c r="I268" s="26" t="s">
        <v>110</v>
      </c>
      <c r="J268" s="26" t="s">
        <v>18</v>
      </c>
      <c r="K268" s="30"/>
      <c r="L268" s="26" t="str">
        <f t="shared" si="4"/>
        <v>x</v>
      </c>
    </row>
    <row r="269" spans="1:12" x14ac:dyDescent="0.25">
      <c r="A269" s="27" t="s">
        <v>220</v>
      </c>
      <c r="B269" s="27" t="s">
        <v>24</v>
      </c>
      <c r="C269" s="26">
        <v>69124</v>
      </c>
      <c r="D269" s="27" t="s">
        <v>243</v>
      </c>
      <c r="E269" s="28">
        <v>121.9</v>
      </c>
      <c r="F269" s="26">
        <v>16</v>
      </c>
      <c r="G269" s="29">
        <v>0.7</v>
      </c>
      <c r="H269" s="26" t="s">
        <v>18</v>
      </c>
      <c r="I269" s="26"/>
      <c r="J269" s="26" t="s">
        <v>18</v>
      </c>
      <c r="K269" s="30"/>
      <c r="L269" s="26" t="str">
        <f t="shared" si="4"/>
        <v/>
      </c>
    </row>
    <row r="270" spans="1:12" x14ac:dyDescent="0.25">
      <c r="A270" s="27" t="s">
        <v>220</v>
      </c>
      <c r="B270" s="27" t="s">
        <v>24</v>
      </c>
      <c r="C270" s="26">
        <v>90021</v>
      </c>
      <c r="D270" s="27" t="s">
        <v>244</v>
      </c>
      <c r="E270" s="28">
        <v>121.9</v>
      </c>
      <c r="F270" s="26">
        <v>16</v>
      </c>
      <c r="G270" s="29">
        <v>0.7</v>
      </c>
      <c r="H270" s="26" t="s">
        <v>18</v>
      </c>
      <c r="I270" s="26"/>
      <c r="J270" s="26" t="s">
        <v>18</v>
      </c>
      <c r="K270" s="30"/>
      <c r="L270" s="26" t="str">
        <f t="shared" si="4"/>
        <v/>
      </c>
    </row>
    <row r="271" spans="1:12" x14ac:dyDescent="0.25">
      <c r="A271" s="27" t="s">
        <v>220</v>
      </c>
      <c r="B271" s="27" t="s">
        <v>24</v>
      </c>
      <c r="C271" s="26">
        <v>70338</v>
      </c>
      <c r="D271" s="27" t="s">
        <v>245</v>
      </c>
      <c r="E271" s="28">
        <v>121.9</v>
      </c>
      <c r="F271" s="26">
        <v>16</v>
      </c>
      <c r="G271" s="29">
        <v>0.7</v>
      </c>
      <c r="H271" s="26" t="s">
        <v>18</v>
      </c>
      <c r="I271" s="26"/>
      <c r="J271" s="26" t="s">
        <v>18</v>
      </c>
      <c r="K271" s="30"/>
      <c r="L271" s="26" t="str">
        <f t="shared" si="4"/>
        <v/>
      </c>
    </row>
    <row r="272" spans="1:12" x14ac:dyDescent="0.25">
      <c r="A272" s="27" t="s">
        <v>220</v>
      </c>
      <c r="B272" s="27" t="s">
        <v>24</v>
      </c>
      <c r="C272" s="26">
        <v>70339</v>
      </c>
      <c r="D272" s="27" t="s">
        <v>246</v>
      </c>
      <c r="E272" s="28">
        <v>121.9</v>
      </c>
      <c r="F272" s="26">
        <v>16</v>
      </c>
      <c r="G272" s="29">
        <v>0.7</v>
      </c>
      <c r="H272" s="26" t="s">
        <v>18</v>
      </c>
      <c r="I272" s="26"/>
      <c r="J272" s="26" t="s">
        <v>18</v>
      </c>
      <c r="K272" s="30"/>
      <c r="L272" s="26" t="str">
        <f t="shared" si="4"/>
        <v/>
      </c>
    </row>
    <row r="273" spans="1:12" x14ac:dyDescent="0.25">
      <c r="A273" s="27" t="s">
        <v>220</v>
      </c>
      <c r="B273" s="27" t="s">
        <v>24</v>
      </c>
      <c r="C273" s="26">
        <v>72468</v>
      </c>
      <c r="D273" s="27" t="s">
        <v>247</v>
      </c>
      <c r="E273" s="28">
        <v>179</v>
      </c>
      <c r="F273" s="26">
        <v>23</v>
      </c>
      <c r="G273" s="29">
        <v>0.7</v>
      </c>
      <c r="H273" s="26" t="s">
        <v>18</v>
      </c>
      <c r="I273" s="26"/>
      <c r="J273" s="26" t="s">
        <v>18</v>
      </c>
      <c r="K273" s="30"/>
      <c r="L273" s="26" t="str">
        <f t="shared" si="4"/>
        <v/>
      </c>
    </row>
    <row r="274" spans="1:12" x14ac:dyDescent="0.25">
      <c r="A274" s="27" t="s">
        <v>220</v>
      </c>
      <c r="B274" s="27" t="s">
        <v>24</v>
      </c>
      <c r="C274" s="26">
        <v>30154</v>
      </c>
      <c r="D274" s="27" t="s">
        <v>782</v>
      </c>
      <c r="E274" s="28">
        <v>2</v>
      </c>
      <c r="F274" s="26">
        <v>1</v>
      </c>
      <c r="G274" s="29">
        <v>1</v>
      </c>
      <c r="H274" s="26" t="s">
        <v>18</v>
      </c>
      <c r="I274" s="26" t="s">
        <v>110</v>
      </c>
      <c r="J274" s="26" t="s">
        <v>18</v>
      </c>
      <c r="K274" s="30"/>
      <c r="L274" s="26" t="str">
        <f t="shared" si="4"/>
        <v>x</v>
      </c>
    </row>
    <row r="275" spans="1:12" x14ac:dyDescent="0.25">
      <c r="A275" s="27" t="s">
        <v>220</v>
      </c>
      <c r="B275" s="27" t="s">
        <v>24</v>
      </c>
      <c r="C275" s="26">
        <v>34073</v>
      </c>
      <c r="D275" s="27" t="s">
        <v>783</v>
      </c>
      <c r="E275" s="28">
        <v>2</v>
      </c>
      <c r="F275" s="26">
        <v>1</v>
      </c>
      <c r="G275" s="29">
        <v>1</v>
      </c>
      <c r="H275" s="26" t="s">
        <v>18</v>
      </c>
      <c r="I275" s="26" t="s">
        <v>110</v>
      </c>
      <c r="J275" s="26" t="s">
        <v>18</v>
      </c>
      <c r="K275" s="30"/>
      <c r="L275" s="26" t="str">
        <f t="shared" si="4"/>
        <v>x</v>
      </c>
    </row>
    <row r="276" spans="1:12" x14ac:dyDescent="0.25">
      <c r="A276" s="27" t="s">
        <v>248</v>
      </c>
      <c r="B276" s="27" t="s">
        <v>24</v>
      </c>
      <c r="C276" s="26">
        <v>41795</v>
      </c>
      <c r="D276" s="27" t="s">
        <v>249</v>
      </c>
      <c r="E276" s="28">
        <v>94.9</v>
      </c>
      <c r="F276" s="26">
        <v>12</v>
      </c>
      <c r="G276" s="29">
        <v>0.7</v>
      </c>
      <c r="H276" s="26" t="s">
        <v>18</v>
      </c>
      <c r="I276" s="26"/>
      <c r="J276" s="26" t="s">
        <v>18</v>
      </c>
      <c r="K276" s="30"/>
      <c r="L276" s="26" t="str">
        <f t="shared" si="4"/>
        <v/>
      </c>
    </row>
    <row r="277" spans="1:12" x14ac:dyDescent="0.25">
      <c r="A277" s="27" t="s">
        <v>248</v>
      </c>
      <c r="B277" s="27" t="s">
        <v>24</v>
      </c>
      <c r="C277" s="26">
        <v>68943</v>
      </c>
      <c r="D277" s="27" t="s">
        <v>250</v>
      </c>
      <c r="E277" s="28">
        <v>94.9</v>
      </c>
      <c r="F277" s="26">
        <v>12</v>
      </c>
      <c r="G277" s="29">
        <v>0.7</v>
      </c>
      <c r="H277" s="26" t="s">
        <v>18</v>
      </c>
      <c r="I277" s="26"/>
      <c r="J277" s="26" t="s">
        <v>18</v>
      </c>
      <c r="K277" s="30"/>
      <c r="L277" s="26" t="str">
        <f t="shared" si="4"/>
        <v/>
      </c>
    </row>
    <row r="278" spans="1:12" x14ac:dyDescent="0.25">
      <c r="A278" s="27" t="s">
        <v>248</v>
      </c>
      <c r="B278" s="27" t="s">
        <v>24</v>
      </c>
      <c r="C278" s="26">
        <v>68944</v>
      </c>
      <c r="D278" s="27" t="s">
        <v>251</v>
      </c>
      <c r="E278" s="28">
        <v>94.9</v>
      </c>
      <c r="F278" s="26">
        <v>12</v>
      </c>
      <c r="G278" s="29">
        <v>0.7</v>
      </c>
      <c r="H278" s="26" t="s">
        <v>18</v>
      </c>
      <c r="I278" s="26"/>
      <c r="J278" s="26" t="s">
        <v>18</v>
      </c>
      <c r="K278" s="30"/>
      <c r="L278" s="26" t="str">
        <f t="shared" si="4"/>
        <v/>
      </c>
    </row>
    <row r="279" spans="1:12" x14ac:dyDescent="0.25">
      <c r="A279" s="27" t="s">
        <v>248</v>
      </c>
      <c r="B279" s="27" t="s">
        <v>24</v>
      </c>
      <c r="C279" s="26">
        <v>90550</v>
      </c>
      <c r="D279" s="27" t="s">
        <v>252</v>
      </c>
      <c r="E279" s="28">
        <v>49.9</v>
      </c>
      <c r="F279" s="26">
        <v>6</v>
      </c>
      <c r="G279" s="29">
        <v>0.7</v>
      </c>
      <c r="H279" s="26" t="s">
        <v>18</v>
      </c>
      <c r="I279" s="26"/>
      <c r="J279" s="26" t="s">
        <v>18</v>
      </c>
      <c r="K279" s="30"/>
      <c r="L279" s="26" t="str">
        <f t="shared" si="4"/>
        <v/>
      </c>
    </row>
    <row r="280" spans="1:12" x14ac:dyDescent="0.25">
      <c r="A280" s="27" t="s">
        <v>253</v>
      </c>
      <c r="B280" s="27" t="s">
        <v>34</v>
      </c>
      <c r="C280" s="26">
        <v>69200</v>
      </c>
      <c r="D280" s="27" t="s">
        <v>784</v>
      </c>
      <c r="E280" s="28">
        <v>32.200000000000003</v>
      </c>
      <c r="F280" s="26">
        <v>4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4"/>
        <v/>
      </c>
    </row>
    <row r="281" spans="1:12" x14ac:dyDescent="0.25">
      <c r="A281" s="27" t="s">
        <v>253</v>
      </c>
      <c r="B281" s="27" t="s">
        <v>34</v>
      </c>
      <c r="C281" s="26">
        <v>89259</v>
      </c>
      <c r="D281" s="27" t="s">
        <v>785</v>
      </c>
      <c r="E281" s="28">
        <v>22.8</v>
      </c>
      <c r="F281" s="26">
        <f>IF(C281=90366,50,IF(C281=78747,4,VLOOKUP(E281*G281,[2]Planilha1!$A:$C,3,1)))</f>
        <v>3</v>
      </c>
      <c r="G281" s="29">
        <v>0.7</v>
      </c>
      <c r="H281" s="26" t="s">
        <v>725</v>
      </c>
      <c r="I281" s="26"/>
      <c r="J281" s="26" t="s">
        <v>18</v>
      </c>
      <c r="K281" s="30"/>
      <c r="L281" s="26" t="str">
        <f t="shared" si="4"/>
        <v/>
      </c>
    </row>
    <row r="282" spans="1:12" x14ac:dyDescent="0.25">
      <c r="A282" s="27" t="s">
        <v>253</v>
      </c>
      <c r="B282" s="27" t="s">
        <v>24</v>
      </c>
      <c r="C282" s="26">
        <v>44452</v>
      </c>
      <c r="D282" s="27" t="s">
        <v>254</v>
      </c>
      <c r="E282" s="28">
        <v>129.9</v>
      </c>
      <c r="F282" s="26">
        <v>17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4"/>
        <v/>
      </c>
    </row>
    <row r="283" spans="1:12" x14ac:dyDescent="0.25">
      <c r="A283" s="27" t="s">
        <v>253</v>
      </c>
      <c r="B283" s="27" t="s">
        <v>24</v>
      </c>
      <c r="C283" s="26">
        <v>46226</v>
      </c>
      <c r="D283" s="27" t="s">
        <v>255</v>
      </c>
      <c r="E283" s="28">
        <v>1.8</v>
      </c>
      <c r="F283" s="26">
        <v>1</v>
      </c>
      <c r="G283" s="29">
        <v>1</v>
      </c>
      <c r="H283" s="26" t="s">
        <v>18</v>
      </c>
      <c r="I283" s="26"/>
      <c r="J283" s="26" t="s">
        <v>18</v>
      </c>
      <c r="K283" s="30"/>
      <c r="L283" s="26" t="str">
        <f t="shared" si="4"/>
        <v>x</v>
      </c>
    </row>
    <row r="284" spans="1:12" x14ac:dyDescent="0.25">
      <c r="A284" s="27" t="s">
        <v>253</v>
      </c>
      <c r="B284" s="27" t="s">
        <v>24</v>
      </c>
      <c r="C284" s="26">
        <v>46225</v>
      </c>
      <c r="D284" s="27" t="s">
        <v>256</v>
      </c>
      <c r="E284" s="28">
        <v>2</v>
      </c>
      <c r="F284" s="26">
        <v>1</v>
      </c>
      <c r="G284" s="29">
        <v>1</v>
      </c>
      <c r="H284" s="26" t="s">
        <v>18</v>
      </c>
      <c r="I284" s="26"/>
      <c r="J284" s="26" t="s">
        <v>18</v>
      </c>
      <c r="K284" s="30"/>
      <c r="L284" s="26" t="str">
        <f t="shared" si="4"/>
        <v>x</v>
      </c>
    </row>
    <row r="285" spans="1:12" x14ac:dyDescent="0.25">
      <c r="A285" s="27" t="s">
        <v>253</v>
      </c>
      <c r="B285" s="27" t="s">
        <v>24</v>
      </c>
      <c r="C285" s="26">
        <v>81300</v>
      </c>
      <c r="D285" s="27" t="s">
        <v>257</v>
      </c>
      <c r="E285" s="28">
        <v>24.9</v>
      </c>
      <c r="F285" s="26">
        <v>5</v>
      </c>
      <c r="G285" s="29">
        <v>1</v>
      </c>
      <c r="H285" s="26" t="s">
        <v>18</v>
      </c>
      <c r="I285" s="26" t="s">
        <v>110</v>
      </c>
      <c r="J285" s="26" t="s">
        <v>18</v>
      </c>
      <c r="K285" s="30"/>
      <c r="L285" s="26" t="str">
        <f t="shared" si="4"/>
        <v>x</v>
      </c>
    </row>
    <row r="286" spans="1:12" x14ac:dyDescent="0.25">
      <c r="A286" s="27" t="s">
        <v>253</v>
      </c>
      <c r="B286" s="27" t="s">
        <v>24</v>
      </c>
      <c r="C286" s="26">
        <v>86935</v>
      </c>
      <c r="D286" s="27" t="s">
        <v>258</v>
      </c>
      <c r="E286" s="28">
        <v>139.9</v>
      </c>
      <c r="F286" s="26">
        <v>18</v>
      </c>
      <c r="G286" s="29">
        <v>0.7</v>
      </c>
      <c r="H286" s="26" t="s">
        <v>18</v>
      </c>
      <c r="I286" s="26"/>
      <c r="J286" s="26" t="s">
        <v>18</v>
      </c>
      <c r="K286" s="30"/>
      <c r="L286" s="26" t="str">
        <f t="shared" si="4"/>
        <v/>
      </c>
    </row>
    <row r="287" spans="1:12" x14ac:dyDescent="0.25">
      <c r="A287" s="27" t="s">
        <v>253</v>
      </c>
      <c r="B287" s="27" t="s">
        <v>24</v>
      </c>
      <c r="C287" s="26">
        <v>2550</v>
      </c>
      <c r="D287" s="27" t="s">
        <v>259</v>
      </c>
      <c r="E287" s="28">
        <v>129.9</v>
      </c>
      <c r="F287" s="26">
        <v>17</v>
      </c>
      <c r="G287" s="29">
        <v>0.7</v>
      </c>
      <c r="H287" s="26" t="s">
        <v>18</v>
      </c>
      <c r="I287" s="26"/>
      <c r="J287" s="26" t="s">
        <v>18</v>
      </c>
      <c r="K287" s="30"/>
      <c r="L287" s="26" t="str">
        <f t="shared" si="4"/>
        <v/>
      </c>
    </row>
    <row r="288" spans="1:12" x14ac:dyDescent="0.25">
      <c r="A288" s="27" t="s">
        <v>253</v>
      </c>
      <c r="B288" s="27" t="s">
        <v>24</v>
      </c>
      <c r="C288" s="26">
        <v>70242</v>
      </c>
      <c r="D288" s="27" t="s">
        <v>260</v>
      </c>
      <c r="E288" s="28">
        <v>79.900000000000006</v>
      </c>
      <c r="F288" s="26">
        <v>10</v>
      </c>
      <c r="G288" s="29">
        <v>0.7</v>
      </c>
      <c r="H288" s="26" t="s">
        <v>18</v>
      </c>
      <c r="I288" s="26"/>
      <c r="J288" s="26" t="s">
        <v>18</v>
      </c>
      <c r="K288" s="30"/>
      <c r="L288" s="26" t="str">
        <f t="shared" si="4"/>
        <v/>
      </c>
    </row>
    <row r="289" spans="1:12" x14ac:dyDescent="0.25">
      <c r="A289" s="27" t="s">
        <v>253</v>
      </c>
      <c r="B289" s="27" t="s">
        <v>24</v>
      </c>
      <c r="C289" s="26">
        <v>93086</v>
      </c>
      <c r="D289" s="27" t="s">
        <v>513</v>
      </c>
      <c r="E289" s="28">
        <v>49.9</v>
      </c>
      <c r="F289" s="26">
        <v>6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4"/>
        <v/>
      </c>
    </row>
    <row r="290" spans="1:12" x14ac:dyDescent="0.25">
      <c r="A290" s="27" t="s">
        <v>253</v>
      </c>
      <c r="B290" s="27" t="s">
        <v>24</v>
      </c>
      <c r="C290" s="26">
        <v>70243</v>
      </c>
      <c r="D290" s="27" t="s">
        <v>592</v>
      </c>
      <c r="E290" s="28">
        <v>49.9</v>
      </c>
      <c r="F290" s="26">
        <v>8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4"/>
        <v/>
      </c>
    </row>
    <row r="291" spans="1:12" x14ac:dyDescent="0.25">
      <c r="A291" s="27" t="s">
        <v>253</v>
      </c>
      <c r="B291" s="27" t="s">
        <v>24</v>
      </c>
      <c r="C291" s="26">
        <v>2554</v>
      </c>
      <c r="D291" s="27" t="s">
        <v>666</v>
      </c>
      <c r="E291" s="28">
        <v>139.9</v>
      </c>
      <c r="F291" s="26">
        <v>18</v>
      </c>
      <c r="G291" s="29">
        <v>0.7</v>
      </c>
      <c r="H291" s="26" t="s">
        <v>18</v>
      </c>
      <c r="I291" s="26"/>
      <c r="J291" s="26" t="s">
        <v>18</v>
      </c>
      <c r="K291" s="30"/>
      <c r="L291" s="26" t="str">
        <f t="shared" si="4"/>
        <v/>
      </c>
    </row>
    <row r="292" spans="1:12" x14ac:dyDescent="0.25">
      <c r="A292" s="27" t="s">
        <v>253</v>
      </c>
      <c r="B292" s="27" t="s">
        <v>24</v>
      </c>
      <c r="C292" s="26">
        <v>83008</v>
      </c>
      <c r="D292" s="27" t="s">
        <v>742</v>
      </c>
      <c r="E292" s="28">
        <v>129.9</v>
      </c>
      <c r="F292" s="26">
        <v>17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4"/>
        <v/>
      </c>
    </row>
    <row r="293" spans="1:12" x14ac:dyDescent="0.25">
      <c r="A293" s="27" t="s">
        <v>253</v>
      </c>
      <c r="B293" s="27" t="s">
        <v>24</v>
      </c>
      <c r="C293" s="26">
        <v>94124</v>
      </c>
      <c r="D293" s="27" t="s">
        <v>773</v>
      </c>
      <c r="E293" s="28">
        <v>2</v>
      </c>
      <c r="F293" s="26">
        <v>1</v>
      </c>
      <c r="G293" s="29">
        <v>1</v>
      </c>
      <c r="H293" s="26" t="s">
        <v>18</v>
      </c>
      <c r="I293" s="26"/>
      <c r="J293" s="26" t="s">
        <v>18</v>
      </c>
      <c r="K293" s="30"/>
      <c r="L293" s="26" t="str">
        <f t="shared" si="4"/>
        <v>x</v>
      </c>
    </row>
    <row r="294" spans="1:12" x14ac:dyDescent="0.25">
      <c r="A294" s="27" t="s">
        <v>253</v>
      </c>
      <c r="B294" s="27" t="s">
        <v>24</v>
      </c>
      <c r="C294" s="26">
        <v>94125</v>
      </c>
      <c r="D294" s="27" t="s">
        <v>774</v>
      </c>
      <c r="E294" s="28">
        <v>1.8</v>
      </c>
      <c r="F294" s="26">
        <v>1</v>
      </c>
      <c r="G294" s="29">
        <v>1</v>
      </c>
      <c r="H294" s="26" t="s">
        <v>18</v>
      </c>
      <c r="I294" s="26"/>
      <c r="J294" s="26" t="s">
        <v>18</v>
      </c>
      <c r="K294" s="30"/>
      <c r="L294" s="26" t="str">
        <f t="shared" si="4"/>
        <v>x</v>
      </c>
    </row>
    <row r="295" spans="1:12" x14ac:dyDescent="0.25">
      <c r="A295" s="27" t="s">
        <v>261</v>
      </c>
      <c r="B295" s="27" t="s">
        <v>262</v>
      </c>
      <c r="C295" s="26">
        <v>92786</v>
      </c>
      <c r="D295" s="27" t="s">
        <v>514</v>
      </c>
      <c r="E295" s="28">
        <v>72.900000000000006</v>
      </c>
      <c r="F295" s="26">
        <v>9</v>
      </c>
      <c r="G295" s="29">
        <v>0.7</v>
      </c>
      <c r="H295" s="26" t="s">
        <v>18</v>
      </c>
      <c r="I295" s="26"/>
      <c r="J295" s="26" t="s">
        <v>18</v>
      </c>
      <c r="K295" s="30"/>
      <c r="L295" s="26" t="str">
        <f t="shared" si="4"/>
        <v/>
      </c>
    </row>
    <row r="296" spans="1:12" x14ac:dyDescent="0.25">
      <c r="A296" s="27" t="s">
        <v>261</v>
      </c>
      <c r="B296" s="27" t="s">
        <v>262</v>
      </c>
      <c r="C296" s="26">
        <v>92790</v>
      </c>
      <c r="D296" s="27" t="s">
        <v>692</v>
      </c>
      <c r="E296" s="28">
        <v>25.9</v>
      </c>
      <c r="F296" s="26">
        <v>3</v>
      </c>
      <c r="G296" s="29">
        <v>0.7</v>
      </c>
      <c r="H296" s="26" t="s">
        <v>18</v>
      </c>
      <c r="I296" s="26"/>
      <c r="J296" s="26" t="s">
        <v>18</v>
      </c>
      <c r="K296" s="30"/>
      <c r="L296" s="26" t="str">
        <f t="shared" si="4"/>
        <v/>
      </c>
    </row>
    <row r="297" spans="1:12" x14ac:dyDescent="0.25">
      <c r="A297" s="27" t="s">
        <v>261</v>
      </c>
      <c r="B297" s="27" t="s">
        <v>262</v>
      </c>
      <c r="C297" s="26">
        <v>92793</v>
      </c>
      <c r="D297" s="27" t="s">
        <v>515</v>
      </c>
      <c r="E297" s="28">
        <v>26.9</v>
      </c>
      <c r="F297" s="26">
        <v>3</v>
      </c>
      <c r="G297" s="29">
        <v>0.7</v>
      </c>
      <c r="H297" s="26" t="s">
        <v>18</v>
      </c>
      <c r="I297" s="26"/>
      <c r="J297" s="26" t="s">
        <v>18</v>
      </c>
      <c r="K297" s="30"/>
      <c r="L297" s="26" t="str">
        <f t="shared" si="4"/>
        <v/>
      </c>
    </row>
    <row r="298" spans="1:12" x14ac:dyDescent="0.25">
      <c r="A298" s="27" t="s">
        <v>261</v>
      </c>
      <c r="B298" s="27" t="s">
        <v>262</v>
      </c>
      <c r="C298" s="26">
        <v>92800</v>
      </c>
      <c r="D298" s="27" t="s">
        <v>516</v>
      </c>
      <c r="E298" s="28">
        <v>31.2</v>
      </c>
      <c r="F298" s="26">
        <v>4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4"/>
        <v/>
      </c>
    </row>
    <row r="299" spans="1:12" x14ac:dyDescent="0.25">
      <c r="A299" s="27" t="s">
        <v>261</v>
      </c>
      <c r="B299" s="27" t="s">
        <v>262</v>
      </c>
      <c r="C299" s="26">
        <v>2629</v>
      </c>
      <c r="D299" s="27" t="s">
        <v>517</v>
      </c>
      <c r="E299" s="28">
        <v>1.8</v>
      </c>
      <c r="F299" s="26">
        <v>1</v>
      </c>
      <c r="G299" s="29">
        <v>1</v>
      </c>
      <c r="H299" s="26" t="s">
        <v>18</v>
      </c>
      <c r="I299" s="26"/>
      <c r="J299" s="26" t="s">
        <v>18</v>
      </c>
      <c r="K299" s="30"/>
      <c r="L299" s="26" t="str">
        <f t="shared" si="4"/>
        <v>x</v>
      </c>
    </row>
    <row r="300" spans="1:12" x14ac:dyDescent="0.25">
      <c r="A300" s="27" t="s">
        <v>261</v>
      </c>
      <c r="B300" s="27" t="s">
        <v>262</v>
      </c>
      <c r="C300" s="26">
        <v>92795</v>
      </c>
      <c r="D300" s="27" t="s">
        <v>558</v>
      </c>
      <c r="E300" s="28">
        <v>28.4</v>
      </c>
      <c r="F300" s="26">
        <v>4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4"/>
        <v/>
      </c>
    </row>
    <row r="301" spans="1:12" x14ac:dyDescent="0.25">
      <c r="A301" s="27" t="s">
        <v>261</v>
      </c>
      <c r="B301" s="27" t="s">
        <v>262</v>
      </c>
      <c r="C301" s="26">
        <v>92798</v>
      </c>
      <c r="D301" s="27" t="s">
        <v>559</v>
      </c>
      <c r="E301" s="28">
        <v>21.9</v>
      </c>
      <c r="F301" s="26">
        <v>3</v>
      </c>
      <c r="G301" s="29">
        <v>0.7</v>
      </c>
      <c r="H301" s="26" t="s">
        <v>18</v>
      </c>
      <c r="I301" s="26"/>
      <c r="J301" s="26" t="s">
        <v>18</v>
      </c>
      <c r="K301" s="30"/>
      <c r="L301" s="26" t="str">
        <f t="shared" si="4"/>
        <v/>
      </c>
    </row>
    <row r="302" spans="1:12" x14ac:dyDescent="0.25">
      <c r="A302" s="27" t="s">
        <v>261</v>
      </c>
      <c r="B302" s="27" t="s">
        <v>262</v>
      </c>
      <c r="C302" s="26">
        <v>92804</v>
      </c>
      <c r="D302" s="27" t="s">
        <v>560</v>
      </c>
      <c r="E302" s="28">
        <v>40.5</v>
      </c>
      <c r="F302" s="26">
        <v>5</v>
      </c>
      <c r="G302" s="29">
        <v>0.7</v>
      </c>
      <c r="H302" s="26" t="s">
        <v>18</v>
      </c>
      <c r="I302" s="26"/>
      <c r="J302" s="26" t="s">
        <v>18</v>
      </c>
      <c r="K302" s="30"/>
      <c r="L302" s="26" t="str">
        <f t="shared" si="4"/>
        <v/>
      </c>
    </row>
    <row r="303" spans="1:12" x14ac:dyDescent="0.25">
      <c r="A303" s="27" t="s">
        <v>261</v>
      </c>
      <c r="B303" s="27" t="s">
        <v>262</v>
      </c>
      <c r="C303" s="26">
        <v>92808</v>
      </c>
      <c r="D303" s="27" t="s">
        <v>561</v>
      </c>
      <c r="E303" s="28">
        <v>66.900000000000006</v>
      </c>
      <c r="F303" s="26">
        <v>9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4"/>
        <v/>
      </c>
    </row>
    <row r="304" spans="1:12" x14ac:dyDescent="0.25">
      <c r="A304" s="27" t="s">
        <v>261</v>
      </c>
      <c r="B304" s="27" t="s">
        <v>262</v>
      </c>
      <c r="C304" s="26">
        <v>73667</v>
      </c>
      <c r="D304" s="27" t="s">
        <v>562</v>
      </c>
      <c r="E304" s="28">
        <v>59.9</v>
      </c>
      <c r="F304" s="26">
        <v>8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4"/>
        <v/>
      </c>
    </row>
    <row r="305" spans="1:12" x14ac:dyDescent="0.25">
      <c r="A305" s="27" t="s">
        <v>261</v>
      </c>
      <c r="B305" s="27" t="s">
        <v>262</v>
      </c>
      <c r="C305" s="26">
        <v>73668</v>
      </c>
      <c r="D305" s="27" t="s">
        <v>563</v>
      </c>
      <c r="E305" s="28">
        <v>364.6</v>
      </c>
      <c r="F305" s="26">
        <v>47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4"/>
        <v/>
      </c>
    </row>
    <row r="306" spans="1:12" x14ac:dyDescent="0.25">
      <c r="A306" s="27" t="s">
        <v>261</v>
      </c>
      <c r="B306" s="27" t="s">
        <v>262</v>
      </c>
      <c r="C306" s="26">
        <v>92788</v>
      </c>
      <c r="D306" s="27" t="s">
        <v>593</v>
      </c>
      <c r="E306" s="28">
        <v>72.900000000000006</v>
      </c>
      <c r="F306" s="26">
        <v>9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4"/>
        <v/>
      </c>
    </row>
    <row r="307" spans="1:12" x14ac:dyDescent="0.25">
      <c r="A307" s="27" t="s">
        <v>261</v>
      </c>
      <c r="B307" s="27" t="s">
        <v>262</v>
      </c>
      <c r="C307" s="26">
        <v>92806</v>
      </c>
      <c r="D307" s="27" t="s">
        <v>594</v>
      </c>
      <c r="E307" s="28">
        <v>40.5</v>
      </c>
      <c r="F307" s="26">
        <v>5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4"/>
        <v/>
      </c>
    </row>
    <row r="308" spans="1:12" x14ac:dyDescent="0.25">
      <c r="A308" s="27" t="s">
        <v>261</v>
      </c>
      <c r="B308" s="27" t="s">
        <v>262</v>
      </c>
      <c r="C308" s="26">
        <v>92952</v>
      </c>
      <c r="D308" s="27" t="s">
        <v>595</v>
      </c>
      <c r="E308" s="28">
        <v>36.299999999999997</v>
      </c>
      <c r="F308" s="26">
        <v>5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4"/>
        <v/>
      </c>
    </row>
    <row r="309" spans="1:12" x14ac:dyDescent="0.25">
      <c r="A309" s="27" t="s">
        <v>261</v>
      </c>
      <c r="B309" s="27" t="s">
        <v>262</v>
      </c>
      <c r="C309" s="26">
        <v>75233</v>
      </c>
      <c r="D309" s="27" t="s">
        <v>579</v>
      </c>
      <c r="E309" s="28">
        <v>69.900000000000006</v>
      </c>
      <c r="F309" s="26">
        <v>9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4"/>
        <v/>
      </c>
    </row>
    <row r="310" spans="1:12" x14ac:dyDescent="0.25">
      <c r="A310" s="27" t="s">
        <v>261</v>
      </c>
      <c r="B310" s="27" t="s">
        <v>262</v>
      </c>
      <c r="C310" s="26">
        <v>75234</v>
      </c>
      <c r="D310" s="27" t="s">
        <v>580</v>
      </c>
      <c r="E310" s="28">
        <v>32.299999999999997</v>
      </c>
      <c r="F310" s="26">
        <v>4</v>
      </c>
      <c r="G310" s="29">
        <v>0.7</v>
      </c>
      <c r="H310" s="26" t="s">
        <v>18</v>
      </c>
      <c r="I310" s="26"/>
      <c r="J310" s="26" t="s">
        <v>18</v>
      </c>
      <c r="K310" s="30"/>
      <c r="L310" s="26" t="str">
        <f t="shared" si="4"/>
        <v/>
      </c>
    </row>
    <row r="311" spans="1:12" x14ac:dyDescent="0.25">
      <c r="A311" s="27" t="s">
        <v>261</v>
      </c>
      <c r="B311" s="27" t="s">
        <v>262</v>
      </c>
      <c r="C311" s="26">
        <v>73666</v>
      </c>
      <c r="D311" s="27" t="s">
        <v>640</v>
      </c>
      <c r="E311" s="28">
        <v>296.89999999999998</v>
      </c>
      <c r="F311" s="26">
        <v>38</v>
      </c>
      <c r="G311" s="29">
        <v>0.7</v>
      </c>
      <c r="H311" s="26" t="s">
        <v>18</v>
      </c>
      <c r="I311" s="26"/>
      <c r="J311" s="26" t="s">
        <v>18</v>
      </c>
      <c r="K311" s="30"/>
      <c r="L311" s="26" t="str">
        <f t="shared" si="4"/>
        <v/>
      </c>
    </row>
    <row r="312" spans="1:12" x14ac:dyDescent="0.25">
      <c r="A312" s="27" t="s">
        <v>261</v>
      </c>
      <c r="B312" s="27" t="s">
        <v>262</v>
      </c>
      <c r="C312" s="26">
        <v>92791</v>
      </c>
      <c r="D312" s="27" t="s">
        <v>667</v>
      </c>
      <c r="E312" s="28">
        <v>17.399999999999999</v>
      </c>
      <c r="F312" s="26">
        <v>2</v>
      </c>
      <c r="G312" s="29">
        <v>0.7</v>
      </c>
      <c r="H312" s="26" t="s">
        <v>18</v>
      </c>
      <c r="I312" s="26"/>
      <c r="J312" s="26" t="s">
        <v>18</v>
      </c>
      <c r="K312" s="30"/>
      <c r="L312" s="26" t="str">
        <f t="shared" si="4"/>
        <v/>
      </c>
    </row>
    <row r="313" spans="1:12" x14ac:dyDescent="0.25">
      <c r="A313" s="27" t="s">
        <v>261</v>
      </c>
      <c r="B313" s="27" t="s">
        <v>262</v>
      </c>
      <c r="C313" s="26">
        <v>92794</v>
      </c>
      <c r="D313" s="27" t="s">
        <v>668</v>
      </c>
      <c r="E313" s="28">
        <v>18.399999999999999</v>
      </c>
      <c r="F313" s="26">
        <v>2</v>
      </c>
      <c r="G313" s="29">
        <v>0.7</v>
      </c>
      <c r="H313" s="26" t="s">
        <v>18</v>
      </c>
      <c r="I313" s="26"/>
      <c r="J313" s="26" t="s">
        <v>18</v>
      </c>
      <c r="K313" s="30"/>
      <c r="L313" s="26" t="str">
        <f t="shared" si="4"/>
        <v/>
      </c>
    </row>
    <row r="314" spans="1:12" x14ac:dyDescent="0.25">
      <c r="A314" s="27" t="s">
        <v>261</v>
      </c>
      <c r="B314" s="27" t="s">
        <v>262</v>
      </c>
      <c r="C314" s="26">
        <v>92802</v>
      </c>
      <c r="D314" s="27" t="s">
        <v>669</v>
      </c>
      <c r="E314" s="28">
        <v>21.9</v>
      </c>
      <c r="F314" s="26">
        <v>3</v>
      </c>
      <c r="G314" s="29">
        <v>0.7</v>
      </c>
      <c r="H314" s="26" t="s">
        <v>18</v>
      </c>
      <c r="I314" s="26"/>
      <c r="J314" s="26" t="s">
        <v>18</v>
      </c>
      <c r="K314" s="30"/>
      <c r="L314" s="26" t="str">
        <f t="shared" si="4"/>
        <v/>
      </c>
    </row>
    <row r="315" spans="1:12" x14ac:dyDescent="0.25">
      <c r="A315" s="27" t="s">
        <v>261</v>
      </c>
      <c r="B315" s="27" t="s">
        <v>262</v>
      </c>
      <c r="C315" s="26">
        <v>92814</v>
      </c>
      <c r="D315" s="27" t="s">
        <v>670</v>
      </c>
      <c r="E315" s="28">
        <v>46.8</v>
      </c>
      <c r="F315" s="26">
        <v>6</v>
      </c>
      <c r="G315" s="29">
        <v>0.7</v>
      </c>
      <c r="H315" s="26" t="s">
        <v>18</v>
      </c>
      <c r="I315" s="26"/>
      <c r="J315" s="26" t="s">
        <v>18</v>
      </c>
      <c r="K315" s="30"/>
      <c r="L315" s="26" t="str">
        <f t="shared" si="4"/>
        <v/>
      </c>
    </row>
    <row r="316" spans="1:12" x14ac:dyDescent="0.25">
      <c r="A316" s="27" t="s">
        <v>261</v>
      </c>
      <c r="B316" s="27" t="s">
        <v>262</v>
      </c>
      <c r="C316" s="26">
        <v>92799</v>
      </c>
      <c r="D316" s="27" t="s">
        <v>693</v>
      </c>
      <c r="E316" s="28">
        <v>21.9</v>
      </c>
      <c r="F316" s="26">
        <v>3</v>
      </c>
      <c r="G316" s="29">
        <v>0.7</v>
      </c>
      <c r="H316" s="26" t="s">
        <v>18</v>
      </c>
      <c r="I316" s="26"/>
      <c r="J316" s="26" t="s">
        <v>18</v>
      </c>
      <c r="K316" s="30"/>
      <c r="L316" s="26" t="str">
        <f t="shared" si="4"/>
        <v/>
      </c>
    </row>
    <row r="317" spans="1:12" x14ac:dyDescent="0.25">
      <c r="A317" s="27" t="s">
        <v>261</v>
      </c>
      <c r="B317" s="27" t="s">
        <v>262</v>
      </c>
      <c r="C317" s="26">
        <v>73665</v>
      </c>
      <c r="D317" s="27" t="s">
        <v>694</v>
      </c>
      <c r="E317" s="28">
        <v>175.9</v>
      </c>
      <c r="F317" s="26">
        <v>23</v>
      </c>
      <c r="G317" s="29">
        <v>0.7</v>
      </c>
      <c r="H317" s="26" t="s">
        <v>18</v>
      </c>
      <c r="I317" s="26"/>
      <c r="J317" s="26" t="s">
        <v>18</v>
      </c>
      <c r="K317" s="30"/>
      <c r="L317" s="26" t="str">
        <f t="shared" si="4"/>
        <v/>
      </c>
    </row>
    <row r="318" spans="1:12" x14ac:dyDescent="0.25">
      <c r="A318" s="27" t="s">
        <v>261</v>
      </c>
      <c r="B318" s="27" t="s">
        <v>6</v>
      </c>
      <c r="C318" s="26">
        <v>2581</v>
      </c>
      <c r="D318" s="27" t="s">
        <v>518</v>
      </c>
      <c r="E318" s="28">
        <v>2</v>
      </c>
      <c r="F318" s="26">
        <v>1</v>
      </c>
      <c r="G318" s="29">
        <v>1</v>
      </c>
      <c r="H318" s="26" t="s">
        <v>18</v>
      </c>
      <c r="I318" s="26"/>
      <c r="J318" s="26" t="s">
        <v>18</v>
      </c>
      <c r="K318" s="30"/>
      <c r="L318" s="26" t="str">
        <f t="shared" si="4"/>
        <v>x</v>
      </c>
    </row>
    <row r="319" spans="1:12" x14ac:dyDescent="0.25">
      <c r="A319" s="27" t="s">
        <v>6</v>
      </c>
      <c r="B319" s="27" t="s">
        <v>6</v>
      </c>
      <c r="C319" s="26">
        <v>56174</v>
      </c>
      <c r="D319" s="27" t="s">
        <v>263</v>
      </c>
      <c r="E319" s="28">
        <v>3</v>
      </c>
      <c r="F319" s="26">
        <v>1</v>
      </c>
      <c r="G319" s="29">
        <v>1</v>
      </c>
      <c r="H319" s="26" t="s">
        <v>18</v>
      </c>
      <c r="I319" s="26"/>
      <c r="J319" s="26" t="s">
        <v>18</v>
      </c>
      <c r="K319" s="30"/>
      <c r="L319" s="26" t="str">
        <f t="shared" si="4"/>
        <v>x</v>
      </c>
    </row>
    <row r="320" spans="1:12" x14ac:dyDescent="0.25">
      <c r="A320" s="27" t="s">
        <v>6</v>
      </c>
      <c r="B320" s="27" t="s">
        <v>6</v>
      </c>
      <c r="C320" s="26">
        <v>80837</v>
      </c>
      <c r="D320" s="27" t="s">
        <v>264</v>
      </c>
      <c r="E320" s="28">
        <v>70</v>
      </c>
      <c r="F320" s="26">
        <v>13</v>
      </c>
      <c r="G320" s="29">
        <v>1</v>
      </c>
      <c r="H320" s="26" t="s">
        <v>18</v>
      </c>
      <c r="I320" s="26"/>
      <c r="J320" s="26" t="s">
        <v>18</v>
      </c>
      <c r="K320" s="30"/>
      <c r="L320" s="26" t="str">
        <f t="shared" si="4"/>
        <v>x</v>
      </c>
    </row>
    <row r="321" spans="1:12" x14ac:dyDescent="0.25">
      <c r="A321" s="27" t="s">
        <v>6</v>
      </c>
      <c r="B321" s="27" t="s">
        <v>6</v>
      </c>
      <c r="C321" s="26">
        <v>80838</v>
      </c>
      <c r="D321" s="27" t="s">
        <v>265</v>
      </c>
      <c r="E321" s="28">
        <v>19.5</v>
      </c>
      <c r="F321" s="26">
        <v>4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si="4"/>
        <v>x</v>
      </c>
    </row>
    <row r="322" spans="1:12" x14ac:dyDescent="0.25">
      <c r="A322" s="27" t="s">
        <v>6</v>
      </c>
      <c r="B322" s="27" t="s">
        <v>6</v>
      </c>
      <c r="C322" s="26">
        <v>80839</v>
      </c>
      <c r="D322" s="27" t="s">
        <v>266</v>
      </c>
      <c r="E322" s="28">
        <v>75</v>
      </c>
      <c r="F322" s="26">
        <v>14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ref="L322:L385" si="5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</row>
    <row r="323" spans="1:12" x14ac:dyDescent="0.25">
      <c r="A323" s="27" t="s">
        <v>6</v>
      </c>
      <c r="B323" s="27" t="s">
        <v>6</v>
      </c>
      <c r="C323" s="26">
        <v>80840</v>
      </c>
      <c r="D323" s="27" t="s">
        <v>267</v>
      </c>
      <c r="E323" s="28">
        <v>75</v>
      </c>
      <c r="F323" s="26">
        <v>14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5"/>
        <v>x</v>
      </c>
    </row>
    <row r="324" spans="1:12" x14ac:dyDescent="0.25">
      <c r="A324" s="27" t="s">
        <v>6</v>
      </c>
      <c r="B324" s="27" t="s">
        <v>6</v>
      </c>
      <c r="C324" s="26">
        <v>80841</v>
      </c>
      <c r="D324" s="27" t="s">
        <v>268</v>
      </c>
      <c r="E324" s="28">
        <v>6</v>
      </c>
      <c r="F324" s="26">
        <v>1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5"/>
        <v>x</v>
      </c>
    </row>
    <row r="325" spans="1:12" x14ac:dyDescent="0.25">
      <c r="A325" s="27" t="s">
        <v>6</v>
      </c>
      <c r="B325" s="27" t="s">
        <v>6</v>
      </c>
      <c r="C325" s="26">
        <v>80842</v>
      </c>
      <c r="D325" s="27" t="s">
        <v>269</v>
      </c>
      <c r="E325" s="28">
        <v>7.5</v>
      </c>
      <c r="F325" s="26">
        <v>1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5"/>
        <v>x</v>
      </c>
    </row>
    <row r="326" spans="1:12" x14ac:dyDescent="0.25">
      <c r="A326" s="27" t="s">
        <v>6</v>
      </c>
      <c r="B326" s="27" t="s">
        <v>6</v>
      </c>
      <c r="C326" s="26">
        <v>81272</v>
      </c>
      <c r="D326" s="27" t="s">
        <v>270</v>
      </c>
      <c r="E326" s="28">
        <v>70</v>
      </c>
      <c r="F326" s="26">
        <v>13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5"/>
        <v>x</v>
      </c>
    </row>
    <row r="327" spans="1:12" x14ac:dyDescent="0.25">
      <c r="A327" s="27" t="s">
        <v>6</v>
      </c>
      <c r="B327" s="27" t="s">
        <v>6</v>
      </c>
      <c r="C327" s="26">
        <v>81273</v>
      </c>
      <c r="D327" s="27" t="s">
        <v>271</v>
      </c>
      <c r="E327" s="28">
        <v>15</v>
      </c>
      <c r="F327" s="26">
        <v>3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5"/>
        <v>x</v>
      </c>
    </row>
    <row r="328" spans="1:12" x14ac:dyDescent="0.25">
      <c r="A328" s="27" t="s">
        <v>6</v>
      </c>
      <c r="B328" s="27" t="s">
        <v>6</v>
      </c>
      <c r="C328" s="26">
        <v>81579</v>
      </c>
      <c r="D328" s="27" t="s">
        <v>272</v>
      </c>
      <c r="E328" s="28">
        <v>7.9</v>
      </c>
      <c r="F328" s="26">
        <v>1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5"/>
        <v>x</v>
      </c>
    </row>
    <row r="329" spans="1:12" x14ac:dyDescent="0.25">
      <c r="A329" s="27" t="s">
        <v>6</v>
      </c>
      <c r="B329" s="27" t="s">
        <v>6</v>
      </c>
      <c r="C329" s="26">
        <v>81580</v>
      </c>
      <c r="D329" s="27" t="s">
        <v>273</v>
      </c>
      <c r="E329" s="28">
        <v>6.8</v>
      </c>
      <c r="F329" s="26">
        <v>1</v>
      </c>
      <c r="G329" s="29">
        <v>1</v>
      </c>
      <c r="H329" s="26" t="s">
        <v>18</v>
      </c>
      <c r="I329" s="26"/>
      <c r="J329" s="26" t="s">
        <v>18</v>
      </c>
      <c r="K329" s="30"/>
      <c r="L329" s="26" t="str">
        <f t="shared" si="5"/>
        <v>x</v>
      </c>
    </row>
    <row r="330" spans="1:12" x14ac:dyDescent="0.25">
      <c r="A330" s="27" t="s">
        <v>6</v>
      </c>
      <c r="B330" s="27" t="s">
        <v>6</v>
      </c>
      <c r="C330" s="26">
        <v>80658</v>
      </c>
      <c r="D330" s="27" t="s">
        <v>274</v>
      </c>
      <c r="E330" s="28">
        <v>1.5</v>
      </c>
      <c r="F330" s="26">
        <v>1</v>
      </c>
      <c r="G330" s="29">
        <v>1</v>
      </c>
      <c r="H330" s="26" t="s">
        <v>18</v>
      </c>
      <c r="I330" s="26"/>
      <c r="J330" s="26" t="s">
        <v>18</v>
      </c>
      <c r="K330" s="30"/>
      <c r="L330" s="26" t="str">
        <f t="shared" si="5"/>
        <v>x</v>
      </c>
    </row>
    <row r="331" spans="1:12" x14ac:dyDescent="0.25">
      <c r="A331" s="27" t="s">
        <v>6</v>
      </c>
      <c r="B331" s="27" t="s">
        <v>6</v>
      </c>
      <c r="C331" s="26">
        <v>72129</v>
      </c>
      <c r="D331" s="27" t="s">
        <v>277</v>
      </c>
      <c r="E331" s="28">
        <v>239.9</v>
      </c>
      <c r="F331" s="26">
        <v>44</v>
      </c>
      <c r="G331" s="29">
        <v>1</v>
      </c>
      <c r="H331" s="26" t="s">
        <v>18</v>
      </c>
      <c r="I331" s="26"/>
      <c r="J331" s="26" t="s">
        <v>18</v>
      </c>
      <c r="K331" s="30"/>
      <c r="L331" s="26" t="str">
        <f t="shared" si="5"/>
        <v>x</v>
      </c>
    </row>
    <row r="332" spans="1:12" x14ac:dyDescent="0.25">
      <c r="A332" s="27" t="s">
        <v>6</v>
      </c>
      <c r="B332" s="27" t="s">
        <v>6</v>
      </c>
      <c r="C332" s="26">
        <v>74379</v>
      </c>
      <c r="D332" s="27" t="s">
        <v>278</v>
      </c>
      <c r="E332" s="28">
        <v>389.9</v>
      </c>
      <c r="F332" s="26">
        <v>72</v>
      </c>
      <c r="G332" s="29">
        <v>1</v>
      </c>
      <c r="H332" s="26" t="s">
        <v>18</v>
      </c>
      <c r="I332" s="26"/>
      <c r="J332" s="26" t="s">
        <v>18</v>
      </c>
      <c r="K332" s="30"/>
      <c r="L332" s="26" t="str">
        <f t="shared" si="5"/>
        <v>x</v>
      </c>
    </row>
    <row r="333" spans="1:12" x14ac:dyDescent="0.25">
      <c r="A333" s="27" t="s">
        <v>6</v>
      </c>
      <c r="B333" s="27" t="s">
        <v>6</v>
      </c>
      <c r="C333" s="26">
        <v>71658</v>
      </c>
      <c r="D333" s="27" t="s">
        <v>641</v>
      </c>
      <c r="E333" s="28">
        <v>8</v>
      </c>
      <c r="F333" s="26">
        <v>1</v>
      </c>
      <c r="G333" s="29">
        <v>1</v>
      </c>
      <c r="H333" s="26" t="s">
        <v>18</v>
      </c>
      <c r="I333" s="26"/>
      <c r="J333" s="26" t="s">
        <v>18</v>
      </c>
      <c r="K333" s="30"/>
      <c r="L333" s="26" t="str">
        <f t="shared" si="5"/>
        <v>x</v>
      </c>
    </row>
    <row r="334" spans="1:12" x14ac:dyDescent="0.25">
      <c r="A334" s="27" t="s">
        <v>6</v>
      </c>
      <c r="B334" s="27" t="s">
        <v>6</v>
      </c>
      <c r="C334" s="26">
        <v>71659</v>
      </c>
      <c r="D334" s="27" t="s">
        <v>642</v>
      </c>
      <c r="E334" s="28">
        <v>10</v>
      </c>
      <c r="F334" s="26">
        <v>2</v>
      </c>
      <c r="G334" s="29">
        <v>1</v>
      </c>
      <c r="H334" s="26" t="s">
        <v>18</v>
      </c>
      <c r="I334" s="26"/>
      <c r="J334" s="26" t="s">
        <v>18</v>
      </c>
      <c r="K334" s="30"/>
      <c r="L334" s="26" t="str">
        <f t="shared" si="5"/>
        <v>x</v>
      </c>
    </row>
    <row r="335" spans="1:12" x14ac:dyDescent="0.25">
      <c r="A335" s="27" t="s">
        <v>6</v>
      </c>
      <c r="B335" s="27" t="s">
        <v>6</v>
      </c>
      <c r="C335" s="26">
        <v>71660</v>
      </c>
      <c r="D335" s="27" t="s">
        <v>643</v>
      </c>
      <c r="E335" s="28">
        <v>17</v>
      </c>
      <c r="F335" s="26">
        <v>3</v>
      </c>
      <c r="G335" s="29">
        <v>1</v>
      </c>
      <c r="H335" s="26" t="s">
        <v>18</v>
      </c>
      <c r="I335" s="26"/>
      <c r="J335" s="26" t="s">
        <v>18</v>
      </c>
      <c r="K335" s="30"/>
      <c r="L335" s="26" t="str">
        <f t="shared" si="5"/>
        <v>x</v>
      </c>
    </row>
    <row r="336" spans="1:12" x14ac:dyDescent="0.25">
      <c r="A336" s="27" t="s">
        <v>6</v>
      </c>
      <c r="B336" s="27" t="s">
        <v>6</v>
      </c>
      <c r="C336" s="26">
        <v>71662</v>
      </c>
      <c r="D336" s="27" t="s">
        <v>644</v>
      </c>
      <c r="E336" s="28">
        <v>11</v>
      </c>
      <c r="F336" s="26">
        <v>2</v>
      </c>
      <c r="G336" s="29">
        <v>1</v>
      </c>
      <c r="H336" s="26" t="s">
        <v>18</v>
      </c>
      <c r="I336" s="26"/>
      <c r="J336" s="26" t="s">
        <v>18</v>
      </c>
      <c r="K336" s="30"/>
      <c r="L336" s="26" t="str">
        <f t="shared" si="5"/>
        <v>x</v>
      </c>
    </row>
    <row r="337" spans="1:12" x14ac:dyDescent="0.25">
      <c r="A337" s="27" t="s">
        <v>6</v>
      </c>
      <c r="B337" s="27" t="s">
        <v>6</v>
      </c>
      <c r="C337" s="26">
        <v>72630</v>
      </c>
      <c r="D337" s="27" t="s">
        <v>645</v>
      </c>
      <c r="E337" s="28">
        <v>5</v>
      </c>
      <c r="F337" s="26">
        <v>1</v>
      </c>
      <c r="G337" s="29">
        <v>1</v>
      </c>
      <c r="H337" s="26" t="s">
        <v>18</v>
      </c>
      <c r="I337" s="26"/>
      <c r="J337" s="26" t="s">
        <v>725</v>
      </c>
      <c r="K337" s="30"/>
      <c r="L337" s="26" t="str">
        <f t="shared" si="5"/>
        <v>x</v>
      </c>
    </row>
    <row r="338" spans="1:12" x14ac:dyDescent="0.25">
      <c r="A338" s="27" t="s">
        <v>6</v>
      </c>
      <c r="B338" s="27" t="s">
        <v>6</v>
      </c>
      <c r="C338" s="26">
        <v>72631</v>
      </c>
      <c r="D338" s="27" t="s">
        <v>646</v>
      </c>
      <c r="E338" s="28">
        <v>10.6</v>
      </c>
      <c r="F338" s="26">
        <v>2</v>
      </c>
      <c r="G338" s="29">
        <v>1</v>
      </c>
      <c r="H338" s="26" t="s">
        <v>18</v>
      </c>
      <c r="I338" s="26"/>
      <c r="J338" s="26" t="s">
        <v>725</v>
      </c>
      <c r="K338" s="30"/>
      <c r="L338" s="26" t="str">
        <f t="shared" si="5"/>
        <v>x</v>
      </c>
    </row>
    <row r="339" spans="1:12" x14ac:dyDescent="0.25">
      <c r="A339" s="27" t="s">
        <v>6</v>
      </c>
      <c r="B339" s="27" t="s">
        <v>6</v>
      </c>
      <c r="C339" s="26">
        <v>72632</v>
      </c>
      <c r="D339" s="27" t="s">
        <v>647</v>
      </c>
      <c r="E339" s="28">
        <v>4</v>
      </c>
      <c r="F339" s="26">
        <v>1</v>
      </c>
      <c r="G339" s="29">
        <v>1</v>
      </c>
      <c r="H339" s="26" t="s">
        <v>18</v>
      </c>
      <c r="I339" s="26"/>
      <c r="J339" s="26" t="s">
        <v>725</v>
      </c>
      <c r="K339" s="30"/>
      <c r="L339" s="26" t="str">
        <f t="shared" si="5"/>
        <v>x</v>
      </c>
    </row>
    <row r="340" spans="1:12" x14ac:dyDescent="0.25">
      <c r="A340" s="27" t="s">
        <v>6</v>
      </c>
      <c r="B340" s="27" t="s">
        <v>6</v>
      </c>
      <c r="C340" s="26">
        <v>76501</v>
      </c>
      <c r="D340" s="27" t="s">
        <v>648</v>
      </c>
      <c r="E340" s="28">
        <v>1.2</v>
      </c>
      <c r="F340" s="26">
        <v>1</v>
      </c>
      <c r="G340" s="29">
        <v>0.7</v>
      </c>
      <c r="H340" s="26" t="s">
        <v>18</v>
      </c>
      <c r="I340" s="26"/>
      <c r="J340" s="26" t="s">
        <v>18</v>
      </c>
      <c r="K340" s="30"/>
      <c r="L340" s="26" t="str">
        <f t="shared" si="5"/>
        <v>x</v>
      </c>
    </row>
    <row r="341" spans="1:12" x14ac:dyDescent="0.25">
      <c r="A341" s="27" t="s">
        <v>6</v>
      </c>
      <c r="B341" s="27" t="s">
        <v>6</v>
      </c>
      <c r="C341" s="26">
        <v>76502</v>
      </c>
      <c r="D341" s="27" t="s">
        <v>649</v>
      </c>
      <c r="E341" s="28">
        <v>1.5</v>
      </c>
      <c r="F341" s="26">
        <v>1</v>
      </c>
      <c r="G341" s="29">
        <v>0.7</v>
      </c>
      <c r="H341" s="26" t="s">
        <v>18</v>
      </c>
      <c r="I341" s="26"/>
      <c r="J341" s="26" t="s">
        <v>18</v>
      </c>
      <c r="K341" s="30"/>
      <c r="L341" s="26" t="str">
        <f t="shared" si="5"/>
        <v>x</v>
      </c>
    </row>
    <row r="342" spans="1:12" x14ac:dyDescent="0.25">
      <c r="A342" s="27" t="s">
        <v>6</v>
      </c>
      <c r="B342" s="27" t="s">
        <v>6</v>
      </c>
      <c r="C342" s="26">
        <v>76503</v>
      </c>
      <c r="D342" s="27" t="s">
        <v>650</v>
      </c>
      <c r="E342" s="28">
        <v>2.5</v>
      </c>
      <c r="F342" s="26">
        <v>1</v>
      </c>
      <c r="G342" s="29">
        <v>0.7</v>
      </c>
      <c r="H342" s="26" t="s">
        <v>18</v>
      </c>
      <c r="I342" s="26"/>
      <c r="J342" s="26" t="s">
        <v>18</v>
      </c>
      <c r="K342" s="30"/>
      <c r="L342" s="26" t="str">
        <f t="shared" si="5"/>
        <v>x</v>
      </c>
    </row>
    <row r="343" spans="1:12" x14ac:dyDescent="0.25">
      <c r="A343" s="27" t="s">
        <v>6</v>
      </c>
      <c r="B343" s="27" t="s">
        <v>6</v>
      </c>
      <c r="C343" s="26">
        <v>76504</v>
      </c>
      <c r="D343" s="27" t="s">
        <v>651</v>
      </c>
      <c r="E343" s="28">
        <v>5.5</v>
      </c>
      <c r="F343" s="26">
        <v>1</v>
      </c>
      <c r="G343" s="29">
        <v>0.7</v>
      </c>
      <c r="H343" s="26" t="s">
        <v>18</v>
      </c>
      <c r="I343" s="26"/>
      <c r="J343" s="26" t="s">
        <v>18</v>
      </c>
      <c r="K343" s="30"/>
      <c r="L343" s="26" t="str">
        <f t="shared" si="5"/>
        <v>x</v>
      </c>
    </row>
    <row r="344" spans="1:12" x14ac:dyDescent="0.25">
      <c r="A344" s="27" t="s">
        <v>6</v>
      </c>
      <c r="B344" s="27" t="s">
        <v>6</v>
      </c>
      <c r="C344" s="26">
        <v>76518</v>
      </c>
      <c r="D344" s="27" t="s">
        <v>652</v>
      </c>
      <c r="E344" s="28">
        <v>29.9</v>
      </c>
      <c r="F344" s="26">
        <v>5</v>
      </c>
      <c r="G344" s="29">
        <v>1</v>
      </c>
      <c r="H344" s="26" t="s">
        <v>18</v>
      </c>
      <c r="I344" s="26"/>
      <c r="J344" s="26" t="s">
        <v>18</v>
      </c>
      <c r="K344" s="30"/>
      <c r="L344" s="26" t="str">
        <f t="shared" si="5"/>
        <v>x</v>
      </c>
    </row>
    <row r="345" spans="1:12" x14ac:dyDescent="0.25">
      <c r="A345" s="27" t="s">
        <v>6</v>
      </c>
      <c r="B345" s="27" t="s">
        <v>6</v>
      </c>
      <c r="C345" s="26">
        <v>78747</v>
      </c>
      <c r="D345" s="27" t="s">
        <v>653</v>
      </c>
      <c r="E345" s="28">
        <v>10.7</v>
      </c>
      <c r="F345" s="26">
        <v>4</v>
      </c>
      <c r="G345" s="29">
        <v>1</v>
      </c>
      <c r="H345" s="26" t="s">
        <v>18</v>
      </c>
      <c r="I345" s="26"/>
      <c r="J345" s="26" t="s">
        <v>18</v>
      </c>
      <c r="K345" s="30"/>
      <c r="L345" s="26" t="str">
        <f t="shared" si="5"/>
        <v>x</v>
      </c>
    </row>
    <row r="346" spans="1:12" x14ac:dyDescent="0.25">
      <c r="A346" s="27" t="s">
        <v>6</v>
      </c>
      <c r="B346" s="27" t="s">
        <v>6</v>
      </c>
      <c r="C346" s="26">
        <v>243</v>
      </c>
      <c r="D346" s="27" t="s">
        <v>918</v>
      </c>
      <c r="E346" s="28">
        <v>799.9</v>
      </c>
      <c r="F346" s="26">
        <v>151</v>
      </c>
      <c r="G346" s="29">
        <v>1</v>
      </c>
      <c r="H346" s="26" t="s">
        <v>18</v>
      </c>
      <c r="I346" s="26" t="s">
        <v>189</v>
      </c>
      <c r="J346" s="26" t="s">
        <v>18</v>
      </c>
      <c r="K346" s="30"/>
      <c r="L346" s="26" t="str">
        <f t="shared" si="5"/>
        <v>x</v>
      </c>
    </row>
    <row r="347" spans="1:12" x14ac:dyDescent="0.25">
      <c r="A347" s="27" t="s">
        <v>6</v>
      </c>
      <c r="B347" s="27" t="s">
        <v>6</v>
      </c>
      <c r="C347" s="26">
        <v>244</v>
      </c>
      <c r="D347" s="27" t="s">
        <v>919</v>
      </c>
      <c r="E347" s="28">
        <v>1199.9000000000001</v>
      </c>
      <c r="F347" s="26">
        <v>226</v>
      </c>
      <c r="G347" s="29">
        <v>1</v>
      </c>
      <c r="H347" s="26" t="s">
        <v>18</v>
      </c>
      <c r="I347" s="26" t="s">
        <v>189</v>
      </c>
      <c r="J347" s="26" t="s">
        <v>18</v>
      </c>
      <c r="K347" s="30"/>
      <c r="L347" s="26" t="str">
        <f t="shared" si="5"/>
        <v>x</v>
      </c>
    </row>
    <row r="348" spans="1:12" x14ac:dyDescent="0.25">
      <c r="A348" s="27" t="s">
        <v>6</v>
      </c>
      <c r="B348" s="27" t="s">
        <v>6</v>
      </c>
      <c r="C348" s="26">
        <v>245</v>
      </c>
      <c r="D348" s="27" t="s">
        <v>920</v>
      </c>
      <c r="E348" s="28">
        <v>102.9</v>
      </c>
      <c r="F348" s="26">
        <v>19</v>
      </c>
      <c r="G348" s="29">
        <v>1</v>
      </c>
      <c r="H348" s="26" t="s">
        <v>18</v>
      </c>
      <c r="I348" s="26" t="s">
        <v>189</v>
      </c>
      <c r="J348" s="26" t="s">
        <v>18</v>
      </c>
      <c r="K348" s="30"/>
      <c r="L348" s="26" t="str">
        <f t="shared" si="5"/>
        <v>x</v>
      </c>
    </row>
    <row r="349" spans="1:12" x14ac:dyDescent="0.25">
      <c r="A349" s="27" t="s">
        <v>6</v>
      </c>
      <c r="B349" s="27" t="s">
        <v>6</v>
      </c>
      <c r="C349" s="26">
        <v>246</v>
      </c>
      <c r="D349" s="27" t="s">
        <v>921</v>
      </c>
      <c r="E349" s="28">
        <v>169.9</v>
      </c>
      <c r="F349" s="26">
        <v>50</v>
      </c>
      <c r="G349" s="29">
        <v>1</v>
      </c>
      <c r="H349" s="26" t="s">
        <v>18</v>
      </c>
      <c r="I349" s="26" t="s">
        <v>189</v>
      </c>
      <c r="J349" s="26" t="s">
        <v>18</v>
      </c>
      <c r="K349" s="30"/>
      <c r="L349" s="26" t="str">
        <f t="shared" si="5"/>
        <v>x</v>
      </c>
    </row>
    <row r="350" spans="1:12" x14ac:dyDescent="0.25">
      <c r="A350" s="27" t="s">
        <v>279</v>
      </c>
      <c r="B350" s="27" t="s">
        <v>262</v>
      </c>
      <c r="C350" s="26">
        <v>27381</v>
      </c>
      <c r="D350" s="27" t="s">
        <v>280</v>
      </c>
      <c r="E350" s="28">
        <v>14.9</v>
      </c>
      <c r="F350" s="26">
        <v>2</v>
      </c>
      <c r="G350" s="29">
        <v>0.7</v>
      </c>
      <c r="H350" s="26" t="s">
        <v>18</v>
      </c>
      <c r="I350" s="26"/>
      <c r="J350" s="26" t="s">
        <v>18</v>
      </c>
      <c r="K350" s="30"/>
      <c r="L350" s="26" t="str">
        <f t="shared" si="5"/>
        <v/>
      </c>
    </row>
    <row r="351" spans="1:12" x14ac:dyDescent="0.25">
      <c r="A351" s="27" t="s">
        <v>279</v>
      </c>
      <c r="B351" s="27" t="s">
        <v>262</v>
      </c>
      <c r="C351" s="26">
        <v>27382</v>
      </c>
      <c r="D351" s="27" t="s">
        <v>281</v>
      </c>
      <c r="E351" s="28">
        <v>15.9</v>
      </c>
      <c r="F351" s="26">
        <v>2</v>
      </c>
      <c r="G351" s="29">
        <v>0.7</v>
      </c>
      <c r="H351" s="26" t="s">
        <v>18</v>
      </c>
      <c r="I351" s="26"/>
      <c r="J351" s="26" t="s">
        <v>18</v>
      </c>
      <c r="K351" s="30"/>
      <c r="L351" s="26" t="str">
        <f t="shared" si="5"/>
        <v/>
      </c>
    </row>
    <row r="352" spans="1:12" x14ac:dyDescent="0.25">
      <c r="A352" s="27" t="s">
        <v>279</v>
      </c>
      <c r="B352" s="27" t="s">
        <v>262</v>
      </c>
      <c r="C352" s="26">
        <v>27383</v>
      </c>
      <c r="D352" s="27" t="s">
        <v>282</v>
      </c>
      <c r="E352" s="28">
        <v>13.9</v>
      </c>
      <c r="F352" s="26">
        <v>2</v>
      </c>
      <c r="G352" s="29">
        <v>0.7</v>
      </c>
      <c r="H352" s="26" t="s">
        <v>18</v>
      </c>
      <c r="I352" s="26"/>
      <c r="J352" s="26" t="s">
        <v>18</v>
      </c>
      <c r="K352" s="30"/>
      <c r="L352" s="26" t="str">
        <f t="shared" si="5"/>
        <v/>
      </c>
    </row>
    <row r="353" spans="1:12" x14ac:dyDescent="0.25">
      <c r="A353" s="27" t="s">
        <v>279</v>
      </c>
      <c r="B353" s="27" t="s">
        <v>262</v>
      </c>
      <c r="C353" s="26">
        <v>27384</v>
      </c>
      <c r="D353" s="27" t="s">
        <v>283</v>
      </c>
      <c r="E353" s="28">
        <v>23.8</v>
      </c>
      <c r="F353" s="26">
        <v>3</v>
      </c>
      <c r="G353" s="29">
        <v>0.7</v>
      </c>
      <c r="H353" s="26" t="s">
        <v>18</v>
      </c>
      <c r="I353" s="26"/>
      <c r="J353" s="26" t="s">
        <v>18</v>
      </c>
      <c r="K353" s="30"/>
      <c r="L353" s="26" t="str">
        <f t="shared" si="5"/>
        <v/>
      </c>
    </row>
    <row r="354" spans="1:12" x14ac:dyDescent="0.25">
      <c r="A354" s="27" t="s">
        <v>279</v>
      </c>
      <c r="B354" s="27" t="s">
        <v>262</v>
      </c>
      <c r="C354" s="26">
        <v>27385</v>
      </c>
      <c r="D354" s="27" t="s">
        <v>284</v>
      </c>
      <c r="E354" s="28">
        <v>23.9</v>
      </c>
      <c r="F354" s="26">
        <v>3</v>
      </c>
      <c r="G354" s="29">
        <v>0.7</v>
      </c>
      <c r="H354" s="26" t="s">
        <v>18</v>
      </c>
      <c r="I354" s="26"/>
      <c r="J354" s="26" t="s">
        <v>18</v>
      </c>
      <c r="K354" s="30"/>
      <c r="L354" s="26" t="str">
        <f t="shared" si="5"/>
        <v/>
      </c>
    </row>
    <row r="355" spans="1:12" x14ac:dyDescent="0.25">
      <c r="A355" s="27" t="s">
        <v>279</v>
      </c>
      <c r="B355" s="27" t="s">
        <v>262</v>
      </c>
      <c r="C355" s="26">
        <v>27386</v>
      </c>
      <c r="D355" s="27" t="s">
        <v>285</v>
      </c>
      <c r="E355" s="28">
        <v>19.899999999999999</v>
      </c>
      <c r="F355" s="26">
        <v>2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5"/>
        <v/>
      </c>
    </row>
    <row r="356" spans="1:12" x14ac:dyDescent="0.25">
      <c r="A356" s="27" t="s">
        <v>279</v>
      </c>
      <c r="B356" s="27" t="s">
        <v>262</v>
      </c>
      <c r="C356" s="26">
        <v>27387</v>
      </c>
      <c r="D356" s="27" t="s">
        <v>286</v>
      </c>
      <c r="E356" s="28">
        <v>19.899999999999999</v>
      </c>
      <c r="F356" s="26">
        <v>2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5"/>
        <v/>
      </c>
    </row>
    <row r="357" spans="1:12" x14ac:dyDescent="0.25">
      <c r="A357" s="27" t="s">
        <v>279</v>
      </c>
      <c r="B357" s="27" t="s">
        <v>262</v>
      </c>
      <c r="C357" s="26">
        <v>28409</v>
      </c>
      <c r="D357" s="27" t="s">
        <v>287</v>
      </c>
      <c r="E357" s="28">
        <v>13.9</v>
      </c>
      <c r="F357" s="26">
        <v>2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5"/>
        <v/>
      </c>
    </row>
    <row r="358" spans="1:12" x14ac:dyDescent="0.25">
      <c r="A358" s="27" t="s">
        <v>279</v>
      </c>
      <c r="B358" s="27" t="s">
        <v>262</v>
      </c>
      <c r="C358" s="26">
        <v>28410</v>
      </c>
      <c r="D358" s="27" t="s">
        <v>288</v>
      </c>
      <c r="E358" s="28">
        <v>15.9</v>
      </c>
      <c r="F358" s="26">
        <v>2</v>
      </c>
      <c r="G358" s="29">
        <v>0.7</v>
      </c>
      <c r="H358" s="26" t="s">
        <v>18</v>
      </c>
      <c r="I358" s="26"/>
      <c r="J358" s="26" t="s">
        <v>18</v>
      </c>
      <c r="K358" s="30"/>
      <c r="L358" s="26" t="str">
        <f t="shared" si="5"/>
        <v/>
      </c>
    </row>
    <row r="359" spans="1:12" x14ac:dyDescent="0.25">
      <c r="A359" s="27" t="s">
        <v>279</v>
      </c>
      <c r="B359" s="27" t="s">
        <v>262</v>
      </c>
      <c r="C359" s="26">
        <v>28411</v>
      </c>
      <c r="D359" s="27" t="s">
        <v>289</v>
      </c>
      <c r="E359" s="28">
        <v>23.9</v>
      </c>
      <c r="F359" s="26">
        <v>3</v>
      </c>
      <c r="G359" s="29">
        <v>0.7</v>
      </c>
      <c r="H359" s="26" t="s">
        <v>18</v>
      </c>
      <c r="I359" s="26"/>
      <c r="J359" s="26" t="s">
        <v>18</v>
      </c>
      <c r="K359" s="30"/>
      <c r="L359" s="26" t="str">
        <f t="shared" si="5"/>
        <v/>
      </c>
    </row>
    <row r="360" spans="1:12" x14ac:dyDescent="0.25">
      <c r="A360" s="27" t="s">
        <v>279</v>
      </c>
      <c r="B360" s="27" t="s">
        <v>262</v>
      </c>
      <c r="C360" s="26">
        <v>29306</v>
      </c>
      <c r="D360" s="27" t="s">
        <v>290</v>
      </c>
      <c r="E360" s="28">
        <v>24.8</v>
      </c>
      <c r="F360" s="26">
        <v>3</v>
      </c>
      <c r="G360" s="29">
        <v>0.7</v>
      </c>
      <c r="H360" s="26" t="s">
        <v>18</v>
      </c>
      <c r="I360" s="26"/>
      <c r="J360" s="26" t="s">
        <v>18</v>
      </c>
      <c r="K360" s="30"/>
      <c r="L360" s="26" t="str">
        <f t="shared" si="5"/>
        <v/>
      </c>
    </row>
    <row r="361" spans="1:12" x14ac:dyDescent="0.25">
      <c r="A361" s="27" t="s">
        <v>279</v>
      </c>
      <c r="B361" s="27" t="s">
        <v>262</v>
      </c>
      <c r="C361" s="26">
        <v>29930</v>
      </c>
      <c r="D361" s="27" t="s">
        <v>291</v>
      </c>
      <c r="E361" s="28">
        <v>27.7</v>
      </c>
      <c r="F361" s="26">
        <v>4</v>
      </c>
      <c r="G361" s="29">
        <v>0.7</v>
      </c>
      <c r="H361" s="26" t="s">
        <v>18</v>
      </c>
      <c r="I361" s="26"/>
      <c r="J361" s="26" t="s">
        <v>18</v>
      </c>
      <c r="K361" s="30"/>
      <c r="L361" s="26" t="str">
        <f t="shared" si="5"/>
        <v/>
      </c>
    </row>
    <row r="362" spans="1:12" x14ac:dyDescent="0.25">
      <c r="A362" s="27" t="s">
        <v>279</v>
      </c>
      <c r="B362" s="27" t="s">
        <v>262</v>
      </c>
      <c r="C362" s="26">
        <v>29933</v>
      </c>
      <c r="D362" s="27" t="s">
        <v>292</v>
      </c>
      <c r="E362" s="28">
        <v>19.899999999999999</v>
      </c>
      <c r="F362" s="26">
        <v>2</v>
      </c>
      <c r="G362" s="29">
        <v>0.7</v>
      </c>
      <c r="H362" s="26" t="s">
        <v>18</v>
      </c>
      <c r="I362" s="26"/>
      <c r="J362" s="26" t="s">
        <v>18</v>
      </c>
      <c r="K362" s="30"/>
      <c r="L362" s="26" t="str">
        <f t="shared" si="5"/>
        <v/>
      </c>
    </row>
    <row r="363" spans="1:12" x14ac:dyDescent="0.25">
      <c r="A363" s="27" t="s">
        <v>279</v>
      </c>
      <c r="B363" s="27" t="s">
        <v>262</v>
      </c>
      <c r="C363" s="26">
        <v>29968</v>
      </c>
      <c r="D363" s="27" t="s">
        <v>293</v>
      </c>
      <c r="E363" s="28">
        <v>28.8</v>
      </c>
      <c r="F363" s="26">
        <v>4</v>
      </c>
      <c r="G363" s="29">
        <v>0.7</v>
      </c>
      <c r="H363" s="26" t="s">
        <v>18</v>
      </c>
      <c r="I363" s="26"/>
      <c r="J363" s="26" t="s">
        <v>18</v>
      </c>
      <c r="K363" s="30"/>
      <c r="L363" s="26" t="str">
        <f t="shared" si="5"/>
        <v/>
      </c>
    </row>
    <row r="364" spans="1:12" x14ac:dyDescent="0.25">
      <c r="A364" s="27" t="s">
        <v>279</v>
      </c>
      <c r="B364" s="27" t="s">
        <v>262</v>
      </c>
      <c r="C364" s="26">
        <v>32542</v>
      </c>
      <c r="D364" s="27" t="s">
        <v>294</v>
      </c>
      <c r="E364" s="28">
        <v>26.9</v>
      </c>
      <c r="F364" s="26">
        <v>3</v>
      </c>
      <c r="G364" s="29">
        <v>0.7</v>
      </c>
      <c r="H364" s="26" t="s">
        <v>18</v>
      </c>
      <c r="I364" s="26"/>
      <c r="J364" s="26" t="s">
        <v>18</v>
      </c>
      <c r="K364" s="30"/>
      <c r="L364" s="26" t="str">
        <f t="shared" si="5"/>
        <v/>
      </c>
    </row>
    <row r="365" spans="1:12" x14ac:dyDescent="0.25">
      <c r="A365" s="27" t="s">
        <v>279</v>
      </c>
      <c r="B365" s="27" t="s">
        <v>262</v>
      </c>
      <c r="C365" s="26">
        <v>42735</v>
      </c>
      <c r="D365" s="27" t="s">
        <v>295</v>
      </c>
      <c r="E365" s="28">
        <v>20.9</v>
      </c>
      <c r="F365" s="26">
        <v>3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5"/>
        <v/>
      </c>
    </row>
    <row r="366" spans="1:12" x14ac:dyDescent="0.25">
      <c r="A366" s="27" t="s">
        <v>279</v>
      </c>
      <c r="B366" s="27" t="s">
        <v>262</v>
      </c>
      <c r="C366" s="26">
        <v>74776</v>
      </c>
      <c r="D366" s="27" t="s">
        <v>786</v>
      </c>
      <c r="E366" s="28">
        <v>64.900000000000006</v>
      </c>
      <c r="F366" s="26">
        <v>8</v>
      </c>
      <c r="G366" s="29">
        <v>0.7</v>
      </c>
      <c r="H366" s="26" t="s">
        <v>18</v>
      </c>
      <c r="I366" s="26" t="s">
        <v>189</v>
      </c>
      <c r="J366" s="26" t="s">
        <v>18</v>
      </c>
      <c r="K366" s="30"/>
      <c r="L366" s="26" t="str">
        <f t="shared" si="5"/>
        <v>x</v>
      </c>
    </row>
    <row r="367" spans="1:12" x14ac:dyDescent="0.25">
      <c r="A367" s="27" t="s">
        <v>296</v>
      </c>
      <c r="B367" s="27" t="s">
        <v>80</v>
      </c>
      <c r="C367" s="26">
        <v>37698</v>
      </c>
      <c r="D367" s="27" t="s">
        <v>297</v>
      </c>
      <c r="E367" s="28">
        <v>23.8</v>
      </c>
      <c r="F367" s="26">
        <v>3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5"/>
        <v/>
      </c>
    </row>
    <row r="368" spans="1:12" x14ac:dyDescent="0.25">
      <c r="A368" s="27" t="s">
        <v>296</v>
      </c>
      <c r="B368" s="27" t="s">
        <v>80</v>
      </c>
      <c r="C368" s="26">
        <v>37699</v>
      </c>
      <c r="D368" s="27" t="s">
        <v>298</v>
      </c>
      <c r="E368" s="28">
        <v>42.4</v>
      </c>
      <c r="F368" s="26">
        <v>5</v>
      </c>
      <c r="G368" s="29">
        <v>0.7</v>
      </c>
      <c r="H368" s="26" t="s">
        <v>18</v>
      </c>
      <c r="I368" s="26"/>
      <c r="J368" s="26" t="s">
        <v>18</v>
      </c>
      <c r="K368" s="30"/>
      <c r="L368" s="26" t="str">
        <f t="shared" si="5"/>
        <v/>
      </c>
    </row>
    <row r="369" spans="1:12" x14ac:dyDescent="0.25">
      <c r="A369" s="27" t="s">
        <v>296</v>
      </c>
      <c r="B369" s="27" t="s">
        <v>80</v>
      </c>
      <c r="C369" s="26">
        <v>37700</v>
      </c>
      <c r="D369" s="27" t="s">
        <v>299</v>
      </c>
      <c r="E369" s="28">
        <v>12.9</v>
      </c>
      <c r="F369" s="26">
        <v>2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5"/>
        <v/>
      </c>
    </row>
    <row r="370" spans="1:12" x14ac:dyDescent="0.25">
      <c r="A370" s="27" t="s">
        <v>296</v>
      </c>
      <c r="B370" s="27" t="s">
        <v>80</v>
      </c>
      <c r="C370" s="26">
        <v>37701</v>
      </c>
      <c r="D370" s="27" t="s">
        <v>300</v>
      </c>
      <c r="E370" s="28">
        <v>22.4</v>
      </c>
      <c r="F370" s="26">
        <v>3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5"/>
        <v/>
      </c>
    </row>
    <row r="371" spans="1:12" x14ac:dyDescent="0.25">
      <c r="A371" s="27" t="s">
        <v>296</v>
      </c>
      <c r="B371" s="27" t="s">
        <v>80</v>
      </c>
      <c r="C371" s="26">
        <v>37702</v>
      </c>
      <c r="D371" s="27" t="s">
        <v>301</v>
      </c>
      <c r="E371" s="28">
        <v>10.9</v>
      </c>
      <c r="F371" s="26">
        <v>1</v>
      </c>
      <c r="G371" s="29">
        <v>0.7</v>
      </c>
      <c r="H371" s="26" t="s">
        <v>18</v>
      </c>
      <c r="I371" s="26"/>
      <c r="J371" s="26" t="s">
        <v>18</v>
      </c>
      <c r="K371" s="30"/>
      <c r="L371" s="26" t="str">
        <f t="shared" si="5"/>
        <v/>
      </c>
    </row>
    <row r="372" spans="1:12" x14ac:dyDescent="0.25">
      <c r="A372" s="27" t="s">
        <v>296</v>
      </c>
      <c r="B372" s="27" t="s">
        <v>80</v>
      </c>
      <c r="C372" s="26">
        <v>37703</v>
      </c>
      <c r="D372" s="27" t="s">
        <v>302</v>
      </c>
      <c r="E372" s="28">
        <v>19.399999999999999</v>
      </c>
      <c r="F372" s="26">
        <v>2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5"/>
        <v/>
      </c>
    </row>
    <row r="373" spans="1:12" x14ac:dyDescent="0.25">
      <c r="A373" s="27" t="s">
        <v>296</v>
      </c>
      <c r="B373" s="27" t="s">
        <v>80</v>
      </c>
      <c r="C373" s="26">
        <v>37719</v>
      </c>
      <c r="D373" s="27" t="s">
        <v>303</v>
      </c>
      <c r="E373" s="28">
        <v>10.9</v>
      </c>
      <c r="F373" s="26">
        <v>1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5"/>
        <v/>
      </c>
    </row>
    <row r="374" spans="1:12" x14ac:dyDescent="0.25">
      <c r="A374" s="27" t="s">
        <v>296</v>
      </c>
      <c r="B374" s="27" t="s">
        <v>80</v>
      </c>
      <c r="C374" s="26">
        <v>37720</v>
      </c>
      <c r="D374" s="27" t="s">
        <v>304</v>
      </c>
      <c r="E374" s="28">
        <v>19.399999999999999</v>
      </c>
      <c r="F374" s="26">
        <v>2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5"/>
        <v/>
      </c>
    </row>
    <row r="375" spans="1:12" x14ac:dyDescent="0.25">
      <c r="A375" s="27" t="s">
        <v>296</v>
      </c>
      <c r="B375" s="27" t="s">
        <v>80</v>
      </c>
      <c r="C375" s="26">
        <v>43080</v>
      </c>
      <c r="D375" s="27" t="s">
        <v>305</v>
      </c>
      <c r="E375" s="28">
        <v>26.9</v>
      </c>
      <c r="F375" s="26">
        <v>3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5"/>
        <v/>
      </c>
    </row>
    <row r="376" spans="1:12" x14ac:dyDescent="0.25">
      <c r="A376" s="27" t="s">
        <v>296</v>
      </c>
      <c r="B376" s="27" t="s">
        <v>80</v>
      </c>
      <c r="C376" s="26">
        <v>43081</v>
      </c>
      <c r="D376" s="27" t="s">
        <v>306</v>
      </c>
      <c r="E376" s="28">
        <v>15.8</v>
      </c>
      <c r="F376" s="26">
        <v>2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5"/>
        <v/>
      </c>
    </row>
    <row r="377" spans="1:12" x14ac:dyDescent="0.25">
      <c r="A377" s="27" t="s">
        <v>296</v>
      </c>
      <c r="B377" s="27" t="s">
        <v>80</v>
      </c>
      <c r="C377" s="26">
        <v>50280</v>
      </c>
      <c r="D377" s="27" t="s">
        <v>307</v>
      </c>
      <c r="E377" s="28">
        <v>23.8</v>
      </c>
      <c r="F377" s="26">
        <v>3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5"/>
        <v/>
      </c>
    </row>
    <row r="378" spans="1:12" x14ac:dyDescent="0.25">
      <c r="A378" s="27" t="s">
        <v>296</v>
      </c>
      <c r="B378" s="27" t="s">
        <v>80</v>
      </c>
      <c r="C378" s="26">
        <v>50285</v>
      </c>
      <c r="D378" s="27" t="s">
        <v>308</v>
      </c>
      <c r="E378" s="28">
        <v>42.4</v>
      </c>
      <c r="F378" s="26">
        <v>5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5"/>
        <v/>
      </c>
    </row>
    <row r="379" spans="1:12" x14ac:dyDescent="0.25">
      <c r="A379" s="27" t="s">
        <v>296</v>
      </c>
      <c r="B379" s="27" t="s">
        <v>80</v>
      </c>
      <c r="C379" s="26">
        <v>51873</v>
      </c>
      <c r="D379" s="27" t="s">
        <v>309</v>
      </c>
      <c r="E379" s="28">
        <v>19.399999999999999</v>
      </c>
      <c r="F379" s="26">
        <v>2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5"/>
        <v/>
      </c>
    </row>
    <row r="380" spans="1:12" x14ac:dyDescent="0.25">
      <c r="A380" s="27" t="s">
        <v>296</v>
      </c>
      <c r="B380" s="27" t="s">
        <v>80</v>
      </c>
      <c r="C380" s="26">
        <v>51874</v>
      </c>
      <c r="D380" s="27" t="s">
        <v>310</v>
      </c>
      <c r="E380" s="28">
        <v>10.9</v>
      </c>
      <c r="F380" s="26">
        <v>1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5"/>
        <v/>
      </c>
    </row>
    <row r="381" spans="1:12" x14ac:dyDescent="0.25">
      <c r="A381" s="27" t="s">
        <v>296</v>
      </c>
      <c r="B381" s="27" t="s">
        <v>80</v>
      </c>
      <c r="C381" s="26">
        <v>51875</v>
      </c>
      <c r="D381" s="27" t="s">
        <v>311</v>
      </c>
      <c r="E381" s="28">
        <v>22.4</v>
      </c>
      <c r="F381" s="26">
        <v>3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5"/>
        <v/>
      </c>
    </row>
    <row r="382" spans="1:12" x14ac:dyDescent="0.25">
      <c r="A382" s="27" t="s">
        <v>296</v>
      </c>
      <c r="B382" s="27" t="s">
        <v>80</v>
      </c>
      <c r="C382" s="26">
        <v>51876</v>
      </c>
      <c r="D382" s="27" t="s">
        <v>312</v>
      </c>
      <c r="E382" s="28">
        <v>12.9</v>
      </c>
      <c r="F382" s="26">
        <v>2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5"/>
        <v/>
      </c>
    </row>
    <row r="383" spans="1:12" x14ac:dyDescent="0.25">
      <c r="A383" s="27" t="s">
        <v>296</v>
      </c>
      <c r="B383" s="27" t="s">
        <v>80</v>
      </c>
      <c r="C383" s="26">
        <v>51877</v>
      </c>
      <c r="D383" s="27" t="s">
        <v>313</v>
      </c>
      <c r="E383" s="28">
        <v>23.8</v>
      </c>
      <c r="F383" s="26">
        <v>3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si="5"/>
        <v/>
      </c>
    </row>
    <row r="384" spans="1:12" x14ac:dyDescent="0.25">
      <c r="A384" s="27" t="s">
        <v>296</v>
      </c>
      <c r="B384" s="27" t="s">
        <v>80</v>
      </c>
      <c r="C384" s="26">
        <v>51878</v>
      </c>
      <c r="D384" s="27" t="s">
        <v>314</v>
      </c>
      <c r="E384" s="28">
        <v>26.2</v>
      </c>
      <c r="F384" s="26">
        <v>3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si="5"/>
        <v/>
      </c>
    </row>
    <row r="385" spans="1:12" x14ac:dyDescent="0.25">
      <c r="A385" s="27" t="s">
        <v>296</v>
      </c>
      <c r="B385" s="27" t="s">
        <v>80</v>
      </c>
      <c r="C385" s="26">
        <v>51881</v>
      </c>
      <c r="D385" s="27" t="s">
        <v>315</v>
      </c>
      <c r="E385" s="28">
        <v>42.4</v>
      </c>
      <c r="F385" s="26">
        <v>5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5"/>
        <v/>
      </c>
    </row>
    <row r="386" spans="1:12" x14ac:dyDescent="0.25">
      <c r="A386" s="27" t="s">
        <v>296</v>
      </c>
      <c r="B386" s="27" t="s">
        <v>80</v>
      </c>
      <c r="C386" s="26">
        <v>55902</v>
      </c>
      <c r="D386" s="27" t="s">
        <v>316</v>
      </c>
      <c r="E386" s="28">
        <v>45.8</v>
      </c>
      <c r="F386" s="26">
        <v>6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ref="L386:L449" si="6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</row>
    <row r="387" spans="1:12" x14ac:dyDescent="0.25">
      <c r="A387" s="27" t="s">
        <v>296</v>
      </c>
      <c r="B387" s="27" t="s">
        <v>80</v>
      </c>
      <c r="C387" s="26">
        <v>59206</v>
      </c>
      <c r="D387" s="27" t="s">
        <v>317</v>
      </c>
      <c r="E387" s="28">
        <v>67.2</v>
      </c>
      <c r="F387" s="26">
        <v>9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6"/>
        <v/>
      </c>
    </row>
    <row r="388" spans="1:12" x14ac:dyDescent="0.25">
      <c r="A388" s="27" t="s">
        <v>296</v>
      </c>
      <c r="B388" s="27" t="s">
        <v>80</v>
      </c>
      <c r="C388" s="26">
        <v>59207</v>
      </c>
      <c r="D388" s="27" t="s">
        <v>318</v>
      </c>
      <c r="E388" s="28">
        <v>77.3</v>
      </c>
      <c r="F388" s="26">
        <v>10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6"/>
        <v/>
      </c>
    </row>
    <row r="389" spans="1:12" x14ac:dyDescent="0.25">
      <c r="A389" s="27" t="s">
        <v>296</v>
      </c>
      <c r="B389" s="27" t="s">
        <v>80</v>
      </c>
      <c r="C389" s="26">
        <v>59208</v>
      </c>
      <c r="D389" s="27" t="s">
        <v>319</v>
      </c>
      <c r="E389" s="28">
        <v>77.3</v>
      </c>
      <c r="F389" s="26">
        <v>10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6"/>
        <v/>
      </c>
    </row>
    <row r="390" spans="1:12" x14ac:dyDescent="0.25">
      <c r="A390" s="27" t="s">
        <v>296</v>
      </c>
      <c r="B390" s="27" t="s">
        <v>80</v>
      </c>
      <c r="C390" s="26">
        <v>59225</v>
      </c>
      <c r="D390" s="27" t="s">
        <v>320</v>
      </c>
      <c r="E390" s="28">
        <v>67.2</v>
      </c>
      <c r="F390" s="26">
        <v>9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6"/>
        <v/>
      </c>
    </row>
    <row r="391" spans="1:12" x14ac:dyDescent="0.25">
      <c r="A391" s="27" t="s">
        <v>296</v>
      </c>
      <c r="B391" s="27" t="s">
        <v>80</v>
      </c>
      <c r="C391" s="26">
        <v>66482</v>
      </c>
      <c r="D391" s="27" t="s">
        <v>321</v>
      </c>
      <c r="E391" s="28">
        <v>63</v>
      </c>
      <c r="F391" s="26">
        <v>8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6"/>
        <v/>
      </c>
    </row>
    <row r="392" spans="1:12" x14ac:dyDescent="0.25">
      <c r="A392" s="27" t="s">
        <v>296</v>
      </c>
      <c r="B392" s="27" t="s">
        <v>80</v>
      </c>
      <c r="C392" s="26">
        <v>80691</v>
      </c>
      <c r="D392" s="27" t="s">
        <v>322</v>
      </c>
      <c r="E392" s="28">
        <v>51.6</v>
      </c>
      <c r="F392" s="26">
        <v>7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6"/>
        <v/>
      </c>
    </row>
    <row r="393" spans="1:12" x14ac:dyDescent="0.25">
      <c r="A393" s="27" t="s">
        <v>296</v>
      </c>
      <c r="B393" s="27" t="s">
        <v>80</v>
      </c>
      <c r="C393" s="26">
        <v>71050</v>
      </c>
      <c r="D393" s="27" t="s">
        <v>323</v>
      </c>
      <c r="E393" s="28">
        <v>31.1</v>
      </c>
      <c r="F393" s="26">
        <v>4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6"/>
        <v/>
      </c>
    </row>
    <row r="394" spans="1:12" x14ac:dyDescent="0.25">
      <c r="A394" s="27" t="s">
        <v>296</v>
      </c>
      <c r="B394" s="27" t="s">
        <v>80</v>
      </c>
      <c r="C394" s="26">
        <v>71052</v>
      </c>
      <c r="D394" s="27" t="s">
        <v>324</v>
      </c>
      <c r="E394" s="28">
        <v>19.399999999999999</v>
      </c>
      <c r="F394" s="26">
        <v>2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6"/>
        <v/>
      </c>
    </row>
    <row r="395" spans="1:12" x14ac:dyDescent="0.25">
      <c r="A395" s="27" t="s">
        <v>296</v>
      </c>
      <c r="B395" s="27" t="s">
        <v>80</v>
      </c>
      <c r="C395" s="26">
        <v>71228</v>
      </c>
      <c r="D395" s="27" t="s">
        <v>325</v>
      </c>
      <c r="E395" s="28">
        <v>22.4</v>
      </c>
      <c r="F395" s="26">
        <v>3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6"/>
        <v/>
      </c>
    </row>
    <row r="396" spans="1:12" x14ac:dyDescent="0.25">
      <c r="A396" s="27" t="s">
        <v>296</v>
      </c>
      <c r="B396" s="27" t="s">
        <v>80</v>
      </c>
      <c r="C396" s="26">
        <v>71225</v>
      </c>
      <c r="D396" s="27" t="s">
        <v>326</v>
      </c>
      <c r="E396" s="28">
        <v>10.9</v>
      </c>
      <c r="F396" s="26">
        <v>1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6"/>
        <v/>
      </c>
    </row>
    <row r="397" spans="1:12" x14ac:dyDescent="0.25">
      <c r="A397" s="27" t="s">
        <v>296</v>
      </c>
      <c r="B397" s="27" t="s">
        <v>80</v>
      </c>
      <c r="C397" s="26">
        <v>71229</v>
      </c>
      <c r="D397" s="27" t="s">
        <v>327</v>
      </c>
      <c r="E397" s="28">
        <v>12.9</v>
      </c>
      <c r="F397" s="26">
        <v>2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6"/>
        <v/>
      </c>
    </row>
    <row r="398" spans="1:12" x14ac:dyDescent="0.25">
      <c r="A398" s="27" t="s">
        <v>328</v>
      </c>
      <c r="B398" s="27" t="s">
        <v>116</v>
      </c>
      <c r="C398" s="26">
        <v>18624</v>
      </c>
      <c r="D398" s="27" t="s">
        <v>329</v>
      </c>
      <c r="E398" s="28">
        <v>57.3</v>
      </c>
      <c r="F398" s="26">
        <v>7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6"/>
        <v/>
      </c>
    </row>
    <row r="399" spans="1:12" x14ac:dyDescent="0.25">
      <c r="A399" s="27" t="s">
        <v>328</v>
      </c>
      <c r="B399" s="27" t="s">
        <v>116</v>
      </c>
      <c r="C399" s="26">
        <v>19081</v>
      </c>
      <c r="D399" s="27" t="s">
        <v>330</v>
      </c>
      <c r="E399" s="28">
        <v>74.900000000000006</v>
      </c>
      <c r="F399" s="26">
        <v>10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6"/>
        <v/>
      </c>
    </row>
    <row r="400" spans="1:12" x14ac:dyDescent="0.25">
      <c r="A400" s="27" t="s">
        <v>328</v>
      </c>
      <c r="B400" s="27" t="s">
        <v>116</v>
      </c>
      <c r="C400" s="26">
        <v>20214</v>
      </c>
      <c r="D400" s="27" t="s">
        <v>331</v>
      </c>
      <c r="E400" s="28">
        <v>74.900000000000006</v>
      </c>
      <c r="F400" s="26">
        <v>10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6"/>
        <v/>
      </c>
    </row>
    <row r="401" spans="1:12" x14ac:dyDescent="0.25">
      <c r="A401" s="27" t="s">
        <v>328</v>
      </c>
      <c r="B401" s="27" t="s">
        <v>116</v>
      </c>
      <c r="C401" s="26">
        <v>25543</v>
      </c>
      <c r="D401" s="27" t="s">
        <v>332</v>
      </c>
      <c r="E401" s="28">
        <v>57.3</v>
      </c>
      <c r="F401" s="26">
        <v>7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6"/>
        <v/>
      </c>
    </row>
    <row r="402" spans="1:12" x14ac:dyDescent="0.25">
      <c r="A402" s="27" t="s">
        <v>328</v>
      </c>
      <c r="B402" s="27" t="s">
        <v>116</v>
      </c>
      <c r="C402" s="26">
        <v>28724</v>
      </c>
      <c r="D402" s="27" t="s">
        <v>716</v>
      </c>
      <c r="E402" s="28">
        <v>74.900000000000006</v>
      </c>
      <c r="F402" s="26">
        <v>10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6"/>
        <v/>
      </c>
    </row>
    <row r="403" spans="1:12" x14ac:dyDescent="0.25">
      <c r="A403" s="27" t="s">
        <v>328</v>
      </c>
      <c r="B403" s="27" t="s">
        <v>116</v>
      </c>
      <c r="C403" s="26">
        <v>38854</v>
      </c>
      <c r="D403" s="27" t="s">
        <v>333</v>
      </c>
      <c r="E403" s="28">
        <v>74.900000000000006</v>
      </c>
      <c r="F403" s="26">
        <v>10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6"/>
        <v/>
      </c>
    </row>
    <row r="404" spans="1:12" x14ac:dyDescent="0.25">
      <c r="A404" s="27" t="s">
        <v>328</v>
      </c>
      <c r="B404" s="27" t="s">
        <v>116</v>
      </c>
      <c r="C404" s="26">
        <v>38856</v>
      </c>
      <c r="D404" s="27" t="s">
        <v>334</v>
      </c>
      <c r="E404" s="28">
        <v>57.3</v>
      </c>
      <c r="F404" s="26">
        <v>7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6"/>
        <v/>
      </c>
    </row>
    <row r="405" spans="1:12" x14ac:dyDescent="0.25">
      <c r="A405" s="27" t="s">
        <v>328</v>
      </c>
      <c r="B405" s="27" t="s">
        <v>116</v>
      </c>
      <c r="C405" s="26">
        <v>39015</v>
      </c>
      <c r="D405" s="27" t="s">
        <v>335</v>
      </c>
      <c r="E405" s="28">
        <v>57.3</v>
      </c>
      <c r="F405" s="26">
        <v>7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6"/>
        <v/>
      </c>
    </row>
    <row r="406" spans="1:12" x14ac:dyDescent="0.25">
      <c r="A406" s="27" t="s">
        <v>336</v>
      </c>
      <c r="B406" s="27" t="s">
        <v>34</v>
      </c>
      <c r="C406" s="26">
        <v>85390</v>
      </c>
      <c r="D406" s="27" t="s">
        <v>337</v>
      </c>
      <c r="E406" s="28">
        <v>22.8</v>
      </c>
      <c r="F406" s="26">
        <v>3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6"/>
        <v/>
      </c>
    </row>
    <row r="407" spans="1:12" x14ac:dyDescent="0.25">
      <c r="A407" s="27" t="s">
        <v>336</v>
      </c>
      <c r="B407" s="27" t="s">
        <v>34</v>
      </c>
      <c r="C407" s="26">
        <v>85393</v>
      </c>
      <c r="D407" s="27" t="s">
        <v>338</v>
      </c>
      <c r="E407" s="28">
        <v>32.200000000000003</v>
      </c>
      <c r="F407" s="26">
        <v>4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6"/>
        <v/>
      </c>
    </row>
    <row r="408" spans="1:12" x14ac:dyDescent="0.25">
      <c r="A408" s="27" t="s">
        <v>336</v>
      </c>
      <c r="B408" s="27" t="s">
        <v>24</v>
      </c>
      <c r="C408" s="26">
        <v>30410</v>
      </c>
      <c r="D408" s="27" t="s">
        <v>339</v>
      </c>
      <c r="E408" s="28">
        <v>94.9</v>
      </c>
      <c r="F408" s="26">
        <v>12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6"/>
        <v/>
      </c>
    </row>
    <row r="409" spans="1:12" x14ac:dyDescent="0.25">
      <c r="A409" s="27" t="s">
        <v>336</v>
      </c>
      <c r="B409" s="27" t="s">
        <v>193</v>
      </c>
      <c r="C409" s="26">
        <v>85389</v>
      </c>
      <c r="D409" s="27" t="s">
        <v>340</v>
      </c>
      <c r="E409" s="28">
        <v>33.5</v>
      </c>
      <c r="F409" s="26">
        <v>4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6"/>
        <v/>
      </c>
    </row>
    <row r="410" spans="1:12" x14ac:dyDescent="0.25">
      <c r="A410" s="27" t="s">
        <v>336</v>
      </c>
      <c r="B410" s="27" t="s">
        <v>193</v>
      </c>
      <c r="C410" s="26">
        <v>85400</v>
      </c>
      <c r="D410" s="27" t="s">
        <v>341</v>
      </c>
      <c r="E410" s="28">
        <v>29.9</v>
      </c>
      <c r="F410" s="26">
        <v>4</v>
      </c>
      <c r="G410" s="29">
        <v>0.7</v>
      </c>
      <c r="H410" s="26" t="s">
        <v>18</v>
      </c>
      <c r="I410" s="26"/>
      <c r="J410" s="26" t="s">
        <v>18</v>
      </c>
      <c r="K410" s="30"/>
      <c r="L410" s="26" t="str">
        <f t="shared" si="6"/>
        <v/>
      </c>
    </row>
    <row r="411" spans="1:12" x14ac:dyDescent="0.25">
      <c r="A411" s="27" t="s">
        <v>336</v>
      </c>
      <c r="B411" s="27" t="s">
        <v>193</v>
      </c>
      <c r="C411" s="26">
        <v>85401</v>
      </c>
      <c r="D411" s="27" t="s">
        <v>342</v>
      </c>
      <c r="E411" s="28">
        <v>43.9</v>
      </c>
      <c r="F411" s="26">
        <v>6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6"/>
        <v/>
      </c>
    </row>
    <row r="412" spans="1:12" x14ac:dyDescent="0.25">
      <c r="A412" s="27" t="s">
        <v>343</v>
      </c>
      <c r="B412" s="27" t="s">
        <v>95</v>
      </c>
      <c r="C412" s="26">
        <v>83637</v>
      </c>
      <c r="D412" s="27" t="s">
        <v>344</v>
      </c>
      <c r="E412" s="28">
        <v>15.9</v>
      </c>
      <c r="F412" s="26">
        <v>2</v>
      </c>
      <c r="G412" s="29">
        <v>0.7</v>
      </c>
      <c r="H412" s="26" t="s">
        <v>18</v>
      </c>
      <c r="I412" s="26"/>
      <c r="J412" s="26" t="s">
        <v>18</v>
      </c>
      <c r="K412" s="30"/>
      <c r="L412" s="26" t="str">
        <f t="shared" si="6"/>
        <v/>
      </c>
    </row>
    <row r="413" spans="1:12" x14ac:dyDescent="0.25">
      <c r="A413" s="27" t="s">
        <v>343</v>
      </c>
      <c r="B413" s="27" t="s">
        <v>95</v>
      </c>
      <c r="C413" s="26">
        <v>2814</v>
      </c>
      <c r="D413" s="27" t="s">
        <v>564</v>
      </c>
      <c r="E413" s="28">
        <v>46.9</v>
      </c>
      <c r="F413" s="26">
        <v>6</v>
      </c>
      <c r="G413" s="29">
        <v>0.7</v>
      </c>
      <c r="H413" s="26" t="s">
        <v>18</v>
      </c>
      <c r="I413" s="26"/>
      <c r="J413" s="26" t="s">
        <v>18</v>
      </c>
      <c r="K413" s="30"/>
      <c r="L413" s="26" t="str">
        <f t="shared" si="6"/>
        <v/>
      </c>
    </row>
    <row r="414" spans="1:12" x14ac:dyDescent="0.25">
      <c r="A414" s="27" t="s">
        <v>343</v>
      </c>
      <c r="B414" s="27" t="s">
        <v>95</v>
      </c>
      <c r="C414" s="26">
        <v>2816</v>
      </c>
      <c r="D414" s="27" t="s">
        <v>565</v>
      </c>
      <c r="E414" s="28">
        <v>46.9</v>
      </c>
      <c r="F414" s="26">
        <v>6</v>
      </c>
      <c r="G414" s="29">
        <v>0.7</v>
      </c>
      <c r="H414" s="26" t="s">
        <v>18</v>
      </c>
      <c r="I414" s="26"/>
      <c r="J414" s="26" t="s">
        <v>18</v>
      </c>
      <c r="K414" s="30"/>
      <c r="L414" s="26" t="str">
        <f t="shared" si="6"/>
        <v/>
      </c>
    </row>
    <row r="415" spans="1:12" x14ac:dyDescent="0.25">
      <c r="A415" s="27" t="s">
        <v>343</v>
      </c>
      <c r="B415" s="27" t="s">
        <v>95</v>
      </c>
      <c r="C415" s="26">
        <v>2822</v>
      </c>
      <c r="D415" s="27" t="s">
        <v>566</v>
      </c>
      <c r="E415" s="28">
        <v>46.9</v>
      </c>
      <c r="F415" s="26">
        <v>6</v>
      </c>
      <c r="G415" s="29">
        <v>0.7</v>
      </c>
      <c r="H415" s="26" t="s">
        <v>18</v>
      </c>
      <c r="I415" s="26"/>
      <c r="J415" s="26" t="s">
        <v>18</v>
      </c>
      <c r="K415" s="30"/>
      <c r="L415" s="26" t="str">
        <f t="shared" si="6"/>
        <v/>
      </c>
    </row>
    <row r="416" spans="1:12" x14ac:dyDescent="0.25">
      <c r="A416" s="27" t="s">
        <v>343</v>
      </c>
      <c r="B416" s="27" t="s">
        <v>95</v>
      </c>
      <c r="C416" s="26">
        <v>71595</v>
      </c>
      <c r="D416" s="27" t="s">
        <v>567</v>
      </c>
      <c r="E416" s="28">
        <v>46.9</v>
      </c>
      <c r="F416" s="26">
        <v>6</v>
      </c>
      <c r="G416" s="29">
        <v>0.7</v>
      </c>
      <c r="H416" s="26" t="s">
        <v>18</v>
      </c>
      <c r="I416" s="26"/>
      <c r="J416" s="26" t="s">
        <v>18</v>
      </c>
      <c r="K416" s="30"/>
      <c r="L416" s="26" t="str">
        <f t="shared" si="6"/>
        <v/>
      </c>
    </row>
    <row r="417" spans="1:12" x14ac:dyDescent="0.25">
      <c r="A417" s="27" t="s">
        <v>343</v>
      </c>
      <c r="B417" s="27" t="s">
        <v>95</v>
      </c>
      <c r="C417" s="26">
        <v>72148</v>
      </c>
      <c r="D417" s="27" t="s">
        <v>568</v>
      </c>
      <c r="E417" s="28">
        <v>1.3</v>
      </c>
      <c r="F417" s="26">
        <v>1</v>
      </c>
      <c r="G417" s="29">
        <v>1</v>
      </c>
      <c r="H417" s="26" t="s">
        <v>18</v>
      </c>
      <c r="I417" s="26"/>
      <c r="J417" s="26" t="s">
        <v>18</v>
      </c>
      <c r="K417" s="30"/>
      <c r="L417" s="26" t="str">
        <f t="shared" si="6"/>
        <v>x</v>
      </c>
    </row>
    <row r="418" spans="1:12" x14ac:dyDescent="0.25">
      <c r="A418" s="27" t="s">
        <v>343</v>
      </c>
      <c r="B418" s="27" t="s">
        <v>95</v>
      </c>
      <c r="C418" s="26">
        <v>72711</v>
      </c>
      <c r="D418" s="27" t="s">
        <v>569</v>
      </c>
      <c r="E418" s="28">
        <v>1.3</v>
      </c>
      <c r="F418" s="26">
        <v>1</v>
      </c>
      <c r="G418" s="29">
        <v>1</v>
      </c>
      <c r="H418" s="26" t="s">
        <v>18</v>
      </c>
      <c r="I418" s="26"/>
      <c r="J418" s="26" t="s">
        <v>18</v>
      </c>
      <c r="K418" s="30"/>
      <c r="L418" s="26" t="str">
        <f t="shared" si="6"/>
        <v>x</v>
      </c>
    </row>
    <row r="419" spans="1:12" x14ac:dyDescent="0.25">
      <c r="A419" s="27" t="s">
        <v>343</v>
      </c>
      <c r="B419" s="27" t="s">
        <v>95</v>
      </c>
      <c r="C419" s="26">
        <v>2815</v>
      </c>
      <c r="D419" s="27" t="s">
        <v>596</v>
      </c>
      <c r="E419" s="28">
        <v>29.4</v>
      </c>
      <c r="F419" s="26">
        <v>4</v>
      </c>
      <c r="G419" s="29">
        <v>0.7</v>
      </c>
      <c r="H419" s="26" t="s">
        <v>18</v>
      </c>
      <c r="I419" s="26"/>
      <c r="J419" s="26" t="s">
        <v>18</v>
      </c>
      <c r="K419" s="30"/>
      <c r="L419" s="26" t="str">
        <f t="shared" si="6"/>
        <v/>
      </c>
    </row>
    <row r="420" spans="1:12" x14ac:dyDescent="0.25">
      <c r="A420" s="27" t="s">
        <v>343</v>
      </c>
      <c r="B420" s="27" t="s">
        <v>95</v>
      </c>
      <c r="C420" s="26">
        <v>2817</v>
      </c>
      <c r="D420" s="27" t="s">
        <v>597</v>
      </c>
      <c r="E420" s="28">
        <v>29.4</v>
      </c>
      <c r="F420" s="26">
        <v>4</v>
      </c>
      <c r="G420" s="29">
        <v>0.7</v>
      </c>
      <c r="H420" s="26" t="s">
        <v>18</v>
      </c>
      <c r="I420" s="26"/>
      <c r="J420" s="26" t="s">
        <v>18</v>
      </c>
      <c r="K420" s="30"/>
      <c r="L420" s="26" t="str">
        <f t="shared" si="6"/>
        <v/>
      </c>
    </row>
    <row r="421" spans="1:12" x14ac:dyDescent="0.25">
      <c r="A421" s="27" t="s">
        <v>343</v>
      </c>
      <c r="B421" s="27" t="s">
        <v>95</v>
      </c>
      <c r="C421" s="26">
        <v>2820</v>
      </c>
      <c r="D421" s="27" t="s">
        <v>598</v>
      </c>
      <c r="E421" s="28">
        <v>46.9</v>
      </c>
      <c r="F421" s="26">
        <v>6</v>
      </c>
      <c r="G421" s="29">
        <v>0.7</v>
      </c>
      <c r="H421" s="26" t="s">
        <v>18</v>
      </c>
      <c r="I421" s="26"/>
      <c r="J421" s="26" t="s">
        <v>18</v>
      </c>
      <c r="K421" s="30"/>
      <c r="L421" s="26" t="str">
        <f t="shared" si="6"/>
        <v/>
      </c>
    </row>
    <row r="422" spans="1:12" x14ac:dyDescent="0.25">
      <c r="A422" s="27" t="s">
        <v>343</v>
      </c>
      <c r="B422" s="27" t="s">
        <v>95</v>
      </c>
      <c r="C422" s="26">
        <v>2821</v>
      </c>
      <c r="D422" s="27" t="s">
        <v>599</v>
      </c>
      <c r="E422" s="28">
        <v>29.4</v>
      </c>
      <c r="F422" s="26">
        <v>4</v>
      </c>
      <c r="G422" s="29">
        <v>0.7</v>
      </c>
      <c r="H422" s="26" t="s">
        <v>18</v>
      </c>
      <c r="I422" s="26"/>
      <c r="J422" s="26" t="s">
        <v>18</v>
      </c>
      <c r="K422" s="30"/>
      <c r="L422" s="26" t="str">
        <f t="shared" si="6"/>
        <v/>
      </c>
    </row>
    <row r="423" spans="1:12" x14ac:dyDescent="0.25">
      <c r="A423" s="27" t="s">
        <v>343</v>
      </c>
      <c r="B423" s="27" t="s">
        <v>95</v>
      </c>
      <c r="C423" s="26">
        <v>2823</v>
      </c>
      <c r="D423" s="27" t="s">
        <v>600</v>
      </c>
      <c r="E423" s="28">
        <v>29.4</v>
      </c>
      <c r="F423" s="26">
        <v>4</v>
      </c>
      <c r="G423" s="29">
        <v>0.7</v>
      </c>
      <c r="H423" s="26" t="s">
        <v>18</v>
      </c>
      <c r="I423" s="26"/>
      <c r="J423" s="26" t="s">
        <v>18</v>
      </c>
      <c r="K423" s="30"/>
      <c r="L423" s="26" t="str">
        <f t="shared" si="6"/>
        <v/>
      </c>
    </row>
    <row r="424" spans="1:12" x14ac:dyDescent="0.25">
      <c r="A424" s="27" t="s">
        <v>343</v>
      </c>
      <c r="B424" s="27" t="s">
        <v>95</v>
      </c>
      <c r="C424" s="26">
        <v>2826</v>
      </c>
      <c r="D424" s="27" t="s">
        <v>601</v>
      </c>
      <c r="E424" s="28">
        <v>46.9</v>
      </c>
      <c r="F424" s="26">
        <v>6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6"/>
        <v/>
      </c>
    </row>
    <row r="425" spans="1:12" x14ac:dyDescent="0.25">
      <c r="A425" s="27" t="s">
        <v>343</v>
      </c>
      <c r="B425" s="27" t="s">
        <v>95</v>
      </c>
      <c r="C425" s="26">
        <v>2827</v>
      </c>
      <c r="D425" s="27" t="s">
        <v>602</v>
      </c>
      <c r="E425" s="28">
        <v>29.4</v>
      </c>
      <c r="F425" s="26">
        <v>4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6"/>
        <v/>
      </c>
    </row>
    <row r="426" spans="1:12" x14ac:dyDescent="0.25">
      <c r="A426" s="27" t="s">
        <v>343</v>
      </c>
      <c r="B426" s="27" t="s">
        <v>95</v>
      </c>
      <c r="C426" s="26">
        <v>71596</v>
      </c>
      <c r="D426" s="27" t="s">
        <v>603</v>
      </c>
      <c r="E426" s="28">
        <v>29.4</v>
      </c>
      <c r="F426" s="26">
        <v>4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6"/>
        <v/>
      </c>
    </row>
    <row r="427" spans="1:12" x14ac:dyDescent="0.25">
      <c r="A427" s="27" t="s">
        <v>343</v>
      </c>
      <c r="B427" s="27" t="s">
        <v>95</v>
      </c>
      <c r="C427" s="26">
        <v>72177</v>
      </c>
      <c r="D427" s="27" t="s">
        <v>604</v>
      </c>
      <c r="E427" s="28">
        <v>21.9</v>
      </c>
      <c r="F427" s="26">
        <v>3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6"/>
        <v/>
      </c>
    </row>
    <row r="428" spans="1:12" x14ac:dyDescent="0.25">
      <c r="A428" s="27" t="s">
        <v>343</v>
      </c>
      <c r="B428" s="27" t="s">
        <v>95</v>
      </c>
      <c r="C428" s="26">
        <v>72178</v>
      </c>
      <c r="D428" s="27" t="s">
        <v>605</v>
      </c>
      <c r="E428" s="28">
        <v>21.9</v>
      </c>
      <c r="F428" s="26">
        <v>3</v>
      </c>
      <c r="G428" s="29">
        <v>0.7</v>
      </c>
      <c r="H428" s="26" t="s">
        <v>18</v>
      </c>
      <c r="I428" s="26"/>
      <c r="J428" s="26" t="s">
        <v>18</v>
      </c>
      <c r="K428" s="30"/>
      <c r="L428" s="26" t="str">
        <f t="shared" si="6"/>
        <v/>
      </c>
    </row>
    <row r="429" spans="1:12" x14ac:dyDescent="0.25">
      <c r="A429" s="27" t="s">
        <v>343</v>
      </c>
      <c r="B429" s="27" t="s">
        <v>95</v>
      </c>
      <c r="C429" s="26">
        <v>72179</v>
      </c>
      <c r="D429" s="27" t="s">
        <v>606</v>
      </c>
      <c r="E429" s="28">
        <v>22.9</v>
      </c>
      <c r="F429" s="26">
        <v>3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6"/>
        <v/>
      </c>
    </row>
    <row r="430" spans="1:12" x14ac:dyDescent="0.25">
      <c r="A430" s="27" t="s">
        <v>343</v>
      </c>
      <c r="B430" s="27" t="s">
        <v>95</v>
      </c>
      <c r="C430" s="26">
        <v>72180</v>
      </c>
      <c r="D430" s="27" t="s">
        <v>607</v>
      </c>
      <c r="E430" s="28">
        <v>22.9</v>
      </c>
      <c r="F430" s="26">
        <v>3</v>
      </c>
      <c r="G430" s="29">
        <v>0.7</v>
      </c>
      <c r="H430" s="26" t="s">
        <v>18</v>
      </c>
      <c r="I430" s="26"/>
      <c r="J430" s="26" t="s">
        <v>18</v>
      </c>
      <c r="K430" s="30"/>
      <c r="L430" s="26" t="str">
        <f t="shared" si="6"/>
        <v/>
      </c>
    </row>
    <row r="431" spans="1:12" x14ac:dyDescent="0.25">
      <c r="A431" s="27" t="s">
        <v>343</v>
      </c>
      <c r="B431" s="27" t="s">
        <v>95</v>
      </c>
      <c r="C431" s="26">
        <v>72181</v>
      </c>
      <c r="D431" s="27" t="s">
        <v>608</v>
      </c>
      <c r="E431" s="28">
        <v>21.9</v>
      </c>
      <c r="F431" s="26">
        <v>3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6"/>
        <v/>
      </c>
    </row>
    <row r="432" spans="1:12" x14ac:dyDescent="0.25">
      <c r="A432" s="27" t="s">
        <v>343</v>
      </c>
      <c r="B432" s="27" t="s">
        <v>95</v>
      </c>
      <c r="C432" s="26">
        <v>72154</v>
      </c>
      <c r="D432" s="27" t="s">
        <v>654</v>
      </c>
      <c r="E432" s="28">
        <v>1.3</v>
      </c>
      <c r="F432" s="26">
        <v>1</v>
      </c>
      <c r="G432" s="29">
        <v>1</v>
      </c>
      <c r="H432" s="26" t="s">
        <v>18</v>
      </c>
      <c r="I432" s="26"/>
      <c r="J432" s="26" t="s">
        <v>18</v>
      </c>
      <c r="K432" s="30"/>
      <c r="L432" s="26" t="str">
        <f t="shared" si="6"/>
        <v>x</v>
      </c>
    </row>
    <row r="433" spans="1:12" x14ac:dyDescent="0.25">
      <c r="A433" s="27" t="s">
        <v>343</v>
      </c>
      <c r="B433" s="27" t="s">
        <v>95</v>
      </c>
      <c r="C433" s="26">
        <v>72183</v>
      </c>
      <c r="D433" s="27" t="s">
        <v>655</v>
      </c>
      <c r="E433" s="28">
        <v>31.9</v>
      </c>
      <c r="F433" s="26">
        <v>4</v>
      </c>
      <c r="G433" s="29">
        <v>0.7</v>
      </c>
      <c r="H433" s="26" t="s">
        <v>18</v>
      </c>
      <c r="I433" s="26"/>
      <c r="J433" s="26" t="s">
        <v>18</v>
      </c>
      <c r="K433" s="30"/>
      <c r="L433" s="26" t="str">
        <f t="shared" si="6"/>
        <v/>
      </c>
    </row>
    <row r="434" spans="1:12" x14ac:dyDescent="0.25">
      <c r="A434" s="27" t="s">
        <v>343</v>
      </c>
      <c r="B434" s="27" t="s">
        <v>95</v>
      </c>
      <c r="C434" s="26">
        <v>72184</v>
      </c>
      <c r="D434" s="27" t="s">
        <v>656</v>
      </c>
      <c r="E434" s="28">
        <v>49.9</v>
      </c>
      <c r="F434" s="26">
        <v>6</v>
      </c>
      <c r="G434" s="29">
        <v>0.7</v>
      </c>
      <c r="H434" s="26" t="s">
        <v>18</v>
      </c>
      <c r="I434" s="26"/>
      <c r="J434" s="26" t="s">
        <v>18</v>
      </c>
      <c r="K434" s="30"/>
      <c r="L434" s="26" t="str">
        <f t="shared" si="6"/>
        <v/>
      </c>
    </row>
    <row r="435" spans="1:12" x14ac:dyDescent="0.25">
      <c r="A435" s="27" t="s">
        <v>343</v>
      </c>
      <c r="B435" s="27" t="s">
        <v>95</v>
      </c>
      <c r="C435" s="26">
        <v>72185</v>
      </c>
      <c r="D435" s="27" t="s">
        <v>657</v>
      </c>
      <c r="E435" s="28">
        <v>49.9</v>
      </c>
      <c r="F435" s="26">
        <v>6</v>
      </c>
      <c r="G435" s="29">
        <v>0.7</v>
      </c>
      <c r="H435" s="26" t="s">
        <v>18</v>
      </c>
      <c r="I435" s="26"/>
      <c r="J435" s="26" t="s">
        <v>18</v>
      </c>
      <c r="K435" s="30"/>
      <c r="L435" s="26" t="str">
        <f t="shared" si="6"/>
        <v/>
      </c>
    </row>
    <row r="436" spans="1:12" x14ac:dyDescent="0.25">
      <c r="A436" s="27" t="s">
        <v>343</v>
      </c>
      <c r="B436" s="27" t="s">
        <v>95</v>
      </c>
      <c r="C436" s="26">
        <v>72222</v>
      </c>
      <c r="D436" s="27" t="s">
        <v>658</v>
      </c>
      <c r="E436" s="28">
        <v>31.9</v>
      </c>
      <c r="F436" s="26">
        <v>4</v>
      </c>
      <c r="G436" s="29">
        <v>0.7</v>
      </c>
      <c r="H436" s="26" t="s">
        <v>18</v>
      </c>
      <c r="I436" s="26"/>
      <c r="J436" s="26" t="s">
        <v>18</v>
      </c>
      <c r="K436" s="30"/>
      <c r="L436" s="26" t="str">
        <f t="shared" si="6"/>
        <v/>
      </c>
    </row>
    <row r="437" spans="1:12" x14ac:dyDescent="0.25">
      <c r="A437" s="27" t="s">
        <v>343</v>
      </c>
      <c r="B437" s="27" t="s">
        <v>95</v>
      </c>
      <c r="C437" s="26">
        <v>87645</v>
      </c>
      <c r="D437" s="27" t="s">
        <v>752</v>
      </c>
      <c r="E437" s="28">
        <v>29.9</v>
      </c>
      <c r="F437" s="26">
        <v>4</v>
      </c>
      <c r="G437" s="29">
        <v>0.7</v>
      </c>
      <c r="H437" s="26" t="s">
        <v>18</v>
      </c>
      <c r="I437" s="26"/>
      <c r="J437" s="26" t="s">
        <v>18</v>
      </c>
      <c r="K437" s="30"/>
      <c r="L437" s="26" t="str">
        <f t="shared" si="6"/>
        <v/>
      </c>
    </row>
    <row r="438" spans="1:12" x14ac:dyDescent="0.25">
      <c r="A438" s="27" t="s">
        <v>343</v>
      </c>
      <c r="B438" s="27" t="s">
        <v>95</v>
      </c>
      <c r="C438" s="26">
        <v>87679</v>
      </c>
      <c r="D438" s="27" t="s">
        <v>753</v>
      </c>
      <c r="E438" s="28">
        <v>29.9</v>
      </c>
      <c r="F438" s="26">
        <v>4</v>
      </c>
      <c r="G438" s="29">
        <v>0.7</v>
      </c>
      <c r="H438" s="26" t="s">
        <v>18</v>
      </c>
      <c r="I438" s="26"/>
      <c r="J438" s="26" t="s">
        <v>18</v>
      </c>
      <c r="K438" s="30"/>
      <c r="L438" s="26" t="str">
        <f t="shared" si="6"/>
        <v/>
      </c>
    </row>
    <row r="439" spans="1:12" x14ac:dyDescent="0.25">
      <c r="A439" s="27" t="s">
        <v>343</v>
      </c>
      <c r="B439" s="27" t="s">
        <v>95</v>
      </c>
      <c r="C439" s="26">
        <v>87513</v>
      </c>
      <c r="D439" s="27" t="s">
        <v>787</v>
      </c>
      <c r="E439" s="28">
        <v>1.3</v>
      </c>
      <c r="F439" s="26">
        <v>1</v>
      </c>
      <c r="G439" s="29">
        <v>1</v>
      </c>
      <c r="H439" s="26" t="s">
        <v>18</v>
      </c>
      <c r="I439" s="26"/>
      <c r="J439" s="26" t="s">
        <v>18</v>
      </c>
      <c r="K439" s="30"/>
      <c r="L439" s="26" t="str">
        <f t="shared" si="6"/>
        <v>x</v>
      </c>
    </row>
    <row r="440" spans="1:12" x14ac:dyDescent="0.25">
      <c r="A440" s="27" t="s">
        <v>343</v>
      </c>
      <c r="B440" s="27" t="s">
        <v>95</v>
      </c>
      <c r="C440" s="26">
        <v>87516</v>
      </c>
      <c r="D440" s="27" t="s">
        <v>788</v>
      </c>
      <c r="E440" s="28">
        <v>32.9</v>
      </c>
      <c r="F440" s="26">
        <v>4</v>
      </c>
      <c r="G440" s="29">
        <v>0.7</v>
      </c>
      <c r="H440" s="26" t="s">
        <v>18</v>
      </c>
      <c r="I440" s="26" t="s">
        <v>189</v>
      </c>
      <c r="J440" s="26" t="s">
        <v>18</v>
      </c>
      <c r="K440" s="30"/>
      <c r="L440" s="26" t="str">
        <f t="shared" si="6"/>
        <v>x</v>
      </c>
    </row>
    <row r="441" spans="1:12" x14ac:dyDescent="0.25">
      <c r="A441" s="27" t="s">
        <v>343</v>
      </c>
      <c r="B441" s="27" t="s">
        <v>95</v>
      </c>
      <c r="C441" s="26">
        <v>87750</v>
      </c>
      <c r="D441" s="27" t="s">
        <v>754</v>
      </c>
      <c r="E441" s="28">
        <v>29.9</v>
      </c>
      <c r="F441" s="26">
        <v>4</v>
      </c>
      <c r="G441" s="29">
        <v>0.7</v>
      </c>
      <c r="H441" s="26" t="s">
        <v>18</v>
      </c>
      <c r="I441" s="26"/>
      <c r="J441" s="26" t="s">
        <v>18</v>
      </c>
      <c r="K441" s="30"/>
      <c r="L441" s="26" t="str">
        <f t="shared" si="6"/>
        <v/>
      </c>
    </row>
    <row r="442" spans="1:12" x14ac:dyDescent="0.25">
      <c r="A442" s="27" t="s">
        <v>343</v>
      </c>
      <c r="B442" s="27" t="s">
        <v>95</v>
      </c>
      <c r="C442" s="26">
        <v>88103</v>
      </c>
      <c r="D442" s="27" t="s">
        <v>789</v>
      </c>
      <c r="E442" s="28">
        <v>46.9</v>
      </c>
      <c r="F442" s="26">
        <v>6</v>
      </c>
      <c r="G442" s="29">
        <v>0.7</v>
      </c>
      <c r="H442" s="26" t="s">
        <v>18</v>
      </c>
      <c r="I442" s="26" t="s">
        <v>189</v>
      </c>
      <c r="J442" s="26" t="s">
        <v>18</v>
      </c>
      <c r="K442" s="30"/>
      <c r="L442" s="26" t="str">
        <f t="shared" si="6"/>
        <v>x</v>
      </c>
    </row>
    <row r="443" spans="1:12" x14ac:dyDescent="0.25">
      <c r="A443" s="27" t="s">
        <v>343</v>
      </c>
      <c r="B443" s="27" t="s">
        <v>34</v>
      </c>
      <c r="C443" s="26">
        <v>77079</v>
      </c>
      <c r="D443" s="27" t="s">
        <v>345</v>
      </c>
      <c r="E443" s="28">
        <v>19.899999999999999</v>
      </c>
      <c r="F443" s="26">
        <v>2</v>
      </c>
      <c r="G443" s="29">
        <v>0.7</v>
      </c>
      <c r="H443" s="26" t="s">
        <v>18</v>
      </c>
      <c r="I443" s="26"/>
      <c r="J443" s="26" t="s">
        <v>18</v>
      </c>
      <c r="K443" s="30"/>
      <c r="L443" s="26" t="str">
        <f t="shared" si="6"/>
        <v/>
      </c>
    </row>
    <row r="444" spans="1:12" x14ac:dyDescent="0.25">
      <c r="A444" s="27" t="s">
        <v>343</v>
      </c>
      <c r="B444" s="27" t="s">
        <v>34</v>
      </c>
      <c r="C444" s="26">
        <v>77080</v>
      </c>
      <c r="D444" s="27" t="s">
        <v>346</v>
      </c>
      <c r="E444" s="28">
        <v>19.899999999999999</v>
      </c>
      <c r="F444" s="26">
        <v>2</v>
      </c>
      <c r="G444" s="29">
        <v>0.7</v>
      </c>
      <c r="H444" s="26" t="s">
        <v>18</v>
      </c>
      <c r="I444" s="26"/>
      <c r="J444" s="26" t="s">
        <v>18</v>
      </c>
      <c r="K444" s="30"/>
      <c r="L444" s="26" t="str">
        <f t="shared" si="6"/>
        <v/>
      </c>
    </row>
    <row r="445" spans="1:12" x14ac:dyDescent="0.25">
      <c r="A445" s="27" t="s">
        <v>343</v>
      </c>
      <c r="B445" s="27" t="s">
        <v>34</v>
      </c>
      <c r="C445" s="26">
        <v>77084</v>
      </c>
      <c r="D445" s="27" t="s">
        <v>347</v>
      </c>
      <c r="E445" s="28">
        <v>19.899999999999999</v>
      </c>
      <c r="F445" s="26">
        <v>2</v>
      </c>
      <c r="G445" s="29">
        <v>0.7</v>
      </c>
      <c r="H445" s="26" t="s">
        <v>18</v>
      </c>
      <c r="I445" s="26"/>
      <c r="J445" s="26" t="s">
        <v>18</v>
      </c>
      <c r="K445" s="30"/>
      <c r="L445" s="26" t="str">
        <f t="shared" si="6"/>
        <v/>
      </c>
    </row>
    <row r="446" spans="1:12" x14ac:dyDescent="0.25">
      <c r="A446" s="27" t="s">
        <v>343</v>
      </c>
      <c r="B446" s="27" t="s">
        <v>34</v>
      </c>
      <c r="C446" s="26">
        <v>80443</v>
      </c>
      <c r="D446" s="27" t="s">
        <v>348</v>
      </c>
      <c r="E446" s="28">
        <v>49</v>
      </c>
      <c r="F446" s="26">
        <v>6</v>
      </c>
      <c r="G446" s="29">
        <v>0.7</v>
      </c>
      <c r="H446" s="26" t="s">
        <v>18</v>
      </c>
      <c r="I446" s="26"/>
      <c r="J446" s="26" t="s">
        <v>18</v>
      </c>
      <c r="K446" s="30"/>
      <c r="L446" s="26" t="str">
        <f t="shared" si="6"/>
        <v/>
      </c>
    </row>
    <row r="447" spans="1:12" x14ac:dyDescent="0.25">
      <c r="A447" s="27" t="s">
        <v>343</v>
      </c>
      <c r="B447" s="27" t="s">
        <v>34</v>
      </c>
      <c r="C447" s="26">
        <v>80444</v>
      </c>
      <c r="D447" s="27" t="s">
        <v>349</v>
      </c>
      <c r="E447" s="28">
        <v>17.899999999999999</v>
      </c>
      <c r="F447" s="26">
        <v>2</v>
      </c>
      <c r="G447" s="29">
        <v>0.7</v>
      </c>
      <c r="H447" s="26" t="s">
        <v>18</v>
      </c>
      <c r="I447" s="26"/>
      <c r="J447" s="26" t="s">
        <v>18</v>
      </c>
      <c r="K447" s="30"/>
      <c r="L447" s="26" t="str">
        <f t="shared" si="6"/>
        <v>x</v>
      </c>
    </row>
    <row r="448" spans="1:12" x14ac:dyDescent="0.25">
      <c r="A448" s="27" t="s">
        <v>343</v>
      </c>
      <c r="B448" s="27" t="s">
        <v>34</v>
      </c>
      <c r="C448" s="26">
        <v>91328</v>
      </c>
      <c r="D448" s="27" t="s">
        <v>350</v>
      </c>
      <c r="E448" s="28">
        <v>19.899999999999999</v>
      </c>
      <c r="F448" s="26">
        <v>2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si="6"/>
        <v/>
      </c>
    </row>
    <row r="449" spans="1:12" x14ac:dyDescent="0.25">
      <c r="A449" s="27" t="s">
        <v>343</v>
      </c>
      <c r="B449" s="27" t="s">
        <v>34</v>
      </c>
      <c r="C449" s="26">
        <v>69669</v>
      </c>
      <c r="D449" s="27" t="s">
        <v>351</v>
      </c>
      <c r="E449" s="28">
        <v>17.899999999999999</v>
      </c>
      <c r="F449" s="26">
        <v>2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6"/>
        <v>x</v>
      </c>
    </row>
    <row r="450" spans="1:12" x14ac:dyDescent="0.25">
      <c r="A450" s="27" t="s">
        <v>343</v>
      </c>
      <c r="B450" s="27" t="s">
        <v>34</v>
      </c>
      <c r="C450" s="26">
        <v>70824</v>
      </c>
      <c r="D450" s="27" t="s">
        <v>352</v>
      </c>
      <c r="E450" s="28">
        <v>17.899999999999999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ref="L450:L513" si="7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>x</v>
      </c>
    </row>
    <row r="451" spans="1:12" x14ac:dyDescent="0.25">
      <c r="A451" s="27" t="s">
        <v>343</v>
      </c>
      <c r="B451" s="27" t="s">
        <v>34</v>
      </c>
      <c r="C451" s="26">
        <v>70989</v>
      </c>
      <c r="D451" s="27" t="s">
        <v>353</v>
      </c>
      <c r="E451" s="28">
        <v>17.899999999999999</v>
      </c>
      <c r="F451" s="26">
        <v>2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7"/>
        <v>x</v>
      </c>
    </row>
    <row r="452" spans="1:12" x14ac:dyDescent="0.25">
      <c r="A452" s="27" t="s">
        <v>343</v>
      </c>
      <c r="B452" s="27" t="s">
        <v>34</v>
      </c>
      <c r="C452" s="26">
        <v>73839</v>
      </c>
      <c r="D452" s="27" t="s">
        <v>519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7"/>
        <v>x</v>
      </c>
    </row>
    <row r="453" spans="1:12" x14ac:dyDescent="0.25">
      <c r="A453" s="27" t="s">
        <v>343</v>
      </c>
      <c r="B453" s="27" t="s">
        <v>34</v>
      </c>
      <c r="C453" s="26">
        <v>73840</v>
      </c>
      <c r="D453" s="27" t="s">
        <v>520</v>
      </c>
      <c r="E453" s="28">
        <v>17.899999999999999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7"/>
        <v>x</v>
      </c>
    </row>
    <row r="454" spans="1:12" x14ac:dyDescent="0.25">
      <c r="A454" s="27" t="s">
        <v>343</v>
      </c>
      <c r="B454" s="27" t="s">
        <v>34</v>
      </c>
      <c r="C454" s="26">
        <v>69815</v>
      </c>
      <c r="D454" s="27" t="s">
        <v>609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7"/>
        <v>x</v>
      </c>
    </row>
    <row r="455" spans="1:12" x14ac:dyDescent="0.25">
      <c r="A455" s="27" t="s">
        <v>343</v>
      </c>
      <c r="B455" s="27" t="s">
        <v>34</v>
      </c>
      <c r="C455" s="26">
        <v>88073</v>
      </c>
      <c r="D455" s="27" t="s">
        <v>790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 t="s">
        <v>189</v>
      </c>
      <c r="J455" s="26" t="s">
        <v>18</v>
      </c>
      <c r="K455" s="30"/>
      <c r="L455" s="26" t="str">
        <f t="shared" si="7"/>
        <v>x</v>
      </c>
    </row>
    <row r="456" spans="1:12" x14ac:dyDescent="0.25">
      <c r="A456" s="27" t="s">
        <v>343</v>
      </c>
      <c r="B456" s="27" t="s">
        <v>24</v>
      </c>
      <c r="C456" s="26">
        <v>72195</v>
      </c>
      <c r="D456" s="27" t="s">
        <v>728</v>
      </c>
      <c r="E456" s="28">
        <v>52.9</v>
      </c>
      <c r="F456" s="26">
        <v>7</v>
      </c>
      <c r="G456" s="29">
        <v>0.7</v>
      </c>
      <c r="H456" s="26" t="s">
        <v>18</v>
      </c>
      <c r="I456" s="26"/>
      <c r="J456" s="26" t="s">
        <v>18</v>
      </c>
      <c r="K456" s="30"/>
      <c r="L456" s="26" t="str">
        <f t="shared" si="7"/>
        <v/>
      </c>
    </row>
    <row r="457" spans="1:12" x14ac:dyDescent="0.25">
      <c r="A457" s="27" t="s">
        <v>343</v>
      </c>
      <c r="B457" s="27" t="s">
        <v>24</v>
      </c>
      <c r="C457" s="26">
        <v>72196</v>
      </c>
      <c r="D457" s="27" t="s">
        <v>729</v>
      </c>
      <c r="E457" s="28">
        <v>52.9</v>
      </c>
      <c r="F457" s="26">
        <v>7</v>
      </c>
      <c r="G457" s="29">
        <v>0.7</v>
      </c>
      <c r="H457" s="26" t="s">
        <v>18</v>
      </c>
      <c r="I457" s="26"/>
      <c r="J457" s="26" t="s">
        <v>18</v>
      </c>
      <c r="K457" s="30"/>
      <c r="L457" s="26" t="str">
        <f t="shared" si="7"/>
        <v/>
      </c>
    </row>
    <row r="458" spans="1:12" x14ac:dyDescent="0.25">
      <c r="A458" s="27" t="s">
        <v>343</v>
      </c>
      <c r="B458" s="27" t="s">
        <v>24</v>
      </c>
      <c r="C458" s="26">
        <v>72198</v>
      </c>
      <c r="D458" s="27" t="s">
        <v>730</v>
      </c>
      <c r="E458" s="28">
        <v>52.9</v>
      </c>
      <c r="F458" s="26">
        <v>7</v>
      </c>
      <c r="G458" s="29">
        <v>0.7</v>
      </c>
      <c r="H458" s="26" t="s">
        <v>18</v>
      </c>
      <c r="I458" s="26"/>
      <c r="J458" s="26" t="s">
        <v>18</v>
      </c>
      <c r="K458" s="30"/>
      <c r="L458" s="26" t="str">
        <f t="shared" si="7"/>
        <v/>
      </c>
    </row>
    <row r="459" spans="1:12" x14ac:dyDescent="0.25">
      <c r="A459" s="27" t="s">
        <v>343</v>
      </c>
      <c r="B459" s="27" t="s">
        <v>24</v>
      </c>
      <c r="C459" s="26">
        <v>72221</v>
      </c>
      <c r="D459" s="27" t="s">
        <v>731</v>
      </c>
      <c r="E459" s="28">
        <v>52.9</v>
      </c>
      <c r="F459" s="26">
        <v>7</v>
      </c>
      <c r="G459" s="29">
        <v>0.7</v>
      </c>
      <c r="H459" s="26" t="s">
        <v>18</v>
      </c>
      <c r="I459" s="26"/>
      <c r="J459" s="26" t="s">
        <v>18</v>
      </c>
      <c r="K459" s="30"/>
      <c r="L459" s="26" t="str">
        <f t="shared" si="7"/>
        <v/>
      </c>
    </row>
    <row r="460" spans="1:12" x14ac:dyDescent="0.25">
      <c r="A460" s="27" t="s">
        <v>343</v>
      </c>
      <c r="B460" s="27" t="s">
        <v>24</v>
      </c>
      <c r="C460" s="26">
        <v>88075</v>
      </c>
      <c r="D460" s="27" t="s">
        <v>791</v>
      </c>
      <c r="E460" s="28">
        <v>52.9</v>
      </c>
      <c r="F460" s="26">
        <v>7</v>
      </c>
      <c r="G460" s="29">
        <v>0.7</v>
      </c>
      <c r="H460" s="26" t="s">
        <v>18</v>
      </c>
      <c r="I460" s="26" t="s">
        <v>189</v>
      </c>
      <c r="J460" s="26" t="s">
        <v>18</v>
      </c>
      <c r="K460" s="30"/>
      <c r="L460" s="26" t="str">
        <f t="shared" si="7"/>
        <v>x</v>
      </c>
    </row>
    <row r="461" spans="1:12" x14ac:dyDescent="0.25">
      <c r="A461" s="27" t="s">
        <v>343</v>
      </c>
      <c r="B461" s="27" t="s">
        <v>136</v>
      </c>
      <c r="C461" s="26">
        <v>83638</v>
      </c>
      <c r="D461" s="27" t="s">
        <v>354</v>
      </c>
      <c r="E461" s="28">
        <v>29.9</v>
      </c>
      <c r="F461" s="26">
        <v>4</v>
      </c>
      <c r="G461" s="29">
        <v>0.7</v>
      </c>
      <c r="H461" s="26" t="s">
        <v>18</v>
      </c>
      <c r="I461" s="26"/>
      <c r="J461" s="26" t="s">
        <v>18</v>
      </c>
      <c r="K461" s="30"/>
      <c r="L461" s="26" t="str">
        <f t="shared" si="7"/>
        <v>x</v>
      </c>
    </row>
    <row r="462" spans="1:12" x14ac:dyDescent="0.25">
      <c r="A462" s="27" t="s">
        <v>343</v>
      </c>
      <c r="B462" s="27" t="s">
        <v>136</v>
      </c>
      <c r="C462" s="26">
        <v>83641</v>
      </c>
      <c r="D462" s="27" t="s">
        <v>355</v>
      </c>
      <c r="E462" s="28">
        <v>29.9</v>
      </c>
      <c r="F462" s="26">
        <v>4</v>
      </c>
      <c r="G462" s="29">
        <v>0.7</v>
      </c>
      <c r="H462" s="26" t="s">
        <v>18</v>
      </c>
      <c r="I462" s="26"/>
      <c r="J462" s="26" t="s">
        <v>18</v>
      </c>
      <c r="K462" s="30"/>
      <c r="L462" s="26" t="str">
        <f t="shared" si="7"/>
        <v>x</v>
      </c>
    </row>
    <row r="463" spans="1:12" x14ac:dyDescent="0.25">
      <c r="A463" s="27" t="s">
        <v>343</v>
      </c>
      <c r="B463" s="27" t="s">
        <v>136</v>
      </c>
      <c r="C463" s="26">
        <v>2828</v>
      </c>
      <c r="D463" s="27" t="s">
        <v>570</v>
      </c>
      <c r="E463" s="28">
        <v>19.899999999999999</v>
      </c>
      <c r="F463" s="26">
        <v>2</v>
      </c>
      <c r="G463" s="29">
        <v>0.7</v>
      </c>
      <c r="H463" s="26" t="s">
        <v>18</v>
      </c>
      <c r="I463" s="26"/>
      <c r="J463" s="26" t="s">
        <v>18</v>
      </c>
      <c r="K463" s="30"/>
      <c r="L463" s="26" t="str">
        <f t="shared" si="7"/>
        <v>x</v>
      </c>
    </row>
    <row r="464" spans="1:12" x14ac:dyDescent="0.25">
      <c r="A464" s="27" t="s">
        <v>343</v>
      </c>
      <c r="B464" s="27" t="s">
        <v>136</v>
      </c>
      <c r="C464" s="26">
        <v>2829</v>
      </c>
      <c r="D464" s="27" t="s">
        <v>571</v>
      </c>
      <c r="E464" s="28">
        <v>19.899999999999999</v>
      </c>
      <c r="F464" s="26">
        <v>2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7"/>
        <v>x</v>
      </c>
    </row>
    <row r="465" spans="1:12" x14ac:dyDescent="0.25">
      <c r="A465" s="27" t="s">
        <v>343</v>
      </c>
      <c r="B465" s="27" t="s">
        <v>136</v>
      </c>
      <c r="C465" s="26">
        <v>2830</v>
      </c>
      <c r="D465" s="27" t="s">
        <v>572</v>
      </c>
      <c r="E465" s="28">
        <v>19.899999999999999</v>
      </c>
      <c r="F465" s="26">
        <v>2</v>
      </c>
      <c r="G465" s="29">
        <v>0.7</v>
      </c>
      <c r="H465" s="26" t="s">
        <v>18</v>
      </c>
      <c r="I465" s="26"/>
      <c r="J465" s="26" t="s">
        <v>18</v>
      </c>
      <c r="K465" s="30"/>
      <c r="L465" s="26" t="str">
        <f t="shared" si="7"/>
        <v>x</v>
      </c>
    </row>
    <row r="466" spans="1:12" x14ac:dyDescent="0.25">
      <c r="A466" s="27" t="s">
        <v>343</v>
      </c>
      <c r="B466" s="27" t="s">
        <v>136</v>
      </c>
      <c r="C466" s="26">
        <v>2832</v>
      </c>
      <c r="D466" s="27" t="s">
        <v>573</v>
      </c>
      <c r="E466" s="28">
        <v>19.899999999999999</v>
      </c>
      <c r="F466" s="26">
        <v>2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7"/>
        <v>x</v>
      </c>
    </row>
    <row r="467" spans="1:12" x14ac:dyDescent="0.25">
      <c r="A467" s="27" t="s">
        <v>343</v>
      </c>
      <c r="B467" s="27" t="s">
        <v>136</v>
      </c>
      <c r="C467" s="26">
        <v>2833</v>
      </c>
      <c r="D467" s="27" t="s">
        <v>574</v>
      </c>
      <c r="E467" s="28">
        <v>19.899999999999999</v>
      </c>
      <c r="F467" s="26">
        <v>2</v>
      </c>
      <c r="G467" s="29">
        <v>0.7</v>
      </c>
      <c r="H467" s="26" t="s">
        <v>18</v>
      </c>
      <c r="I467" s="26"/>
      <c r="J467" s="26" t="s">
        <v>18</v>
      </c>
      <c r="K467" s="30"/>
      <c r="L467" s="26" t="str">
        <f t="shared" si="7"/>
        <v>x</v>
      </c>
    </row>
    <row r="468" spans="1:12" x14ac:dyDescent="0.25">
      <c r="A468" s="27" t="s">
        <v>343</v>
      </c>
      <c r="B468" s="27" t="s">
        <v>136</v>
      </c>
      <c r="C468" s="26">
        <v>71671</v>
      </c>
      <c r="D468" s="27" t="s">
        <v>575</v>
      </c>
      <c r="E468" s="28">
        <v>23.9</v>
      </c>
      <c r="F468" s="26">
        <v>3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7"/>
        <v>x</v>
      </c>
    </row>
    <row r="469" spans="1:12" x14ac:dyDescent="0.25">
      <c r="A469" s="27" t="s">
        <v>343</v>
      </c>
      <c r="B469" s="27" t="s">
        <v>136</v>
      </c>
      <c r="C469" s="26">
        <v>72147</v>
      </c>
      <c r="D469" s="27" t="s">
        <v>695</v>
      </c>
      <c r="E469" s="28">
        <v>19.899999999999999</v>
      </c>
      <c r="F469" s="26">
        <v>2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7"/>
        <v>x</v>
      </c>
    </row>
    <row r="470" spans="1:12" x14ac:dyDescent="0.25">
      <c r="A470" s="27" t="s">
        <v>343</v>
      </c>
      <c r="B470" s="27" t="s">
        <v>136</v>
      </c>
      <c r="C470" s="26">
        <v>2835</v>
      </c>
      <c r="D470" s="27" t="s">
        <v>696</v>
      </c>
      <c r="E470" s="28">
        <v>19.899999999999999</v>
      </c>
      <c r="F470" s="26">
        <v>2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7"/>
        <v>x</v>
      </c>
    </row>
    <row r="471" spans="1:12" x14ac:dyDescent="0.25">
      <c r="A471" s="27" t="s">
        <v>343</v>
      </c>
      <c r="B471" s="27" t="s">
        <v>136</v>
      </c>
      <c r="C471" s="26">
        <v>72189</v>
      </c>
      <c r="D471" s="27" t="s">
        <v>659</v>
      </c>
      <c r="E471" s="28">
        <v>28.9</v>
      </c>
      <c r="F471" s="26">
        <v>4</v>
      </c>
      <c r="G471" s="29">
        <v>0.7</v>
      </c>
      <c r="H471" s="26" t="s">
        <v>18</v>
      </c>
      <c r="I471" s="26"/>
      <c r="J471" s="26" t="s">
        <v>18</v>
      </c>
      <c r="K471" s="30"/>
      <c r="L471" s="26" t="str">
        <f t="shared" si="7"/>
        <v>x</v>
      </c>
    </row>
    <row r="472" spans="1:12" x14ac:dyDescent="0.25">
      <c r="A472" s="27" t="s">
        <v>343</v>
      </c>
      <c r="B472" s="27" t="s">
        <v>136</v>
      </c>
      <c r="C472" s="26">
        <v>72190</v>
      </c>
      <c r="D472" s="27" t="s">
        <v>671</v>
      </c>
      <c r="E472" s="28">
        <v>28.9</v>
      </c>
      <c r="F472" s="26">
        <v>4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7"/>
        <v>x</v>
      </c>
    </row>
    <row r="473" spans="1:12" x14ac:dyDescent="0.25">
      <c r="A473" s="27" t="s">
        <v>343</v>
      </c>
      <c r="B473" s="27" t="s">
        <v>136</v>
      </c>
      <c r="C473" s="26">
        <v>87512</v>
      </c>
      <c r="D473" s="27" t="s">
        <v>792</v>
      </c>
      <c r="E473" s="28">
        <v>19.899999999999999</v>
      </c>
      <c r="F473" s="26">
        <v>2</v>
      </c>
      <c r="G473" s="29">
        <v>0.7</v>
      </c>
      <c r="H473" s="26" t="s">
        <v>18</v>
      </c>
      <c r="I473" s="26" t="s">
        <v>189</v>
      </c>
      <c r="J473" s="26" t="s">
        <v>18</v>
      </c>
      <c r="K473" s="30"/>
      <c r="L473" s="26" t="str">
        <f t="shared" si="7"/>
        <v>x</v>
      </c>
    </row>
    <row r="474" spans="1:12" x14ac:dyDescent="0.25">
      <c r="A474" s="27" t="s">
        <v>356</v>
      </c>
      <c r="B474" s="27" t="s">
        <v>357</v>
      </c>
      <c r="C474" s="26">
        <v>34262</v>
      </c>
      <c r="D474" s="27" t="s">
        <v>793</v>
      </c>
      <c r="E474" s="28">
        <v>55.9</v>
      </c>
      <c r="F474" s="26">
        <v>7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7"/>
        <v/>
      </c>
    </row>
    <row r="475" spans="1:12" x14ac:dyDescent="0.25">
      <c r="A475" s="27" t="s">
        <v>356</v>
      </c>
      <c r="B475" s="27" t="s">
        <v>357</v>
      </c>
      <c r="C475" s="26">
        <v>54355</v>
      </c>
      <c r="D475" s="27" t="s">
        <v>794</v>
      </c>
      <c r="E475" s="28">
        <v>49.9</v>
      </c>
      <c r="F475" s="26">
        <v>6</v>
      </c>
      <c r="G475" s="29">
        <v>0.7</v>
      </c>
      <c r="H475" s="26" t="s">
        <v>18</v>
      </c>
      <c r="I475" s="26"/>
      <c r="J475" s="26" t="s">
        <v>18</v>
      </c>
      <c r="K475" s="30"/>
      <c r="L475" s="26" t="str">
        <f t="shared" si="7"/>
        <v/>
      </c>
    </row>
    <row r="476" spans="1:12" x14ac:dyDescent="0.25">
      <c r="A476" s="27" t="s">
        <v>356</v>
      </c>
      <c r="B476" s="27" t="s">
        <v>357</v>
      </c>
      <c r="C476" s="26">
        <v>54372</v>
      </c>
      <c r="D476" s="27" t="s">
        <v>795</v>
      </c>
      <c r="E476" s="28">
        <v>49.9</v>
      </c>
      <c r="F476" s="26">
        <v>6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7"/>
        <v/>
      </c>
    </row>
    <row r="477" spans="1:12" x14ac:dyDescent="0.25">
      <c r="A477" s="27" t="s">
        <v>356</v>
      </c>
      <c r="B477" s="27" t="s">
        <v>357</v>
      </c>
      <c r="C477" s="26">
        <v>54378</v>
      </c>
      <c r="D477" s="27" t="s">
        <v>796</v>
      </c>
      <c r="E477" s="28">
        <v>49.9</v>
      </c>
      <c r="F477" s="26">
        <v>6</v>
      </c>
      <c r="G477" s="29">
        <v>0.7</v>
      </c>
      <c r="H477" s="26" t="s">
        <v>18</v>
      </c>
      <c r="I477" s="26"/>
      <c r="J477" s="26" t="s">
        <v>18</v>
      </c>
      <c r="K477" s="30"/>
      <c r="L477" s="26" t="str">
        <f t="shared" si="7"/>
        <v/>
      </c>
    </row>
    <row r="478" spans="1:12" x14ac:dyDescent="0.25">
      <c r="A478" s="27" t="s">
        <v>356</v>
      </c>
      <c r="B478" s="27" t="s">
        <v>357</v>
      </c>
      <c r="C478" s="26">
        <v>54382</v>
      </c>
      <c r="D478" s="27" t="s">
        <v>797</v>
      </c>
      <c r="E478" s="28">
        <v>49.9</v>
      </c>
      <c r="F478" s="26">
        <v>6</v>
      </c>
      <c r="G478" s="29">
        <v>0.7</v>
      </c>
      <c r="H478" s="26" t="s">
        <v>18</v>
      </c>
      <c r="I478" s="26"/>
      <c r="J478" s="26" t="s">
        <v>18</v>
      </c>
      <c r="K478" s="30"/>
      <c r="L478" s="26" t="str">
        <f t="shared" si="7"/>
        <v/>
      </c>
    </row>
    <row r="479" spans="1:12" x14ac:dyDescent="0.25">
      <c r="A479" s="27" t="s">
        <v>356</v>
      </c>
      <c r="B479" s="27" t="s">
        <v>357</v>
      </c>
      <c r="C479" s="26">
        <v>54394</v>
      </c>
      <c r="D479" s="27" t="s">
        <v>798</v>
      </c>
      <c r="E479" s="28">
        <v>49.9</v>
      </c>
      <c r="F479" s="26">
        <v>6</v>
      </c>
      <c r="G479" s="29">
        <v>0.7</v>
      </c>
      <c r="H479" s="26" t="s">
        <v>18</v>
      </c>
      <c r="I479" s="26"/>
      <c r="J479" s="26" t="s">
        <v>18</v>
      </c>
      <c r="K479" s="30"/>
      <c r="L479" s="26" t="str">
        <f t="shared" si="7"/>
        <v/>
      </c>
    </row>
    <row r="480" spans="1:12" x14ac:dyDescent="0.25">
      <c r="A480" s="27" t="s">
        <v>356</v>
      </c>
      <c r="B480" s="27" t="s">
        <v>357</v>
      </c>
      <c r="C480" s="26">
        <v>54396</v>
      </c>
      <c r="D480" s="27" t="s">
        <v>799</v>
      </c>
      <c r="E480" s="28">
        <v>49.9</v>
      </c>
      <c r="F480" s="26">
        <v>6</v>
      </c>
      <c r="G480" s="29">
        <v>0.7</v>
      </c>
      <c r="H480" s="26" t="s">
        <v>18</v>
      </c>
      <c r="I480" s="26"/>
      <c r="J480" s="26" t="s">
        <v>18</v>
      </c>
      <c r="K480" s="30"/>
      <c r="L480" s="26" t="str">
        <f t="shared" si="7"/>
        <v/>
      </c>
    </row>
    <row r="481" spans="1:12" x14ac:dyDescent="0.25">
      <c r="A481" s="27" t="s">
        <v>356</v>
      </c>
      <c r="B481" s="27" t="s">
        <v>357</v>
      </c>
      <c r="C481" s="26">
        <v>54403</v>
      </c>
      <c r="D481" s="27" t="s">
        <v>800</v>
      </c>
      <c r="E481" s="28">
        <v>49.9</v>
      </c>
      <c r="F481" s="26">
        <v>6</v>
      </c>
      <c r="G481" s="29">
        <v>0.7</v>
      </c>
      <c r="H481" s="26" t="s">
        <v>18</v>
      </c>
      <c r="I481" s="26"/>
      <c r="J481" s="26" t="s">
        <v>18</v>
      </c>
      <c r="K481" s="30"/>
      <c r="L481" s="26" t="str">
        <f t="shared" si="7"/>
        <v/>
      </c>
    </row>
    <row r="482" spans="1:12" x14ac:dyDescent="0.25">
      <c r="A482" s="27" t="s">
        <v>356</v>
      </c>
      <c r="B482" s="27" t="s">
        <v>357</v>
      </c>
      <c r="C482" s="26">
        <v>54406</v>
      </c>
      <c r="D482" s="27" t="s">
        <v>801</v>
      </c>
      <c r="E482" s="28">
        <v>49.9</v>
      </c>
      <c r="F482" s="26">
        <v>6</v>
      </c>
      <c r="G482" s="29">
        <v>0.7</v>
      </c>
      <c r="H482" s="26" t="s">
        <v>18</v>
      </c>
      <c r="I482" s="26"/>
      <c r="J482" s="26" t="s">
        <v>18</v>
      </c>
      <c r="K482" s="30"/>
      <c r="L482" s="26" t="str">
        <f t="shared" si="7"/>
        <v/>
      </c>
    </row>
    <row r="483" spans="1:12" x14ac:dyDescent="0.25">
      <c r="A483" s="27" t="s">
        <v>356</v>
      </c>
      <c r="B483" s="27" t="s">
        <v>357</v>
      </c>
      <c r="C483" s="26">
        <v>55100</v>
      </c>
      <c r="D483" s="27" t="s">
        <v>802</v>
      </c>
      <c r="E483" s="28">
        <v>51.9</v>
      </c>
      <c r="F483" s="26">
        <v>7</v>
      </c>
      <c r="G483" s="29">
        <v>0.7</v>
      </c>
      <c r="H483" s="26" t="s">
        <v>18</v>
      </c>
      <c r="I483" s="26"/>
      <c r="J483" s="26" t="s">
        <v>18</v>
      </c>
      <c r="K483" s="30"/>
      <c r="L483" s="26" t="str">
        <f t="shared" si="7"/>
        <v/>
      </c>
    </row>
    <row r="484" spans="1:12" x14ac:dyDescent="0.25">
      <c r="A484" s="27" t="s">
        <v>356</v>
      </c>
      <c r="B484" s="27" t="s">
        <v>357</v>
      </c>
      <c r="C484" s="26">
        <v>55102</v>
      </c>
      <c r="D484" s="27" t="s">
        <v>803</v>
      </c>
      <c r="E484" s="28">
        <v>54.9</v>
      </c>
      <c r="F484" s="26">
        <v>7</v>
      </c>
      <c r="G484" s="29">
        <v>0.7</v>
      </c>
      <c r="H484" s="26" t="s">
        <v>18</v>
      </c>
      <c r="I484" s="26"/>
      <c r="J484" s="26" t="s">
        <v>18</v>
      </c>
      <c r="K484" s="30"/>
      <c r="L484" s="26" t="str">
        <f t="shared" si="7"/>
        <v/>
      </c>
    </row>
    <row r="485" spans="1:12" x14ac:dyDescent="0.25">
      <c r="A485" s="27" t="s">
        <v>356</v>
      </c>
      <c r="B485" s="27" t="s">
        <v>357</v>
      </c>
      <c r="C485" s="26">
        <v>55103</v>
      </c>
      <c r="D485" s="27" t="s">
        <v>804</v>
      </c>
      <c r="E485" s="28">
        <v>28.9</v>
      </c>
      <c r="F485" s="26">
        <v>4</v>
      </c>
      <c r="G485" s="29">
        <v>0.7</v>
      </c>
      <c r="H485" s="26" t="s">
        <v>18</v>
      </c>
      <c r="I485" s="26"/>
      <c r="J485" s="26" t="s">
        <v>18</v>
      </c>
      <c r="K485" s="30"/>
      <c r="L485" s="26" t="str">
        <f t="shared" si="7"/>
        <v/>
      </c>
    </row>
    <row r="486" spans="1:12" x14ac:dyDescent="0.25">
      <c r="A486" s="27" t="s">
        <v>356</v>
      </c>
      <c r="B486" s="27" t="s">
        <v>357</v>
      </c>
      <c r="C486" s="26">
        <v>55104</v>
      </c>
      <c r="D486" s="27" t="s">
        <v>805</v>
      </c>
      <c r="E486" s="28">
        <v>46.9</v>
      </c>
      <c r="F486" s="26">
        <v>6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7"/>
        <v/>
      </c>
    </row>
    <row r="487" spans="1:12" x14ac:dyDescent="0.25">
      <c r="A487" s="27" t="s">
        <v>356</v>
      </c>
      <c r="B487" s="27" t="s">
        <v>357</v>
      </c>
      <c r="C487" s="26">
        <v>55105</v>
      </c>
      <c r="D487" s="27" t="s">
        <v>806</v>
      </c>
      <c r="E487" s="28">
        <v>59.9</v>
      </c>
      <c r="F487" s="26">
        <v>8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7"/>
        <v/>
      </c>
    </row>
    <row r="488" spans="1:12" x14ac:dyDescent="0.25">
      <c r="A488" s="27" t="s">
        <v>356</v>
      </c>
      <c r="B488" s="27" t="s">
        <v>357</v>
      </c>
      <c r="C488" s="26">
        <v>55106</v>
      </c>
      <c r="D488" s="27" t="s">
        <v>807</v>
      </c>
      <c r="E488" s="28">
        <v>39.9</v>
      </c>
      <c r="F488" s="26">
        <v>5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7"/>
        <v/>
      </c>
    </row>
    <row r="489" spans="1:12" x14ac:dyDescent="0.25">
      <c r="A489" s="27" t="s">
        <v>356</v>
      </c>
      <c r="B489" s="27" t="s">
        <v>357</v>
      </c>
      <c r="C489" s="26">
        <v>55107</v>
      </c>
      <c r="D489" s="27" t="s">
        <v>808</v>
      </c>
      <c r="E489" s="28">
        <v>24.9</v>
      </c>
      <c r="F489" s="26">
        <v>3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7"/>
        <v/>
      </c>
    </row>
    <row r="490" spans="1:12" x14ac:dyDescent="0.25">
      <c r="A490" s="27" t="s">
        <v>356</v>
      </c>
      <c r="B490" s="27" t="s">
        <v>357</v>
      </c>
      <c r="C490" s="26">
        <v>55108</v>
      </c>
      <c r="D490" s="27" t="s">
        <v>809</v>
      </c>
      <c r="E490" s="28">
        <v>28.9</v>
      </c>
      <c r="F490" s="26">
        <v>4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7"/>
        <v/>
      </c>
    </row>
    <row r="491" spans="1:12" x14ac:dyDescent="0.25">
      <c r="A491" s="27" t="s">
        <v>356</v>
      </c>
      <c r="B491" s="27" t="s">
        <v>357</v>
      </c>
      <c r="C491" s="26">
        <v>58406</v>
      </c>
      <c r="D491" s="27" t="s">
        <v>810</v>
      </c>
      <c r="E491" s="28">
        <v>59.9</v>
      </c>
      <c r="F491" s="26">
        <v>8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7"/>
        <v/>
      </c>
    </row>
    <row r="492" spans="1:12" x14ac:dyDescent="0.25">
      <c r="A492" s="27" t="s">
        <v>356</v>
      </c>
      <c r="B492" s="27" t="s">
        <v>357</v>
      </c>
      <c r="C492" s="26">
        <v>59313</v>
      </c>
      <c r="D492" s="27" t="s">
        <v>811</v>
      </c>
      <c r="E492" s="28">
        <v>65.900000000000006</v>
      </c>
      <c r="F492" s="26">
        <v>8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7"/>
        <v/>
      </c>
    </row>
    <row r="493" spans="1:12" x14ac:dyDescent="0.25">
      <c r="A493" s="27" t="s">
        <v>356</v>
      </c>
      <c r="B493" s="27" t="s">
        <v>357</v>
      </c>
      <c r="C493" s="26">
        <v>83109</v>
      </c>
      <c r="D493" s="27" t="s">
        <v>358</v>
      </c>
      <c r="E493" s="28">
        <v>79.900000000000006</v>
      </c>
      <c r="F493" s="26">
        <v>15</v>
      </c>
      <c r="G493" s="29">
        <v>1</v>
      </c>
      <c r="H493" s="26" t="s">
        <v>18</v>
      </c>
      <c r="I493" s="26"/>
      <c r="J493" s="26" t="s">
        <v>18</v>
      </c>
      <c r="K493" s="30"/>
      <c r="L493" s="26" t="str">
        <f t="shared" si="7"/>
        <v>x</v>
      </c>
    </row>
    <row r="494" spans="1:12" x14ac:dyDescent="0.25">
      <c r="A494" s="27" t="s">
        <v>356</v>
      </c>
      <c r="B494" s="27" t="s">
        <v>357</v>
      </c>
      <c r="C494" s="26">
        <v>69201</v>
      </c>
      <c r="D494" s="27" t="s">
        <v>812</v>
      </c>
      <c r="E494" s="28">
        <v>79.900000000000006</v>
      </c>
      <c r="F494" s="26">
        <v>10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7"/>
        <v/>
      </c>
    </row>
    <row r="495" spans="1:12" x14ac:dyDescent="0.25">
      <c r="A495" s="27" t="s">
        <v>356</v>
      </c>
      <c r="B495" s="27" t="s">
        <v>357</v>
      </c>
      <c r="C495" s="26">
        <v>69202</v>
      </c>
      <c r="D495" s="27" t="s">
        <v>813</v>
      </c>
      <c r="E495" s="28">
        <v>79.900000000000006</v>
      </c>
      <c r="F495" s="26">
        <v>10</v>
      </c>
      <c r="G495" s="29">
        <v>0.7</v>
      </c>
      <c r="H495" s="26" t="s">
        <v>18</v>
      </c>
      <c r="I495" s="26"/>
      <c r="J495" s="26" t="s">
        <v>18</v>
      </c>
      <c r="K495" s="30"/>
      <c r="L495" s="26" t="str">
        <f t="shared" si="7"/>
        <v/>
      </c>
    </row>
    <row r="496" spans="1:12" x14ac:dyDescent="0.25">
      <c r="A496" s="27" t="s">
        <v>356</v>
      </c>
      <c r="B496" s="27" t="s">
        <v>357</v>
      </c>
      <c r="C496" s="26">
        <v>69410</v>
      </c>
      <c r="D496" s="27" t="s">
        <v>521</v>
      </c>
      <c r="E496" s="28">
        <v>19.899999999999999</v>
      </c>
      <c r="F496" s="26">
        <v>2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7"/>
        <v/>
      </c>
    </row>
    <row r="497" spans="1:12" x14ac:dyDescent="0.25">
      <c r="A497" s="27" t="s">
        <v>356</v>
      </c>
      <c r="B497" s="27" t="s">
        <v>357</v>
      </c>
      <c r="C497" s="26">
        <v>69411</v>
      </c>
      <c r="D497" s="27" t="s">
        <v>522</v>
      </c>
      <c r="E497" s="28">
        <v>19.899999999999999</v>
      </c>
      <c r="F497" s="26">
        <v>2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7"/>
        <v/>
      </c>
    </row>
    <row r="498" spans="1:12" x14ac:dyDescent="0.25">
      <c r="A498" s="27" t="s">
        <v>356</v>
      </c>
      <c r="B498" s="27" t="s">
        <v>357</v>
      </c>
      <c r="C498" s="26">
        <v>69412</v>
      </c>
      <c r="D498" s="27" t="s">
        <v>523</v>
      </c>
      <c r="E498" s="28">
        <v>19.899999999999999</v>
      </c>
      <c r="F498" s="26">
        <v>2</v>
      </c>
      <c r="G498" s="29">
        <v>0.7</v>
      </c>
      <c r="H498" s="26" t="s">
        <v>18</v>
      </c>
      <c r="I498" s="26"/>
      <c r="J498" s="26" t="s">
        <v>18</v>
      </c>
      <c r="K498" s="30"/>
      <c r="L498" s="26" t="str">
        <f t="shared" si="7"/>
        <v/>
      </c>
    </row>
    <row r="499" spans="1:12" x14ac:dyDescent="0.25">
      <c r="A499" s="27" t="s">
        <v>356</v>
      </c>
      <c r="B499" s="27" t="s">
        <v>357</v>
      </c>
      <c r="C499" s="26">
        <v>69413</v>
      </c>
      <c r="D499" s="27" t="s">
        <v>524</v>
      </c>
      <c r="E499" s="28">
        <v>19.899999999999999</v>
      </c>
      <c r="F499" s="26">
        <v>2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7"/>
        <v/>
      </c>
    </row>
    <row r="500" spans="1:12" x14ac:dyDescent="0.25">
      <c r="A500" s="27" t="s">
        <v>356</v>
      </c>
      <c r="B500" s="27" t="s">
        <v>357</v>
      </c>
      <c r="C500" s="26">
        <v>69414</v>
      </c>
      <c r="D500" s="27" t="s">
        <v>525</v>
      </c>
      <c r="E500" s="28">
        <v>19.899999999999999</v>
      </c>
      <c r="F500" s="26">
        <v>2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7"/>
        <v/>
      </c>
    </row>
    <row r="501" spans="1:12" x14ac:dyDescent="0.25">
      <c r="A501" s="27" t="s">
        <v>356</v>
      </c>
      <c r="B501" s="27" t="s">
        <v>357</v>
      </c>
      <c r="C501" s="26">
        <v>69415</v>
      </c>
      <c r="D501" s="27" t="s">
        <v>526</v>
      </c>
      <c r="E501" s="28">
        <v>19.899999999999999</v>
      </c>
      <c r="F501" s="26">
        <v>2</v>
      </c>
      <c r="G501" s="29">
        <v>0.7</v>
      </c>
      <c r="H501" s="26" t="s">
        <v>18</v>
      </c>
      <c r="I501" s="26"/>
      <c r="J501" s="26" t="s">
        <v>18</v>
      </c>
      <c r="K501" s="30"/>
      <c r="L501" s="26" t="str">
        <f t="shared" si="7"/>
        <v/>
      </c>
    </row>
    <row r="502" spans="1:12" x14ac:dyDescent="0.25">
      <c r="A502" s="27" t="s">
        <v>356</v>
      </c>
      <c r="B502" s="27" t="s">
        <v>357</v>
      </c>
      <c r="C502" s="26">
        <v>69416</v>
      </c>
      <c r="D502" s="27" t="s">
        <v>527</v>
      </c>
      <c r="E502" s="28">
        <v>19.899999999999999</v>
      </c>
      <c r="F502" s="26">
        <v>2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7"/>
        <v/>
      </c>
    </row>
    <row r="503" spans="1:12" x14ac:dyDescent="0.25">
      <c r="A503" s="27" t="s">
        <v>356</v>
      </c>
      <c r="B503" s="27" t="s">
        <v>357</v>
      </c>
      <c r="C503" s="26">
        <v>69417</v>
      </c>
      <c r="D503" s="27" t="s">
        <v>528</v>
      </c>
      <c r="E503" s="28">
        <v>19.899999999999999</v>
      </c>
      <c r="F503" s="26">
        <v>2</v>
      </c>
      <c r="G503" s="29">
        <v>0.7</v>
      </c>
      <c r="H503" s="26" t="s">
        <v>18</v>
      </c>
      <c r="I503" s="26"/>
      <c r="J503" s="26" t="s">
        <v>18</v>
      </c>
      <c r="K503" s="30"/>
      <c r="L503" s="26" t="str">
        <f t="shared" si="7"/>
        <v/>
      </c>
    </row>
    <row r="504" spans="1:12" x14ac:dyDescent="0.25">
      <c r="A504" s="27" t="s">
        <v>356</v>
      </c>
      <c r="B504" s="27" t="s">
        <v>357</v>
      </c>
      <c r="C504" s="26">
        <v>69418</v>
      </c>
      <c r="D504" s="27" t="s">
        <v>529</v>
      </c>
      <c r="E504" s="28">
        <v>19.899999999999999</v>
      </c>
      <c r="F504" s="26">
        <v>2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7"/>
        <v/>
      </c>
    </row>
    <row r="505" spans="1:12" x14ac:dyDescent="0.25">
      <c r="A505" s="27" t="s">
        <v>356</v>
      </c>
      <c r="B505" s="27" t="s">
        <v>357</v>
      </c>
      <c r="C505" s="26">
        <v>69420</v>
      </c>
      <c r="D505" s="27" t="s">
        <v>530</v>
      </c>
      <c r="E505" s="28">
        <v>19.899999999999999</v>
      </c>
      <c r="F505" s="26">
        <v>2</v>
      </c>
      <c r="G505" s="29">
        <v>0.7</v>
      </c>
      <c r="H505" s="26" t="s">
        <v>18</v>
      </c>
      <c r="I505" s="26"/>
      <c r="J505" s="26" t="s">
        <v>18</v>
      </c>
      <c r="K505" s="30"/>
      <c r="L505" s="26" t="str">
        <f t="shared" si="7"/>
        <v/>
      </c>
    </row>
    <row r="506" spans="1:12" x14ac:dyDescent="0.25">
      <c r="A506" s="27" t="s">
        <v>356</v>
      </c>
      <c r="B506" s="27" t="s">
        <v>357</v>
      </c>
      <c r="C506" s="26">
        <v>69421</v>
      </c>
      <c r="D506" s="27" t="s">
        <v>531</v>
      </c>
      <c r="E506" s="28">
        <v>19.899999999999999</v>
      </c>
      <c r="F506" s="26">
        <v>2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7"/>
        <v/>
      </c>
    </row>
    <row r="507" spans="1:12" x14ac:dyDescent="0.25">
      <c r="A507" s="27" t="s">
        <v>356</v>
      </c>
      <c r="B507" s="27" t="s">
        <v>357</v>
      </c>
      <c r="C507" s="26">
        <v>69422</v>
      </c>
      <c r="D507" s="27" t="s">
        <v>532</v>
      </c>
      <c r="E507" s="28">
        <v>19.899999999999999</v>
      </c>
      <c r="F507" s="26">
        <v>2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7"/>
        <v/>
      </c>
    </row>
    <row r="508" spans="1:12" x14ac:dyDescent="0.25">
      <c r="A508" s="27" t="s">
        <v>356</v>
      </c>
      <c r="B508" s="27" t="s">
        <v>357</v>
      </c>
      <c r="C508" s="26">
        <v>69423</v>
      </c>
      <c r="D508" s="27" t="s">
        <v>533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7"/>
        <v/>
      </c>
    </row>
    <row r="509" spans="1:12" x14ac:dyDescent="0.25">
      <c r="A509" s="27" t="s">
        <v>356</v>
      </c>
      <c r="B509" s="27" t="s">
        <v>357</v>
      </c>
      <c r="C509" s="26">
        <v>92520</v>
      </c>
      <c r="D509" s="27" t="s">
        <v>814</v>
      </c>
      <c r="E509" s="28">
        <v>46.9</v>
      </c>
      <c r="F509" s="26">
        <v>6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7"/>
        <v/>
      </c>
    </row>
    <row r="510" spans="1:12" x14ac:dyDescent="0.25">
      <c r="A510" s="27" t="s">
        <v>356</v>
      </c>
      <c r="B510" s="27" t="s">
        <v>357</v>
      </c>
      <c r="C510" s="26">
        <v>92526</v>
      </c>
      <c r="D510" s="27" t="s">
        <v>815</v>
      </c>
      <c r="E510" s="28">
        <v>46.9</v>
      </c>
      <c r="F510" s="26">
        <v>6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7"/>
        <v/>
      </c>
    </row>
    <row r="511" spans="1:12" x14ac:dyDescent="0.25">
      <c r="A511" s="27" t="s">
        <v>356</v>
      </c>
      <c r="B511" s="27" t="s">
        <v>357</v>
      </c>
      <c r="C511" s="26">
        <v>92536</v>
      </c>
      <c r="D511" s="27" t="s">
        <v>816</v>
      </c>
      <c r="E511" s="28">
        <v>46.9</v>
      </c>
      <c r="F511" s="26">
        <v>6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si="7"/>
        <v/>
      </c>
    </row>
    <row r="512" spans="1:12" x14ac:dyDescent="0.25">
      <c r="A512" s="27" t="s">
        <v>356</v>
      </c>
      <c r="B512" s="27" t="s">
        <v>357</v>
      </c>
      <c r="C512" s="26">
        <v>92556</v>
      </c>
      <c r="D512" s="27" t="s">
        <v>817</v>
      </c>
      <c r="E512" s="28">
        <v>44.9</v>
      </c>
      <c r="F512" s="26">
        <v>6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si="7"/>
        <v/>
      </c>
    </row>
    <row r="513" spans="1:12" x14ac:dyDescent="0.25">
      <c r="A513" s="27" t="s">
        <v>356</v>
      </c>
      <c r="B513" s="27" t="s">
        <v>357</v>
      </c>
      <c r="C513" s="26">
        <v>92569</v>
      </c>
      <c r="D513" s="27" t="s">
        <v>818</v>
      </c>
      <c r="E513" s="28">
        <v>99.9</v>
      </c>
      <c r="F513" s="26">
        <v>13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7"/>
        <v/>
      </c>
    </row>
    <row r="514" spans="1:12" x14ac:dyDescent="0.25">
      <c r="A514" s="27" t="s">
        <v>356</v>
      </c>
      <c r="B514" s="27" t="s">
        <v>357</v>
      </c>
      <c r="C514" s="26">
        <v>92591</v>
      </c>
      <c r="D514" s="27" t="s">
        <v>819</v>
      </c>
      <c r="E514" s="28">
        <v>44.9</v>
      </c>
      <c r="F514" s="26">
        <v>6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ref="L514:L577" si="8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</row>
    <row r="515" spans="1:12" x14ac:dyDescent="0.25">
      <c r="A515" s="27" t="s">
        <v>356</v>
      </c>
      <c r="B515" s="27" t="s">
        <v>357</v>
      </c>
      <c r="C515" s="26">
        <v>92593</v>
      </c>
      <c r="D515" s="27" t="s">
        <v>820</v>
      </c>
      <c r="E515" s="28">
        <v>99.9</v>
      </c>
      <c r="F515" s="26">
        <v>13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8"/>
        <v/>
      </c>
    </row>
    <row r="516" spans="1:12" x14ac:dyDescent="0.25">
      <c r="A516" s="27" t="s">
        <v>356</v>
      </c>
      <c r="B516" s="27" t="s">
        <v>357</v>
      </c>
      <c r="C516" s="26">
        <v>92595</v>
      </c>
      <c r="D516" s="27" t="s">
        <v>821</v>
      </c>
      <c r="E516" s="28">
        <v>44.9</v>
      </c>
      <c r="F516" s="26">
        <v>6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8"/>
        <v/>
      </c>
    </row>
    <row r="517" spans="1:12" x14ac:dyDescent="0.25">
      <c r="A517" s="27" t="s">
        <v>356</v>
      </c>
      <c r="B517" s="27" t="s">
        <v>357</v>
      </c>
      <c r="C517" s="26">
        <v>92598</v>
      </c>
      <c r="D517" s="27" t="s">
        <v>822</v>
      </c>
      <c r="E517" s="28">
        <v>44.9</v>
      </c>
      <c r="F517" s="26">
        <v>6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8"/>
        <v/>
      </c>
    </row>
    <row r="518" spans="1:12" x14ac:dyDescent="0.25">
      <c r="A518" s="27" t="s">
        <v>356</v>
      </c>
      <c r="B518" s="27" t="s">
        <v>357</v>
      </c>
      <c r="C518" s="26">
        <v>92602</v>
      </c>
      <c r="D518" s="27" t="s">
        <v>823</v>
      </c>
      <c r="E518" s="28">
        <v>44.9</v>
      </c>
      <c r="F518" s="26">
        <v>6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8"/>
        <v/>
      </c>
    </row>
    <row r="519" spans="1:12" x14ac:dyDescent="0.25">
      <c r="A519" s="27" t="s">
        <v>356</v>
      </c>
      <c r="B519" s="27" t="s">
        <v>357</v>
      </c>
      <c r="C519" s="26">
        <v>92606</v>
      </c>
      <c r="D519" s="27" t="s">
        <v>824</v>
      </c>
      <c r="E519" s="28">
        <v>99.9</v>
      </c>
      <c r="F519" s="26">
        <v>13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8"/>
        <v/>
      </c>
    </row>
    <row r="520" spans="1:12" x14ac:dyDescent="0.25">
      <c r="A520" s="27" t="s">
        <v>356</v>
      </c>
      <c r="B520" s="27" t="s">
        <v>357</v>
      </c>
      <c r="C520" s="26">
        <v>92608</v>
      </c>
      <c r="D520" s="27" t="s">
        <v>825</v>
      </c>
      <c r="E520" s="28">
        <v>44.9</v>
      </c>
      <c r="F520" s="26">
        <v>6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8"/>
        <v/>
      </c>
    </row>
    <row r="521" spans="1:12" x14ac:dyDescent="0.25">
      <c r="A521" s="27" t="s">
        <v>356</v>
      </c>
      <c r="B521" s="27" t="s">
        <v>357</v>
      </c>
      <c r="C521" s="26">
        <v>70720</v>
      </c>
      <c r="D521" s="27" t="s">
        <v>826</v>
      </c>
      <c r="E521" s="28">
        <v>47.9</v>
      </c>
      <c r="F521" s="26">
        <v>6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8"/>
        <v/>
      </c>
    </row>
    <row r="522" spans="1:12" x14ac:dyDescent="0.25">
      <c r="A522" s="27" t="s">
        <v>356</v>
      </c>
      <c r="B522" s="27" t="s">
        <v>357</v>
      </c>
      <c r="C522" s="26">
        <v>70948</v>
      </c>
      <c r="D522" s="27" t="s">
        <v>827</v>
      </c>
      <c r="E522" s="28">
        <v>65.900000000000006</v>
      </c>
      <c r="F522" s="26">
        <v>8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8"/>
        <v/>
      </c>
    </row>
    <row r="523" spans="1:12" x14ac:dyDescent="0.25">
      <c r="A523" s="27" t="s">
        <v>356</v>
      </c>
      <c r="B523" s="27" t="s">
        <v>357</v>
      </c>
      <c r="C523" s="26">
        <v>70967</v>
      </c>
      <c r="D523" s="27" t="s">
        <v>828</v>
      </c>
      <c r="E523" s="28">
        <v>65.900000000000006</v>
      </c>
      <c r="F523" s="26">
        <v>8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8"/>
        <v/>
      </c>
    </row>
    <row r="524" spans="1:12" x14ac:dyDescent="0.25">
      <c r="A524" s="27" t="s">
        <v>356</v>
      </c>
      <c r="B524" s="27" t="s">
        <v>357</v>
      </c>
      <c r="C524" s="26">
        <v>70972</v>
      </c>
      <c r="D524" s="27" t="s">
        <v>829</v>
      </c>
      <c r="E524" s="28">
        <v>65.900000000000006</v>
      </c>
      <c r="F524" s="26">
        <v>8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8"/>
        <v/>
      </c>
    </row>
    <row r="525" spans="1:12" x14ac:dyDescent="0.25">
      <c r="A525" s="27" t="s">
        <v>356</v>
      </c>
      <c r="B525" s="27" t="s">
        <v>357</v>
      </c>
      <c r="C525" s="26">
        <v>70975</v>
      </c>
      <c r="D525" s="27" t="s">
        <v>830</v>
      </c>
      <c r="E525" s="28">
        <v>65.900000000000006</v>
      </c>
      <c r="F525" s="26">
        <v>8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8"/>
        <v/>
      </c>
    </row>
    <row r="526" spans="1:12" x14ac:dyDescent="0.25">
      <c r="A526" s="27" t="s">
        <v>356</v>
      </c>
      <c r="B526" s="27" t="s">
        <v>357</v>
      </c>
      <c r="C526" s="26">
        <v>71663</v>
      </c>
      <c r="D526" s="27" t="s">
        <v>831</v>
      </c>
      <c r="E526" s="28">
        <v>39.9</v>
      </c>
      <c r="F526" s="26">
        <v>5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8"/>
        <v/>
      </c>
    </row>
    <row r="527" spans="1:12" x14ac:dyDescent="0.25">
      <c r="A527" s="27" t="s">
        <v>356</v>
      </c>
      <c r="B527" s="27" t="s">
        <v>357</v>
      </c>
      <c r="C527" s="26">
        <v>92522</v>
      </c>
      <c r="D527" s="27" t="s">
        <v>832</v>
      </c>
      <c r="E527" s="28">
        <v>46.9</v>
      </c>
      <c r="F527" s="26">
        <v>6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8"/>
        <v/>
      </c>
    </row>
    <row r="528" spans="1:12" x14ac:dyDescent="0.25">
      <c r="A528" s="27" t="s">
        <v>356</v>
      </c>
      <c r="B528" s="27" t="s">
        <v>357</v>
      </c>
      <c r="C528" s="26">
        <v>92529</v>
      </c>
      <c r="D528" s="27" t="s">
        <v>833</v>
      </c>
      <c r="E528" s="28">
        <v>46.9</v>
      </c>
      <c r="F528" s="26">
        <v>6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8"/>
        <v/>
      </c>
    </row>
    <row r="529" spans="1:12" x14ac:dyDescent="0.25">
      <c r="A529" s="27" t="s">
        <v>356</v>
      </c>
      <c r="B529" s="27" t="s">
        <v>357</v>
      </c>
      <c r="C529" s="26">
        <v>92530</v>
      </c>
      <c r="D529" s="27" t="s">
        <v>834</v>
      </c>
      <c r="E529" s="28">
        <v>46.9</v>
      </c>
      <c r="F529" s="26">
        <v>6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8"/>
        <v/>
      </c>
    </row>
    <row r="530" spans="1:12" x14ac:dyDescent="0.25">
      <c r="A530" s="27" t="s">
        <v>356</v>
      </c>
      <c r="B530" s="27" t="s">
        <v>357</v>
      </c>
      <c r="C530" s="26">
        <v>92539</v>
      </c>
      <c r="D530" s="27" t="s">
        <v>835</v>
      </c>
      <c r="E530" s="28">
        <v>89.9</v>
      </c>
      <c r="F530" s="26">
        <v>12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8"/>
        <v/>
      </c>
    </row>
    <row r="531" spans="1:12" x14ac:dyDescent="0.25">
      <c r="A531" s="27" t="s">
        <v>356</v>
      </c>
      <c r="B531" s="27" t="s">
        <v>357</v>
      </c>
      <c r="C531" s="26">
        <v>92541</v>
      </c>
      <c r="D531" s="27" t="s">
        <v>836</v>
      </c>
      <c r="E531" s="28">
        <v>89.9</v>
      </c>
      <c r="F531" s="26">
        <v>12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8"/>
        <v/>
      </c>
    </row>
    <row r="532" spans="1:12" x14ac:dyDescent="0.25">
      <c r="A532" s="27" t="s">
        <v>356</v>
      </c>
      <c r="B532" s="27" t="s">
        <v>357</v>
      </c>
      <c r="C532" s="26">
        <v>92558</v>
      </c>
      <c r="D532" s="27" t="s">
        <v>837</v>
      </c>
      <c r="E532" s="28">
        <v>89.9</v>
      </c>
      <c r="F532" s="26">
        <v>12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8"/>
        <v/>
      </c>
    </row>
    <row r="533" spans="1:12" x14ac:dyDescent="0.25">
      <c r="A533" s="27" t="s">
        <v>356</v>
      </c>
      <c r="B533" s="27" t="s">
        <v>357</v>
      </c>
      <c r="C533" s="26">
        <v>92564</v>
      </c>
      <c r="D533" s="27" t="s">
        <v>838</v>
      </c>
      <c r="E533" s="28">
        <v>89.9</v>
      </c>
      <c r="F533" s="26">
        <v>12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8"/>
        <v/>
      </c>
    </row>
    <row r="534" spans="1:12" x14ac:dyDescent="0.25">
      <c r="A534" s="27" t="s">
        <v>356</v>
      </c>
      <c r="B534" s="27" t="s">
        <v>357</v>
      </c>
      <c r="C534" s="26">
        <v>92574</v>
      </c>
      <c r="D534" s="27" t="s">
        <v>839</v>
      </c>
      <c r="E534" s="28">
        <v>99.9</v>
      </c>
      <c r="F534" s="26">
        <v>13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8"/>
        <v/>
      </c>
    </row>
    <row r="535" spans="1:12" x14ac:dyDescent="0.25">
      <c r="A535" s="27" t="s">
        <v>356</v>
      </c>
      <c r="B535" s="27" t="s">
        <v>357</v>
      </c>
      <c r="C535" s="26">
        <v>92578</v>
      </c>
      <c r="D535" s="27" t="s">
        <v>840</v>
      </c>
      <c r="E535" s="28">
        <v>89.9</v>
      </c>
      <c r="F535" s="26">
        <v>12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8"/>
        <v/>
      </c>
    </row>
    <row r="536" spans="1:12" x14ac:dyDescent="0.25">
      <c r="A536" s="27" t="s">
        <v>356</v>
      </c>
      <c r="B536" s="27" t="s">
        <v>357</v>
      </c>
      <c r="C536" s="26">
        <v>92579</v>
      </c>
      <c r="D536" s="27" t="s">
        <v>841</v>
      </c>
      <c r="E536" s="28">
        <v>89.9</v>
      </c>
      <c r="F536" s="26">
        <v>12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8"/>
        <v/>
      </c>
    </row>
    <row r="537" spans="1:12" x14ac:dyDescent="0.25">
      <c r="A537" s="27" t="s">
        <v>356</v>
      </c>
      <c r="B537" s="27" t="s">
        <v>357</v>
      </c>
      <c r="C537" s="26">
        <v>92580</v>
      </c>
      <c r="D537" s="27" t="s">
        <v>842</v>
      </c>
      <c r="E537" s="28">
        <v>89.9</v>
      </c>
      <c r="F537" s="26">
        <v>12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8"/>
        <v/>
      </c>
    </row>
    <row r="538" spans="1:12" x14ac:dyDescent="0.25">
      <c r="A538" s="27" t="s">
        <v>356</v>
      </c>
      <c r="B538" s="27" t="s">
        <v>357</v>
      </c>
      <c r="C538" s="26">
        <v>92581</v>
      </c>
      <c r="D538" s="27" t="s">
        <v>843</v>
      </c>
      <c r="E538" s="28">
        <v>89.9</v>
      </c>
      <c r="F538" s="26">
        <v>12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8"/>
        <v/>
      </c>
    </row>
    <row r="539" spans="1:12" x14ac:dyDescent="0.25">
      <c r="A539" s="27" t="s">
        <v>356</v>
      </c>
      <c r="B539" s="27" t="s">
        <v>357</v>
      </c>
      <c r="C539" s="26">
        <v>92584</v>
      </c>
      <c r="D539" s="27" t="s">
        <v>844</v>
      </c>
      <c r="E539" s="28">
        <v>44.9</v>
      </c>
      <c r="F539" s="26">
        <v>6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8"/>
        <v/>
      </c>
    </row>
    <row r="540" spans="1:12" x14ac:dyDescent="0.25">
      <c r="A540" s="27" t="s">
        <v>356</v>
      </c>
      <c r="B540" s="27" t="s">
        <v>357</v>
      </c>
      <c r="C540" s="26">
        <v>92594</v>
      </c>
      <c r="D540" s="27" t="s">
        <v>845</v>
      </c>
      <c r="E540" s="28">
        <v>99.9</v>
      </c>
      <c r="F540" s="26">
        <v>13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8"/>
        <v/>
      </c>
    </row>
    <row r="541" spans="1:12" x14ac:dyDescent="0.25">
      <c r="A541" s="27" t="s">
        <v>356</v>
      </c>
      <c r="B541" s="27" t="s">
        <v>357</v>
      </c>
      <c r="C541" s="26">
        <v>92600</v>
      </c>
      <c r="D541" s="27" t="s">
        <v>846</v>
      </c>
      <c r="E541" s="28">
        <v>99.9</v>
      </c>
      <c r="F541" s="26">
        <v>13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8"/>
        <v/>
      </c>
    </row>
    <row r="542" spans="1:12" x14ac:dyDescent="0.25">
      <c r="A542" s="27" t="s">
        <v>356</v>
      </c>
      <c r="B542" s="27" t="s">
        <v>357</v>
      </c>
      <c r="C542" s="26">
        <v>92601</v>
      </c>
      <c r="D542" s="27" t="s">
        <v>847</v>
      </c>
      <c r="E542" s="28">
        <v>99.9</v>
      </c>
      <c r="F542" s="26">
        <v>13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8"/>
        <v/>
      </c>
    </row>
    <row r="543" spans="1:12" x14ac:dyDescent="0.25">
      <c r="A543" s="27" t="s">
        <v>356</v>
      </c>
      <c r="B543" s="27" t="s">
        <v>357</v>
      </c>
      <c r="C543" s="26">
        <v>92605</v>
      </c>
      <c r="D543" s="27" t="s">
        <v>848</v>
      </c>
      <c r="E543" s="28">
        <v>99.9</v>
      </c>
      <c r="F543" s="26">
        <v>13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8"/>
        <v/>
      </c>
    </row>
    <row r="544" spans="1:12" x14ac:dyDescent="0.25">
      <c r="A544" s="27" t="s">
        <v>356</v>
      </c>
      <c r="B544" s="27" t="s">
        <v>357</v>
      </c>
      <c r="C544" s="26">
        <v>93506</v>
      </c>
      <c r="D544" s="27" t="s">
        <v>849</v>
      </c>
      <c r="E544" s="28">
        <v>46.9</v>
      </c>
      <c r="F544" s="26">
        <v>6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8"/>
        <v/>
      </c>
    </row>
    <row r="545" spans="1:12" x14ac:dyDescent="0.25">
      <c r="A545" s="27" t="s">
        <v>356</v>
      </c>
      <c r="B545" s="27" t="s">
        <v>357</v>
      </c>
      <c r="C545" s="26">
        <v>70721</v>
      </c>
      <c r="D545" s="27" t="s">
        <v>850</v>
      </c>
      <c r="E545" s="28">
        <v>47.9</v>
      </c>
      <c r="F545" s="26">
        <v>6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8"/>
        <v/>
      </c>
    </row>
    <row r="546" spans="1:12" x14ac:dyDescent="0.25">
      <c r="A546" s="27" t="s">
        <v>356</v>
      </c>
      <c r="B546" s="27" t="s">
        <v>357</v>
      </c>
      <c r="C546" s="26">
        <v>70722</v>
      </c>
      <c r="D546" s="27" t="s">
        <v>851</v>
      </c>
      <c r="E546" s="28">
        <v>135.9</v>
      </c>
      <c r="F546" s="26">
        <v>17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8"/>
        <v/>
      </c>
    </row>
    <row r="547" spans="1:12" x14ac:dyDescent="0.25">
      <c r="A547" s="27" t="s">
        <v>356</v>
      </c>
      <c r="B547" s="27" t="s">
        <v>357</v>
      </c>
      <c r="C547" s="26">
        <v>70969</v>
      </c>
      <c r="D547" s="27" t="s">
        <v>852</v>
      </c>
      <c r="E547" s="28">
        <v>65.900000000000006</v>
      </c>
      <c r="F547" s="26">
        <v>8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8"/>
        <v/>
      </c>
    </row>
    <row r="548" spans="1:12" x14ac:dyDescent="0.25">
      <c r="A548" s="27" t="s">
        <v>356</v>
      </c>
      <c r="B548" s="27" t="s">
        <v>357</v>
      </c>
      <c r="C548" s="26">
        <v>70970</v>
      </c>
      <c r="D548" s="27" t="s">
        <v>853</v>
      </c>
      <c r="E548" s="28">
        <v>65.900000000000006</v>
      </c>
      <c r="F548" s="26">
        <v>8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8"/>
        <v/>
      </c>
    </row>
    <row r="549" spans="1:12" x14ac:dyDescent="0.25">
      <c r="A549" s="27" t="s">
        <v>356</v>
      </c>
      <c r="B549" s="27" t="s">
        <v>357</v>
      </c>
      <c r="C549" s="26">
        <v>70973</v>
      </c>
      <c r="D549" s="27" t="s">
        <v>854</v>
      </c>
      <c r="E549" s="28">
        <v>65.900000000000006</v>
      </c>
      <c r="F549" s="26">
        <v>8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8"/>
        <v/>
      </c>
    </row>
    <row r="550" spans="1:12" x14ac:dyDescent="0.25">
      <c r="A550" s="27" t="s">
        <v>356</v>
      </c>
      <c r="B550" s="27" t="s">
        <v>357</v>
      </c>
      <c r="C550" s="26">
        <v>70977</v>
      </c>
      <c r="D550" s="27" t="s">
        <v>855</v>
      </c>
      <c r="E550" s="28">
        <v>65.900000000000006</v>
      </c>
      <c r="F550" s="26">
        <v>8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8"/>
        <v/>
      </c>
    </row>
    <row r="551" spans="1:12" x14ac:dyDescent="0.25">
      <c r="A551" s="27" t="s">
        <v>356</v>
      </c>
      <c r="B551" s="27" t="s">
        <v>357</v>
      </c>
      <c r="C551" s="26">
        <v>72020</v>
      </c>
      <c r="D551" s="27" t="s">
        <v>856</v>
      </c>
      <c r="E551" s="28">
        <v>44.9</v>
      </c>
      <c r="F551" s="26">
        <v>6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8"/>
        <v/>
      </c>
    </row>
    <row r="552" spans="1:12" x14ac:dyDescent="0.25">
      <c r="A552" s="27" t="s">
        <v>356</v>
      </c>
      <c r="B552" s="27" t="s">
        <v>357</v>
      </c>
      <c r="C552" s="26">
        <v>72978</v>
      </c>
      <c r="D552" s="27" t="s">
        <v>857</v>
      </c>
      <c r="E552" s="28">
        <v>26.9</v>
      </c>
      <c r="F552" s="26">
        <v>3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8"/>
        <v/>
      </c>
    </row>
    <row r="553" spans="1:12" x14ac:dyDescent="0.25">
      <c r="A553" s="27" t="s">
        <v>356</v>
      </c>
      <c r="B553" s="27" t="s">
        <v>357</v>
      </c>
      <c r="C553" s="26">
        <v>64312</v>
      </c>
      <c r="D553" s="27" t="s">
        <v>858</v>
      </c>
      <c r="E553" s="28">
        <v>46.9</v>
      </c>
      <c r="F553" s="26">
        <v>6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8"/>
        <v/>
      </c>
    </row>
    <row r="554" spans="1:12" x14ac:dyDescent="0.25">
      <c r="A554" s="27" t="s">
        <v>356</v>
      </c>
      <c r="B554" s="27" t="s">
        <v>357</v>
      </c>
      <c r="C554" s="26">
        <v>64314</v>
      </c>
      <c r="D554" s="27" t="s">
        <v>859</v>
      </c>
      <c r="E554" s="28">
        <v>46.9</v>
      </c>
      <c r="F554" s="26">
        <v>6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8"/>
        <v/>
      </c>
    </row>
    <row r="555" spans="1:12" x14ac:dyDescent="0.25">
      <c r="A555" s="27" t="s">
        <v>356</v>
      </c>
      <c r="B555" s="27" t="s">
        <v>357</v>
      </c>
      <c r="C555" s="26">
        <v>64315</v>
      </c>
      <c r="D555" s="27" t="s">
        <v>860</v>
      </c>
      <c r="E555" s="28">
        <v>46.9</v>
      </c>
      <c r="F555" s="26">
        <v>6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8"/>
        <v/>
      </c>
    </row>
    <row r="556" spans="1:12" x14ac:dyDescent="0.25">
      <c r="A556" s="27" t="s">
        <v>356</v>
      </c>
      <c r="B556" s="27" t="s">
        <v>357</v>
      </c>
      <c r="C556" s="26">
        <v>64316</v>
      </c>
      <c r="D556" s="27" t="s">
        <v>861</v>
      </c>
      <c r="E556" s="28">
        <v>46.9</v>
      </c>
      <c r="F556" s="26">
        <v>6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8"/>
        <v/>
      </c>
    </row>
    <row r="557" spans="1:12" x14ac:dyDescent="0.25">
      <c r="A557" s="27" t="s">
        <v>356</v>
      </c>
      <c r="B557" s="27" t="s">
        <v>357</v>
      </c>
      <c r="C557" s="26">
        <v>92576</v>
      </c>
      <c r="D557" s="27" t="s">
        <v>862</v>
      </c>
      <c r="E557" s="28">
        <v>44.9</v>
      </c>
      <c r="F557" s="26">
        <v>6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8"/>
        <v/>
      </c>
    </row>
    <row r="558" spans="1:12" x14ac:dyDescent="0.25">
      <c r="A558" s="27" t="s">
        <v>356</v>
      </c>
      <c r="B558" s="27" t="s">
        <v>357</v>
      </c>
      <c r="C558" s="26">
        <v>64319</v>
      </c>
      <c r="D558" s="27" t="s">
        <v>863</v>
      </c>
      <c r="E558" s="28">
        <v>46.9</v>
      </c>
      <c r="F558" s="26">
        <v>6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8"/>
        <v/>
      </c>
    </row>
    <row r="559" spans="1:12" x14ac:dyDescent="0.25">
      <c r="A559" s="27" t="s">
        <v>356</v>
      </c>
      <c r="B559" s="27" t="s">
        <v>357</v>
      </c>
      <c r="C559" s="26">
        <v>64320</v>
      </c>
      <c r="D559" s="27" t="s">
        <v>864</v>
      </c>
      <c r="E559" s="28">
        <v>46.9</v>
      </c>
      <c r="F559" s="26">
        <v>6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8"/>
        <v/>
      </c>
    </row>
    <row r="560" spans="1:12" x14ac:dyDescent="0.25">
      <c r="A560" s="27" t="s">
        <v>356</v>
      </c>
      <c r="B560" s="27" t="s">
        <v>357</v>
      </c>
      <c r="C560" s="26">
        <v>93607</v>
      </c>
      <c r="D560" s="27" t="s">
        <v>697</v>
      </c>
      <c r="E560" s="28">
        <v>242.71</v>
      </c>
      <c r="F560" s="26">
        <v>31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8"/>
        <v/>
      </c>
    </row>
    <row r="561" spans="1:12" x14ac:dyDescent="0.25">
      <c r="A561" s="27" t="s">
        <v>356</v>
      </c>
      <c r="B561" s="27" t="s">
        <v>357</v>
      </c>
      <c r="C561" s="26">
        <v>93608</v>
      </c>
      <c r="D561" s="27" t="s">
        <v>698</v>
      </c>
      <c r="E561" s="28">
        <v>114.14</v>
      </c>
      <c r="F561" s="26">
        <v>15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8"/>
        <v/>
      </c>
    </row>
    <row r="562" spans="1:12" x14ac:dyDescent="0.25">
      <c r="A562" s="27" t="s">
        <v>356</v>
      </c>
      <c r="B562" s="27" t="s">
        <v>357</v>
      </c>
      <c r="C562" s="26">
        <v>93609</v>
      </c>
      <c r="D562" s="27" t="s">
        <v>699</v>
      </c>
      <c r="E562" s="28">
        <v>128.43</v>
      </c>
      <c r="F562" s="26">
        <v>16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8"/>
        <v/>
      </c>
    </row>
    <row r="563" spans="1:12" x14ac:dyDescent="0.25">
      <c r="A563" s="27" t="s">
        <v>356</v>
      </c>
      <c r="B563" s="27" t="s">
        <v>357</v>
      </c>
      <c r="C563" s="26">
        <v>93610</v>
      </c>
      <c r="D563" s="27" t="s">
        <v>700</v>
      </c>
      <c r="E563" s="28">
        <v>114.14</v>
      </c>
      <c r="F563" s="26">
        <v>15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8"/>
        <v/>
      </c>
    </row>
    <row r="564" spans="1:12" x14ac:dyDescent="0.25">
      <c r="A564" s="27" t="s">
        <v>356</v>
      </c>
      <c r="B564" s="27" t="s">
        <v>357</v>
      </c>
      <c r="C564" s="26">
        <v>93611</v>
      </c>
      <c r="D564" s="27" t="s">
        <v>701</v>
      </c>
      <c r="E564" s="28">
        <v>169.9</v>
      </c>
      <c r="F564" s="26">
        <v>22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8"/>
        <v/>
      </c>
    </row>
    <row r="565" spans="1:12" x14ac:dyDescent="0.25">
      <c r="A565" s="27" t="s">
        <v>356</v>
      </c>
      <c r="B565" s="27" t="s">
        <v>357</v>
      </c>
      <c r="C565" s="26">
        <v>27293</v>
      </c>
      <c r="D565" s="27" t="s">
        <v>865</v>
      </c>
      <c r="E565" s="28">
        <v>45.9</v>
      </c>
      <c r="F565" s="26">
        <v>6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8"/>
        <v/>
      </c>
    </row>
    <row r="566" spans="1:12" x14ac:dyDescent="0.25">
      <c r="A566" s="27" t="s">
        <v>356</v>
      </c>
      <c r="B566" s="27" t="s">
        <v>357</v>
      </c>
      <c r="C566" s="26">
        <v>27295</v>
      </c>
      <c r="D566" s="27" t="s">
        <v>866</v>
      </c>
      <c r="E566" s="28">
        <v>45.9</v>
      </c>
      <c r="F566" s="26">
        <v>6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8"/>
        <v/>
      </c>
    </row>
    <row r="567" spans="1:12" x14ac:dyDescent="0.25">
      <c r="A567" s="27" t="s">
        <v>356</v>
      </c>
      <c r="B567" s="27" t="s">
        <v>357</v>
      </c>
      <c r="C567" s="26">
        <v>27788</v>
      </c>
      <c r="D567" s="27" t="s">
        <v>867</v>
      </c>
      <c r="E567" s="28">
        <v>45.9</v>
      </c>
      <c r="F567" s="26">
        <v>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8"/>
        <v/>
      </c>
    </row>
    <row r="568" spans="1:12" x14ac:dyDescent="0.25">
      <c r="A568" s="27" t="s">
        <v>356</v>
      </c>
      <c r="B568" s="27" t="s">
        <v>357</v>
      </c>
      <c r="C568" s="26">
        <v>69203</v>
      </c>
      <c r="D568" s="27" t="s">
        <v>672</v>
      </c>
      <c r="E568" s="28">
        <v>59.9</v>
      </c>
      <c r="F568" s="26">
        <v>8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8"/>
        <v/>
      </c>
    </row>
    <row r="569" spans="1:12" x14ac:dyDescent="0.25">
      <c r="A569" s="27" t="s">
        <v>356</v>
      </c>
      <c r="B569" s="27" t="s">
        <v>357</v>
      </c>
      <c r="C569" s="26">
        <v>69204</v>
      </c>
      <c r="D569" s="27" t="s">
        <v>673</v>
      </c>
      <c r="E569" s="28">
        <v>59.9</v>
      </c>
      <c r="F569" s="26">
        <v>8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8"/>
        <v/>
      </c>
    </row>
    <row r="570" spans="1:12" x14ac:dyDescent="0.25">
      <c r="A570" s="27" t="s">
        <v>356</v>
      </c>
      <c r="B570" s="27" t="s">
        <v>357</v>
      </c>
      <c r="C570" s="26">
        <v>92549</v>
      </c>
      <c r="D570" s="27" t="s">
        <v>702</v>
      </c>
      <c r="E570" s="28">
        <v>39.9</v>
      </c>
      <c r="F570" s="26">
        <v>5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8"/>
        <v/>
      </c>
    </row>
    <row r="571" spans="1:12" x14ac:dyDescent="0.25">
      <c r="A571" s="27" t="s">
        <v>356</v>
      </c>
      <c r="B571" s="27" t="s">
        <v>357</v>
      </c>
      <c r="C571" s="26">
        <v>92550</v>
      </c>
      <c r="D571" s="27" t="s">
        <v>868</v>
      </c>
      <c r="E571" s="28">
        <v>39.9</v>
      </c>
      <c r="F571" s="26">
        <v>5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8"/>
        <v/>
      </c>
    </row>
    <row r="572" spans="1:12" x14ac:dyDescent="0.25">
      <c r="A572" s="27" t="s">
        <v>356</v>
      </c>
      <c r="B572" s="27" t="s">
        <v>357</v>
      </c>
      <c r="C572" s="26">
        <v>92551</v>
      </c>
      <c r="D572" s="27" t="s">
        <v>869</v>
      </c>
      <c r="E572" s="28">
        <v>49.9</v>
      </c>
      <c r="F572" s="26">
        <v>6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8"/>
        <v/>
      </c>
    </row>
    <row r="573" spans="1:12" x14ac:dyDescent="0.25">
      <c r="A573" s="27" t="s">
        <v>356</v>
      </c>
      <c r="B573" s="27" t="s">
        <v>357</v>
      </c>
      <c r="C573" s="26">
        <v>92566</v>
      </c>
      <c r="D573" s="27" t="s">
        <v>870</v>
      </c>
      <c r="E573" s="28">
        <v>39.9</v>
      </c>
      <c r="F573" s="26">
        <v>5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8"/>
        <v/>
      </c>
    </row>
    <row r="574" spans="1:12" x14ac:dyDescent="0.25">
      <c r="A574" s="27" t="s">
        <v>356</v>
      </c>
      <c r="B574" s="27" t="s">
        <v>357</v>
      </c>
      <c r="C574" s="26">
        <v>92567</v>
      </c>
      <c r="D574" s="27" t="s">
        <v>871</v>
      </c>
      <c r="E574" s="28">
        <v>49.9</v>
      </c>
      <c r="F574" s="26">
        <v>6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8"/>
        <v/>
      </c>
    </row>
    <row r="575" spans="1:12" x14ac:dyDescent="0.25">
      <c r="A575" s="27" t="s">
        <v>356</v>
      </c>
      <c r="B575" s="27" t="s">
        <v>357</v>
      </c>
      <c r="C575" s="26">
        <v>92573</v>
      </c>
      <c r="D575" s="27" t="s">
        <v>872</v>
      </c>
      <c r="E575" s="28">
        <v>49.9</v>
      </c>
      <c r="F575" s="26">
        <v>6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si="8"/>
        <v/>
      </c>
    </row>
    <row r="576" spans="1:12" x14ac:dyDescent="0.25">
      <c r="A576" s="27" t="s">
        <v>356</v>
      </c>
      <c r="B576" s="27" t="s">
        <v>357</v>
      </c>
      <c r="C576" s="26">
        <v>92603</v>
      </c>
      <c r="D576" s="27" t="s">
        <v>873</v>
      </c>
      <c r="E576" s="28">
        <v>39.9</v>
      </c>
      <c r="F576" s="26">
        <v>5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si="8"/>
        <v/>
      </c>
    </row>
    <row r="577" spans="1:12" x14ac:dyDescent="0.25">
      <c r="A577" s="27" t="s">
        <v>356</v>
      </c>
      <c r="B577" s="27" t="s">
        <v>357</v>
      </c>
      <c r="C577" s="26">
        <v>92604</v>
      </c>
      <c r="D577" s="27" t="s">
        <v>874</v>
      </c>
      <c r="E577" s="28">
        <v>39.9</v>
      </c>
      <c r="F577" s="26">
        <v>5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8"/>
        <v/>
      </c>
    </row>
    <row r="578" spans="1:12" x14ac:dyDescent="0.25">
      <c r="A578" s="27" t="s">
        <v>356</v>
      </c>
      <c r="B578" s="27" t="s">
        <v>357</v>
      </c>
      <c r="C578" s="26">
        <v>93504</v>
      </c>
      <c r="D578" s="27" t="s">
        <v>875</v>
      </c>
      <c r="E578" s="28">
        <v>46.9</v>
      </c>
      <c r="F578" s="26">
        <v>6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ref="L578:L641" si="9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</row>
    <row r="579" spans="1:12" x14ac:dyDescent="0.25">
      <c r="A579" s="27" t="s">
        <v>356</v>
      </c>
      <c r="B579" s="27" t="s">
        <v>357</v>
      </c>
      <c r="C579" s="26">
        <v>82155</v>
      </c>
      <c r="D579" s="27" t="s">
        <v>876</v>
      </c>
      <c r="E579" s="28">
        <v>114.9</v>
      </c>
      <c r="F579" s="26">
        <v>15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9"/>
        <v/>
      </c>
    </row>
    <row r="580" spans="1:12" x14ac:dyDescent="0.25">
      <c r="A580" s="27" t="s">
        <v>356</v>
      </c>
      <c r="B580" s="27" t="s">
        <v>357</v>
      </c>
      <c r="C580" s="26">
        <v>82156</v>
      </c>
      <c r="D580" s="27" t="s">
        <v>877</v>
      </c>
      <c r="E580" s="28">
        <v>114.9</v>
      </c>
      <c r="F580" s="26">
        <v>15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9"/>
        <v/>
      </c>
    </row>
    <row r="581" spans="1:12" x14ac:dyDescent="0.25">
      <c r="A581" s="27" t="s">
        <v>356</v>
      </c>
      <c r="B581" s="27" t="s">
        <v>357</v>
      </c>
      <c r="C581" s="26">
        <v>82159</v>
      </c>
      <c r="D581" s="27" t="s">
        <v>703</v>
      </c>
      <c r="E581" s="28">
        <v>114.9</v>
      </c>
      <c r="F581" s="26">
        <v>15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9"/>
        <v/>
      </c>
    </row>
    <row r="582" spans="1:12" x14ac:dyDescent="0.25">
      <c r="A582" s="27" t="s">
        <v>356</v>
      </c>
      <c r="B582" s="27" t="s">
        <v>357</v>
      </c>
      <c r="C582" s="26">
        <v>82161</v>
      </c>
      <c r="D582" s="27" t="s">
        <v>878</v>
      </c>
      <c r="E582" s="28">
        <v>114.9</v>
      </c>
      <c r="F582" s="26">
        <v>15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9"/>
        <v/>
      </c>
    </row>
    <row r="583" spans="1:12" x14ac:dyDescent="0.25">
      <c r="A583" s="27" t="s">
        <v>356</v>
      </c>
      <c r="B583" s="27" t="s">
        <v>357</v>
      </c>
      <c r="C583" s="26">
        <v>82162</v>
      </c>
      <c r="D583" s="27" t="s">
        <v>879</v>
      </c>
      <c r="E583" s="28">
        <v>114.9</v>
      </c>
      <c r="F583" s="26">
        <v>15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9"/>
        <v/>
      </c>
    </row>
    <row r="584" spans="1:12" x14ac:dyDescent="0.25">
      <c r="A584" s="27" t="s">
        <v>356</v>
      </c>
      <c r="B584" s="27" t="s">
        <v>357</v>
      </c>
      <c r="C584" s="26">
        <v>82163</v>
      </c>
      <c r="D584" s="27" t="s">
        <v>880</v>
      </c>
      <c r="E584" s="28">
        <v>114.9</v>
      </c>
      <c r="F584" s="26">
        <v>15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9"/>
        <v/>
      </c>
    </row>
    <row r="585" spans="1:12" x14ac:dyDescent="0.25">
      <c r="A585" s="27" t="s">
        <v>356</v>
      </c>
      <c r="B585" s="27" t="s">
        <v>357</v>
      </c>
      <c r="C585" s="26">
        <v>82164</v>
      </c>
      <c r="D585" s="27" t="s">
        <v>704</v>
      </c>
      <c r="E585" s="28">
        <v>114.9</v>
      </c>
      <c r="F585" s="26">
        <v>15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9"/>
        <v/>
      </c>
    </row>
    <row r="586" spans="1:12" x14ac:dyDescent="0.25">
      <c r="A586" s="27" t="s">
        <v>356</v>
      </c>
      <c r="B586" s="27" t="s">
        <v>357</v>
      </c>
      <c r="C586" s="26">
        <v>82166</v>
      </c>
      <c r="D586" s="27" t="s">
        <v>881</v>
      </c>
      <c r="E586" s="28">
        <v>114.9</v>
      </c>
      <c r="F586" s="26">
        <v>15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9"/>
        <v/>
      </c>
    </row>
    <row r="587" spans="1:12" x14ac:dyDescent="0.25">
      <c r="A587" s="27" t="s">
        <v>356</v>
      </c>
      <c r="B587" s="27" t="s">
        <v>357</v>
      </c>
      <c r="C587" s="26">
        <v>70723</v>
      </c>
      <c r="D587" s="27" t="s">
        <v>882</v>
      </c>
      <c r="E587" s="28">
        <v>135.9</v>
      </c>
      <c r="F587" s="26">
        <v>17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9"/>
        <v/>
      </c>
    </row>
    <row r="588" spans="1:12" x14ac:dyDescent="0.25">
      <c r="A588" s="27" t="s">
        <v>356</v>
      </c>
      <c r="B588" s="27" t="s">
        <v>357</v>
      </c>
      <c r="C588" s="26">
        <v>24304</v>
      </c>
      <c r="D588" s="27" t="s">
        <v>883</v>
      </c>
      <c r="E588" s="28">
        <v>49.9</v>
      </c>
      <c r="F588" s="26">
        <v>6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9"/>
        <v/>
      </c>
    </row>
    <row r="589" spans="1:12" x14ac:dyDescent="0.25">
      <c r="A589" s="27" t="s">
        <v>356</v>
      </c>
      <c r="B589" s="27" t="s">
        <v>357</v>
      </c>
      <c r="C589" s="26">
        <v>27371</v>
      </c>
      <c r="D589" s="27" t="s">
        <v>884</v>
      </c>
      <c r="E589" s="28">
        <v>47.9</v>
      </c>
      <c r="F589" s="26">
        <v>6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9"/>
        <v/>
      </c>
    </row>
    <row r="590" spans="1:12" x14ac:dyDescent="0.25">
      <c r="A590" s="27" t="s">
        <v>356</v>
      </c>
      <c r="B590" s="27" t="s">
        <v>357</v>
      </c>
      <c r="C590" s="26">
        <v>27703</v>
      </c>
      <c r="D590" s="27" t="s">
        <v>885</v>
      </c>
      <c r="E590" s="28">
        <v>47.9</v>
      </c>
      <c r="F590" s="26">
        <v>6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9"/>
        <v/>
      </c>
    </row>
    <row r="591" spans="1:12" x14ac:dyDescent="0.25">
      <c r="A591" s="27" t="s">
        <v>356</v>
      </c>
      <c r="B591" s="27" t="s">
        <v>357</v>
      </c>
      <c r="C591" s="26">
        <v>94520</v>
      </c>
      <c r="D591" s="27" t="s">
        <v>717</v>
      </c>
      <c r="E591" s="28">
        <v>299.86</v>
      </c>
      <c r="F591" s="26">
        <v>39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9"/>
        <v/>
      </c>
    </row>
    <row r="592" spans="1:12" x14ac:dyDescent="0.25">
      <c r="A592" s="27" t="s">
        <v>356</v>
      </c>
      <c r="B592" s="27" t="s">
        <v>357</v>
      </c>
      <c r="C592" s="26">
        <v>69205</v>
      </c>
      <c r="D592" s="27" t="s">
        <v>718</v>
      </c>
      <c r="E592" s="28">
        <v>59.9</v>
      </c>
      <c r="F592" s="26">
        <v>8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9"/>
        <v/>
      </c>
    </row>
    <row r="593" spans="1:12" x14ac:dyDescent="0.25">
      <c r="A593" s="27" t="s">
        <v>356</v>
      </c>
      <c r="B593" s="27" t="s">
        <v>357</v>
      </c>
      <c r="C593" s="26">
        <v>69206</v>
      </c>
      <c r="D593" s="27" t="s">
        <v>719</v>
      </c>
      <c r="E593" s="28">
        <v>59.9</v>
      </c>
      <c r="F593" s="26">
        <v>8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9"/>
        <v/>
      </c>
    </row>
    <row r="594" spans="1:12" x14ac:dyDescent="0.25">
      <c r="A594" s="27" t="s">
        <v>356</v>
      </c>
      <c r="B594" s="27" t="s">
        <v>357</v>
      </c>
      <c r="C594" s="26">
        <v>74809</v>
      </c>
      <c r="D594" s="27" t="s">
        <v>886</v>
      </c>
      <c r="E594" s="28">
        <v>19.899999999999999</v>
      </c>
      <c r="F594" s="26">
        <v>2</v>
      </c>
      <c r="G594" s="29">
        <v>0.7</v>
      </c>
      <c r="H594" s="26" t="s">
        <v>18</v>
      </c>
      <c r="I594" s="26" t="s">
        <v>189</v>
      </c>
      <c r="J594" s="26" t="s">
        <v>18</v>
      </c>
      <c r="K594" s="30"/>
      <c r="L594" s="26" t="str">
        <f t="shared" si="9"/>
        <v>x</v>
      </c>
    </row>
    <row r="595" spans="1:12" x14ac:dyDescent="0.25">
      <c r="A595" s="27" t="s">
        <v>356</v>
      </c>
      <c r="B595" s="27" t="s">
        <v>357</v>
      </c>
      <c r="C595" s="26">
        <v>74810</v>
      </c>
      <c r="D595" s="27" t="s">
        <v>887</v>
      </c>
      <c r="E595" s="28">
        <v>19.899999999999999</v>
      </c>
      <c r="F595" s="26">
        <v>2</v>
      </c>
      <c r="G595" s="29">
        <v>0.7</v>
      </c>
      <c r="H595" s="26" t="s">
        <v>18</v>
      </c>
      <c r="I595" s="26" t="s">
        <v>189</v>
      </c>
      <c r="J595" s="26" t="s">
        <v>18</v>
      </c>
      <c r="K595" s="30"/>
      <c r="L595" s="26" t="str">
        <f t="shared" si="9"/>
        <v>x</v>
      </c>
    </row>
    <row r="596" spans="1:12" x14ac:dyDescent="0.25">
      <c r="A596" s="27" t="s">
        <v>356</v>
      </c>
      <c r="B596" s="27" t="s">
        <v>357</v>
      </c>
      <c r="C596" s="26">
        <v>74811</v>
      </c>
      <c r="D596" s="27" t="s">
        <v>888</v>
      </c>
      <c r="E596" s="28">
        <v>19.899999999999999</v>
      </c>
      <c r="F596" s="26">
        <v>2</v>
      </c>
      <c r="G596" s="29">
        <v>0.7</v>
      </c>
      <c r="H596" s="26" t="s">
        <v>18</v>
      </c>
      <c r="I596" s="26" t="s">
        <v>189</v>
      </c>
      <c r="J596" s="26" t="s">
        <v>18</v>
      </c>
      <c r="K596" s="30"/>
      <c r="L596" s="26" t="str">
        <f t="shared" si="9"/>
        <v>x</v>
      </c>
    </row>
    <row r="597" spans="1:12" x14ac:dyDescent="0.25">
      <c r="A597" s="27" t="s">
        <v>356</v>
      </c>
      <c r="B597" s="27" t="s">
        <v>357</v>
      </c>
      <c r="C597" s="26">
        <v>74812</v>
      </c>
      <c r="D597" s="27" t="s">
        <v>889</v>
      </c>
      <c r="E597" s="28">
        <v>19.899999999999999</v>
      </c>
      <c r="F597" s="26">
        <v>2</v>
      </c>
      <c r="G597" s="29">
        <v>0.7</v>
      </c>
      <c r="H597" s="26" t="s">
        <v>18</v>
      </c>
      <c r="I597" s="26" t="s">
        <v>189</v>
      </c>
      <c r="J597" s="26" t="s">
        <v>18</v>
      </c>
      <c r="K597" s="30"/>
      <c r="L597" s="26" t="str">
        <f t="shared" si="9"/>
        <v>x</v>
      </c>
    </row>
    <row r="598" spans="1:12" x14ac:dyDescent="0.25">
      <c r="A598" s="27" t="s">
        <v>356</v>
      </c>
      <c r="B598" s="27" t="s">
        <v>357</v>
      </c>
      <c r="C598" s="26">
        <v>76641</v>
      </c>
      <c r="D598" s="27" t="s">
        <v>890</v>
      </c>
      <c r="E598" s="28">
        <v>49.9</v>
      </c>
      <c r="F598" s="26">
        <v>6</v>
      </c>
      <c r="G598" s="29">
        <v>0.7</v>
      </c>
      <c r="H598" s="26" t="s">
        <v>18</v>
      </c>
      <c r="I598" s="26" t="s">
        <v>189</v>
      </c>
      <c r="J598" s="26" t="s">
        <v>18</v>
      </c>
      <c r="K598" s="30"/>
      <c r="L598" s="26" t="str">
        <f t="shared" si="9"/>
        <v>x</v>
      </c>
    </row>
    <row r="599" spans="1:12" x14ac:dyDescent="0.25">
      <c r="A599" s="27" t="s">
        <v>356</v>
      </c>
      <c r="B599" s="27" t="s">
        <v>357</v>
      </c>
      <c r="C599" s="26">
        <v>76642</v>
      </c>
      <c r="D599" s="27" t="s">
        <v>891</v>
      </c>
      <c r="E599" s="28">
        <v>46.9</v>
      </c>
      <c r="F599" s="26">
        <v>6</v>
      </c>
      <c r="G599" s="29">
        <v>0.7</v>
      </c>
      <c r="H599" s="26" t="s">
        <v>18</v>
      </c>
      <c r="I599" s="26" t="s">
        <v>189</v>
      </c>
      <c r="J599" s="26" t="s">
        <v>18</v>
      </c>
      <c r="K599" s="30"/>
      <c r="L599" s="26" t="str">
        <f t="shared" si="9"/>
        <v>x</v>
      </c>
    </row>
    <row r="600" spans="1:12" x14ac:dyDescent="0.25">
      <c r="A600" s="27" t="s">
        <v>356</v>
      </c>
      <c r="B600" s="27" t="s">
        <v>357</v>
      </c>
      <c r="C600" s="26">
        <v>76643</v>
      </c>
      <c r="D600" s="27" t="s">
        <v>892</v>
      </c>
      <c r="E600" s="28">
        <v>46.9</v>
      </c>
      <c r="F600" s="26">
        <v>6</v>
      </c>
      <c r="G600" s="29">
        <v>0.7</v>
      </c>
      <c r="H600" s="26" t="s">
        <v>18</v>
      </c>
      <c r="I600" s="26" t="s">
        <v>189</v>
      </c>
      <c r="J600" s="26" t="s">
        <v>18</v>
      </c>
      <c r="K600" s="30"/>
      <c r="L600" s="26" t="str">
        <f t="shared" si="9"/>
        <v>x</v>
      </c>
    </row>
    <row r="601" spans="1:12" x14ac:dyDescent="0.25">
      <c r="A601" s="48" t="s">
        <v>356</v>
      </c>
      <c r="B601" s="48" t="s">
        <v>357</v>
      </c>
      <c r="C601" s="49">
        <v>70953</v>
      </c>
      <c r="D601" s="48" t="s">
        <v>922</v>
      </c>
      <c r="E601" s="50">
        <v>68.900000000000006</v>
      </c>
      <c r="F601" s="49">
        <v>9</v>
      </c>
      <c r="G601" s="51">
        <v>0.7</v>
      </c>
      <c r="H601" s="49" t="s">
        <v>18</v>
      </c>
      <c r="I601" s="49" t="s">
        <v>975</v>
      </c>
      <c r="J601" s="49" t="s">
        <v>18</v>
      </c>
      <c r="K601" s="52" t="s">
        <v>947</v>
      </c>
      <c r="L601" s="49" t="str">
        <f t="shared" si="9"/>
        <v>x</v>
      </c>
    </row>
    <row r="602" spans="1:12" x14ac:dyDescent="0.25">
      <c r="A602" s="48" t="s">
        <v>356</v>
      </c>
      <c r="B602" s="48" t="s">
        <v>357</v>
      </c>
      <c r="C602" s="49">
        <v>70955</v>
      </c>
      <c r="D602" s="48" t="s">
        <v>923</v>
      </c>
      <c r="E602" s="50">
        <v>68.900000000000006</v>
      </c>
      <c r="F602" s="49">
        <v>9</v>
      </c>
      <c r="G602" s="51">
        <v>0.7</v>
      </c>
      <c r="H602" s="49" t="s">
        <v>18</v>
      </c>
      <c r="I602" s="49" t="s">
        <v>975</v>
      </c>
      <c r="J602" s="49" t="s">
        <v>18</v>
      </c>
      <c r="K602" s="52" t="s">
        <v>947</v>
      </c>
      <c r="L602" s="49" t="str">
        <f t="shared" si="9"/>
        <v>x</v>
      </c>
    </row>
    <row r="603" spans="1:12" x14ac:dyDescent="0.25">
      <c r="A603" s="48" t="s">
        <v>356</v>
      </c>
      <c r="B603" s="48" t="s">
        <v>357</v>
      </c>
      <c r="C603" s="49">
        <v>70959</v>
      </c>
      <c r="D603" s="48" t="s">
        <v>924</v>
      </c>
      <c r="E603" s="50">
        <v>68.900000000000006</v>
      </c>
      <c r="F603" s="49">
        <v>9</v>
      </c>
      <c r="G603" s="51">
        <v>0.7</v>
      </c>
      <c r="H603" s="49" t="s">
        <v>18</v>
      </c>
      <c r="I603" s="49" t="s">
        <v>975</v>
      </c>
      <c r="J603" s="49" t="s">
        <v>18</v>
      </c>
      <c r="K603" s="52" t="s">
        <v>947</v>
      </c>
      <c r="L603" s="49" t="str">
        <f t="shared" si="9"/>
        <v>x</v>
      </c>
    </row>
    <row r="604" spans="1:12" x14ac:dyDescent="0.25">
      <c r="A604" s="48" t="s">
        <v>356</v>
      </c>
      <c r="B604" s="48" t="s">
        <v>357</v>
      </c>
      <c r="C604" s="49">
        <v>70960</v>
      </c>
      <c r="D604" s="48" t="s">
        <v>925</v>
      </c>
      <c r="E604" s="50">
        <v>68.900000000000006</v>
      </c>
      <c r="F604" s="49">
        <v>9</v>
      </c>
      <c r="G604" s="51">
        <v>0.7</v>
      </c>
      <c r="H604" s="49" t="s">
        <v>18</v>
      </c>
      <c r="I604" s="49" t="s">
        <v>975</v>
      </c>
      <c r="J604" s="49" t="s">
        <v>18</v>
      </c>
      <c r="K604" s="52" t="s">
        <v>947</v>
      </c>
      <c r="L604" s="49" t="str">
        <f t="shared" si="9"/>
        <v>x</v>
      </c>
    </row>
    <row r="605" spans="1:12" x14ac:dyDescent="0.25">
      <c r="A605" s="27" t="s">
        <v>356</v>
      </c>
      <c r="B605" s="27" t="s">
        <v>24</v>
      </c>
      <c r="C605" s="26">
        <v>2446</v>
      </c>
      <c r="D605" s="27" t="s">
        <v>660</v>
      </c>
      <c r="E605" s="28">
        <v>209</v>
      </c>
      <c r="F605" s="26">
        <v>27</v>
      </c>
      <c r="G605" s="29">
        <v>0.7</v>
      </c>
      <c r="H605" s="26" t="s">
        <v>18</v>
      </c>
      <c r="I605" s="26"/>
      <c r="J605" s="26" t="s">
        <v>18</v>
      </c>
      <c r="K605" s="30"/>
      <c r="L605" s="26" t="str">
        <f t="shared" si="9"/>
        <v/>
      </c>
    </row>
    <row r="606" spans="1:12" x14ac:dyDescent="0.25">
      <c r="A606" s="27" t="s">
        <v>356</v>
      </c>
      <c r="B606" s="27" t="s">
        <v>24</v>
      </c>
      <c r="C606" s="26">
        <v>2458</v>
      </c>
      <c r="D606" s="27" t="s">
        <v>705</v>
      </c>
      <c r="E606" s="28">
        <v>209</v>
      </c>
      <c r="F606" s="26">
        <v>27</v>
      </c>
      <c r="G606" s="29">
        <v>0.7</v>
      </c>
      <c r="H606" s="26" t="s">
        <v>18</v>
      </c>
      <c r="I606" s="26"/>
      <c r="J606" s="26" t="s">
        <v>18</v>
      </c>
      <c r="K606" s="30"/>
      <c r="L606" s="26" t="str">
        <f t="shared" si="9"/>
        <v/>
      </c>
    </row>
    <row r="607" spans="1:12" x14ac:dyDescent="0.25">
      <c r="A607" s="27" t="s">
        <v>359</v>
      </c>
      <c r="B607" s="27" t="s">
        <v>24</v>
      </c>
      <c r="C607" s="26">
        <v>89073</v>
      </c>
      <c r="D607" s="27" t="s">
        <v>360</v>
      </c>
      <c r="E607" s="28">
        <v>99.9</v>
      </c>
      <c r="F607" s="26">
        <v>13</v>
      </c>
      <c r="G607" s="29">
        <v>0.7</v>
      </c>
      <c r="H607" s="26" t="s">
        <v>18</v>
      </c>
      <c r="I607" s="26"/>
      <c r="J607" s="26" t="s">
        <v>18</v>
      </c>
      <c r="K607" s="30"/>
      <c r="L607" s="26" t="str">
        <f t="shared" si="9"/>
        <v/>
      </c>
    </row>
    <row r="608" spans="1:12" x14ac:dyDescent="0.25">
      <c r="A608" s="27" t="s">
        <v>359</v>
      </c>
      <c r="B608" s="27" t="s">
        <v>24</v>
      </c>
      <c r="C608" s="26">
        <v>42364</v>
      </c>
      <c r="D608" s="27" t="s">
        <v>361</v>
      </c>
      <c r="E608" s="28">
        <v>99.9</v>
      </c>
      <c r="F608" s="26">
        <v>13</v>
      </c>
      <c r="G608" s="29">
        <v>0.7</v>
      </c>
      <c r="H608" s="26" t="s">
        <v>18</v>
      </c>
      <c r="I608" s="26"/>
      <c r="J608" s="26" t="s">
        <v>18</v>
      </c>
      <c r="K608" s="30"/>
      <c r="L608" s="26" t="str">
        <f t="shared" si="9"/>
        <v/>
      </c>
    </row>
    <row r="609" spans="1:12" x14ac:dyDescent="0.25">
      <c r="A609" s="27" t="s">
        <v>362</v>
      </c>
      <c r="B609" s="27" t="s">
        <v>80</v>
      </c>
      <c r="C609" s="26">
        <v>24017</v>
      </c>
      <c r="D609" s="27" t="s">
        <v>755</v>
      </c>
      <c r="E609" s="28">
        <v>12.7</v>
      </c>
      <c r="F609" s="26">
        <v>2</v>
      </c>
      <c r="G609" s="29">
        <v>0.7</v>
      </c>
      <c r="H609" s="26" t="s">
        <v>18</v>
      </c>
      <c r="I609" s="26"/>
      <c r="J609" s="26" t="s">
        <v>18</v>
      </c>
      <c r="K609" s="30"/>
      <c r="L609" s="26" t="str">
        <f t="shared" si="9"/>
        <v/>
      </c>
    </row>
    <row r="610" spans="1:12" x14ac:dyDescent="0.25">
      <c r="A610" s="27" t="s">
        <v>362</v>
      </c>
      <c r="B610" s="27" t="s">
        <v>80</v>
      </c>
      <c r="C610" s="26">
        <v>24028</v>
      </c>
      <c r="D610" s="27" t="s">
        <v>758</v>
      </c>
      <c r="E610" s="28">
        <v>12.7</v>
      </c>
      <c r="F610" s="26">
        <v>2</v>
      </c>
      <c r="G610" s="29">
        <v>0.7</v>
      </c>
      <c r="H610" s="26" t="s">
        <v>18</v>
      </c>
      <c r="I610" s="26"/>
      <c r="J610" s="26" t="s">
        <v>18</v>
      </c>
      <c r="K610" s="30"/>
      <c r="L610" s="26" t="str">
        <f t="shared" si="9"/>
        <v/>
      </c>
    </row>
    <row r="611" spans="1:12" x14ac:dyDescent="0.25">
      <c r="A611" s="27" t="s">
        <v>362</v>
      </c>
      <c r="B611" s="27" t="s">
        <v>80</v>
      </c>
      <c r="C611" s="26">
        <v>24041</v>
      </c>
      <c r="D611" s="27" t="s">
        <v>759</v>
      </c>
      <c r="E611" s="28">
        <v>11</v>
      </c>
      <c r="F611" s="26">
        <v>1</v>
      </c>
      <c r="G611" s="29">
        <v>0.7</v>
      </c>
      <c r="H611" s="26" t="s">
        <v>18</v>
      </c>
      <c r="I611" s="26"/>
      <c r="J611" s="26" t="s">
        <v>18</v>
      </c>
      <c r="K611" s="30"/>
      <c r="L611" s="26" t="str">
        <f t="shared" si="9"/>
        <v/>
      </c>
    </row>
    <row r="612" spans="1:12" x14ac:dyDescent="0.25">
      <c r="A612" s="27" t="s">
        <v>362</v>
      </c>
      <c r="B612" s="27" t="s">
        <v>80</v>
      </c>
      <c r="C612" s="26">
        <v>24099</v>
      </c>
      <c r="D612" s="27" t="s">
        <v>760</v>
      </c>
      <c r="E612" s="28">
        <v>11</v>
      </c>
      <c r="F612" s="26">
        <v>1</v>
      </c>
      <c r="G612" s="29">
        <v>0.7</v>
      </c>
      <c r="H612" s="26" t="s">
        <v>18</v>
      </c>
      <c r="I612" s="26"/>
      <c r="J612" s="26" t="s">
        <v>18</v>
      </c>
      <c r="K612" s="30"/>
      <c r="L612" s="26" t="str">
        <f t="shared" si="9"/>
        <v/>
      </c>
    </row>
    <row r="613" spans="1:12" x14ac:dyDescent="0.25">
      <c r="A613" s="27" t="s">
        <v>362</v>
      </c>
      <c r="B613" s="27" t="s">
        <v>80</v>
      </c>
      <c r="C613" s="26">
        <v>24101</v>
      </c>
      <c r="D613" s="27" t="s">
        <v>761</v>
      </c>
      <c r="E613" s="28">
        <v>11</v>
      </c>
      <c r="F613" s="26">
        <v>1</v>
      </c>
      <c r="G613" s="29">
        <v>0.7</v>
      </c>
      <c r="H613" s="26" t="s">
        <v>18</v>
      </c>
      <c r="I613" s="26"/>
      <c r="J613" s="26" t="s">
        <v>18</v>
      </c>
      <c r="K613" s="30"/>
      <c r="L613" s="26" t="str">
        <f t="shared" si="9"/>
        <v/>
      </c>
    </row>
    <row r="614" spans="1:12" x14ac:dyDescent="0.25">
      <c r="A614" s="27" t="s">
        <v>362</v>
      </c>
      <c r="B614" s="27" t="s">
        <v>80</v>
      </c>
      <c r="C614" s="26">
        <v>24119</v>
      </c>
      <c r="D614" s="27" t="s">
        <v>762</v>
      </c>
      <c r="E614" s="28">
        <v>11</v>
      </c>
      <c r="F614" s="26">
        <v>1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9"/>
        <v/>
      </c>
    </row>
    <row r="615" spans="1:12" x14ac:dyDescent="0.25">
      <c r="A615" s="27" t="s">
        <v>362</v>
      </c>
      <c r="B615" s="27" t="s">
        <v>80</v>
      </c>
      <c r="C615" s="26">
        <v>24132</v>
      </c>
      <c r="D615" s="27" t="s">
        <v>763</v>
      </c>
      <c r="E615" s="28">
        <v>13.8</v>
      </c>
      <c r="F615" s="26">
        <v>2</v>
      </c>
      <c r="G615" s="29">
        <v>0.7</v>
      </c>
      <c r="H615" s="26" t="s">
        <v>18</v>
      </c>
      <c r="I615" s="26"/>
      <c r="J615" s="26" t="s">
        <v>18</v>
      </c>
      <c r="K615" s="30"/>
      <c r="L615" s="26" t="str">
        <f t="shared" si="9"/>
        <v/>
      </c>
    </row>
    <row r="616" spans="1:12" x14ac:dyDescent="0.25">
      <c r="A616" s="27" t="s">
        <v>362</v>
      </c>
      <c r="B616" s="27" t="s">
        <v>80</v>
      </c>
      <c r="C616" s="26">
        <v>24133</v>
      </c>
      <c r="D616" s="27" t="s">
        <v>764</v>
      </c>
      <c r="E616" s="28">
        <v>13.8</v>
      </c>
      <c r="F616" s="26">
        <v>2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9"/>
        <v/>
      </c>
    </row>
    <row r="617" spans="1:12" x14ac:dyDescent="0.25">
      <c r="A617" s="27" t="s">
        <v>362</v>
      </c>
      <c r="B617" s="27" t="s">
        <v>80</v>
      </c>
      <c r="C617" s="26">
        <v>24135</v>
      </c>
      <c r="D617" s="27" t="s">
        <v>765</v>
      </c>
      <c r="E617" s="28">
        <v>18.7</v>
      </c>
      <c r="F617" s="26">
        <v>2</v>
      </c>
      <c r="G617" s="29">
        <v>0.7</v>
      </c>
      <c r="H617" s="26" t="s">
        <v>18</v>
      </c>
      <c r="I617" s="26"/>
      <c r="J617" s="26" t="s">
        <v>18</v>
      </c>
      <c r="K617" s="30"/>
      <c r="L617" s="26" t="str">
        <f t="shared" si="9"/>
        <v/>
      </c>
    </row>
    <row r="618" spans="1:12" x14ac:dyDescent="0.25">
      <c r="A618" s="27" t="s">
        <v>362</v>
      </c>
      <c r="B618" s="27" t="s">
        <v>80</v>
      </c>
      <c r="C618" s="26">
        <v>24140</v>
      </c>
      <c r="D618" s="27" t="s">
        <v>766</v>
      </c>
      <c r="E618" s="28">
        <v>13.8</v>
      </c>
      <c r="F618" s="26">
        <v>2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9"/>
        <v/>
      </c>
    </row>
    <row r="619" spans="1:12" x14ac:dyDescent="0.25">
      <c r="A619" s="27" t="s">
        <v>362</v>
      </c>
      <c r="B619" s="27" t="s">
        <v>80</v>
      </c>
      <c r="C619" s="26">
        <v>24141</v>
      </c>
      <c r="D619" s="27" t="s">
        <v>767</v>
      </c>
      <c r="E619" s="28">
        <v>18.7</v>
      </c>
      <c r="F619" s="26">
        <v>2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9"/>
        <v/>
      </c>
    </row>
    <row r="620" spans="1:12" x14ac:dyDescent="0.25">
      <c r="A620" s="27" t="s">
        <v>362</v>
      </c>
      <c r="B620" s="27" t="s">
        <v>80</v>
      </c>
      <c r="C620" s="26">
        <v>24142</v>
      </c>
      <c r="D620" s="27" t="s">
        <v>768</v>
      </c>
      <c r="E620" s="28">
        <v>13.8</v>
      </c>
      <c r="F620" s="26">
        <v>2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9"/>
        <v/>
      </c>
    </row>
    <row r="621" spans="1:12" x14ac:dyDescent="0.25">
      <c r="A621" s="27" t="s">
        <v>362</v>
      </c>
      <c r="B621" s="27" t="s">
        <v>80</v>
      </c>
      <c r="C621" s="26">
        <v>24143</v>
      </c>
      <c r="D621" s="27" t="s">
        <v>769</v>
      </c>
      <c r="E621" s="28">
        <v>18.7</v>
      </c>
      <c r="F621" s="26">
        <v>2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9"/>
        <v/>
      </c>
    </row>
    <row r="622" spans="1:12" x14ac:dyDescent="0.25">
      <c r="A622" s="27" t="s">
        <v>362</v>
      </c>
      <c r="B622" s="27" t="s">
        <v>80</v>
      </c>
      <c r="C622" s="26">
        <v>24150</v>
      </c>
      <c r="D622" s="27" t="s">
        <v>770</v>
      </c>
      <c r="E622" s="28">
        <v>12.7</v>
      </c>
      <c r="F622" s="26">
        <v>2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9"/>
        <v/>
      </c>
    </row>
    <row r="623" spans="1:12" x14ac:dyDescent="0.25">
      <c r="A623" s="27" t="s">
        <v>362</v>
      </c>
      <c r="B623" s="27" t="s">
        <v>80</v>
      </c>
      <c r="C623" s="26">
        <v>24152</v>
      </c>
      <c r="D623" s="27" t="s">
        <v>771</v>
      </c>
      <c r="E623" s="28">
        <v>12.7</v>
      </c>
      <c r="F623" s="26">
        <v>2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9"/>
        <v/>
      </c>
    </row>
    <row r="624" spans="1:12" x14ac:dyDescent="0.25">
      <c r="A624" s="48" t="s">
        <v>362</v>
      </c>
      <c r="B624" s="48" t="s">
        <v>95</v>
      </c>
      <c r="C624" s="49">
        <v>24144</v>
      </c>
      <c r="D624" s="48" t="s">
        <v>926</v>
      </c>
      <c r="E624" s="50">
        <v>15.8</v>
      </c>
      <c r="F624" s="49">
        <v>2</v>
      </c>
      <c r="G624" s="51">
        <v>0.7</v>
      </c>
      <c r="H624" s="49" t="s">
        <v>18</v>
      </c>
      <c r="I624" s="49" t="s">
        <v>975</v>
      </c>
      <c r="J624" s="49" t="s">
        <v>18</v>
      </c>
      <c r="K624" s="52" t="s">
        <v>947</v>
      </c>
      <c r="L624" s="49" t="str">
        <f t="shared" si="9"/>
        <v>x</v>
      </c>
    </row>
    <row r="625" spans="1:12" x14ac:dyDescent="0.25">
      <c r="A625" s="48" t="s">
        <v>362</v>
      </c>
      <c r="B625" s="48" t="s">
        <v>95</v>
      </c>
      <c r="C625" s="49">
        <v>24151</v>
      </c>
      <c r="D625" s="48" t="s">
        <v>927</v>
      </c>
      <c r="E625" s="50">
        <v>15.8</v>
      </c>
      <c r="F625" s="49">
        <v>2</v>
      </c>
      <c r="G625" s="51">
        <v>0.7</v>
      </c>
      <c r="H625" s="49" t="s">
        <v>18</v>
      </c>
      <c r="I625" s="49" t="s">
        <v>975</v>
      </c>
      <c r="J625" s="49" t="s">
        <v>18</v>
      </c>
      <c r="K625" s="52" t="s">
        <v>947</v>
      </c>
      <c r="L625" s="49" t="str">
        <f t="shared" si="9"/>
        <v>x</v>
      </c>
    </row>
    <row r="626" spans="1:12" x14ac:dyDescent="0.25">
      <c r="A626" s="48" t="s">
        <v>362</v>
      </c>
      <c r="B626" s="48" t="s">
        <v>95</v>
      </c>
      <c r="C626" s="49">
        <v>73034</v>
      </c>
      <c r="D626" s="48" t="s">
        <v>928</v>
      </c>
      <c r="E626" s="50">
        <v>15.8</v>
      </c>
      <c r="F626" s="49">
        <v>2</v>
      </c>
      <c r="G626" s="51">
        <v>0.7</v>
      </c>
      <c r="H626" s="49" t="s">
        <v>18</v>
      </c>
      <c r="I626" s="49" t="s">
        <v>975</v>
      </c>
      <c r="J626" s="49" t="s">
        <v>18</v>
      </c>
      <c r="K626" s="52" t="s">
        <v>947</v>
      </c>
      <c r="L626" s="49" t="str">
        <f t="shared" si="9"/>
        <v>x</v>
      </c>
    </row>
    <row r="627" spans="1:12" x14ac:dyDescent="0.25">
      <c r="A627" s="27" t="s">
        <v>362</v>
      </c>
      <c r="B627" s="27" t="s">
        <v>136</v>
      </c>
      <c r="C627" s="26">
        <v>24134</v>
      </c>
      <c r="D627" s="27" t="s">
        <v>893</v>
      </c>
      <c r="E627" s="28">
        <v>10.8</v>
      </c>
      <c r="F627" s="26">
        <v>1</v>
      </c>
      <c r="G627" s="29">
        <v>0.7</v>
      </c>
      <c r="H627" s="26" t="s">
        <v>18</v>
      </c>
      <c r="I627" s="26" t="s">
        <v>189</v>
      </c>
      <c r="J627" s="26" t="s">
        <v>18</v>
      </c>
      <c r="K627" s="30"/>
      <c r="L627" s="26" t="str">
        <f t="shared" si="9"/>
        <v>x</v>
      </c>
    </row>
    <row r="628" spans="1:12" x14ac:dyDescent="0.25">
      <c r="A628" s="27" t="s">
        <v>363</v>
      </c>
      <c r="B628" s="27" t="s">
        <v>357</v>
      </c>
      <c r="C628" s="26">
        <v>65830</v>
      </c>
      <c r="D628" s="27" t="s">
        <v>364</v>
      </c>
      <c r="E628" s="28">
        <v>26.9</v>
      </c>
      <c r="F628" s="26">
        <v>3</v>
      </c>
      <c r="G628" s="29">
        <v>0.7</v>
      </c>
      <c r="H628" s="26" t="s">
        <v>18</v>
      </c>
      <c r="I628" s="26"/>
      <c r="J628" s="26" t="s">
        <v>18</v>
      </c>
      <c r="K628" s="30"/>
      <c r="L628" s="26" t="str">
        <f t="shared" si="9"/>
        <v/>
      </c>
    </row>
    <row r="629" spans="1:12" x14ac:dyDescent="0.25">
      <c r="A629" s="27" t="s">
        <v>363</v>
      </c>
      <c r="B629" s="27" t="s">
        <v>357</v>
      </c>
      <c r="C629" s="26">
        <v>67647</v>
      </c>
      <c r="D629" s="27" t="s">
        <v>365</v>
      </c>
      <c r="E629" s="28">
        <v>22.9</v>
      </c>
      <c r="F629" s="26">
        <v>3</v>
      </c>
      <c r="G629" s="29">
        <v>0.7</v>
      </c>
      <c r="H629" s="26" t="s">
        <v>18</v>
      </c>
      <c r="I629" s="26"/>
      <c r="J629" s="26" t="s">
        <v>18</v>
      </c>
      <c r="K629" s="30"/>
      <c r="L629" s="26" t="str">
        <f t="shared" si="9"/>
        <v/>
      </c>
    </row>
    <row r="630" spans="1:12" x14ac:dyDescent="0.25">
      <c r="A630" s="27" t="s">
        <v>363</v>
      </c>
      <c r="B630" s="27" t="s">
        <v>357</v>
      </c>
      <c r="C630" s="26">
        <v>67661</v>
      </c>
      <c r="D630" s="27" t="s">
        <v>366</v>
      </c>
      <c r="E630" s="28">
        <v>13.9</v>
      </c>
      <c r="F630" s="26">
        <v>2</v>
      </c>
      <c r="G630" s="29">
        <v>0.7</v>
      </c>
      <c r="H630" s="26" t="s">
        <v>18</v>
      </c>
      <c r="I630" s="26"/>
      <c r="J630" s="26" t="s">
        <v>18</v>
      </c>
      <c r="K630" s="30"/>
      <c r="L630" s="26" t="str">
        <f t="shared" si="9"/>
        <v/>
      </c>
    </row>
    <row r="631" spans="1:12" x14ac:dyDescent="0.25">
      <c r="A631" s="27" t="s">
        <v>363</v>
      </c>
      <c r="B631" s="27" t="s">
        <v>357</v>
      </c>
      <c r="C631" s="26">
        <v>67666</v>
      </c>
      <c r="D631" s="27" t="s">
        <v>367</v>
      </c>
      <c r="E631" s="28">
        <v>20.9</v>
      </c>
      <c r="F631" s="26">
        <v>3</v>
      </c>
      <c r="G631" s="29">
        <v>0.7</v>
      </c>
      <c r="H631" s="26" t="s">
        <v>18</v>
      </c>
      <c r="I631" s="26"/>
      <c r="J631" s="26" t="s">
        <v>18</v>
      </c>
      <c r="K631" s="30"/>
      <c r="L631" s="26" t="str">
        <f t="shared" si="9"/>
        <v/>
      </c>
    </row>
    <row r="632" spans="1:12" x14ac:dyDescent="0.25">
      <c r="A632" s="27" t="s">
        <v>363</v>
      </c>
      <c r="B632" s="27" t="s">
        <v>357</v>
      </c>
      <c r="C632" s="26">
        <v>67678</v>
      </c>
      <c r="D632" s="27" t="s">
        <v>368</v>
      </c>
      <c r="E632" s="28">
        <v>33.9</v>
      </c>
      <c r="F632" s="26">
        <v>4</v>
      </c>
      <c r="G632" s="29">
        <v>0.7</v>
      </c>
      <c r="H632" s="26" t="s">
        <v>18</v>
      </c>
      <c r="I632" s="26"/>
      <c r="J632" s="26" t="s">
        <v>18</v>
      </c>
      <c r="K632" s="30"/>
      <c r="L632" s="26" t="str">
        <f t="shared" si="9"/>
        <v/>
      </c>
    </row>
    <row r="633" spans="1:12" x14ac:dyDescent="0.25">
      <c r="A633" s="27" t="s">
        <v>363</v>
      </c>
      <c r="B633" s="27" t="s">
        <v>357</v>
      </c>
      <c r="C633" s="26">
        <v>77992</v>
      </c>
      <c r="D633" s="27" t="s">
        <v>369</v>
      </c>
      <c r="E633" s="28">
        <v>15.9</v>
      </c>
      <c r="F633" s="26">
        <v>2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9"/>
        <v/>
      </c>
    </row>
    <row r="634" spans="1:12" x14ac:dyDescent="0.25">
      <c r="A634" s="27" t="s">
        <v>363</v>
      </c>
      <c r="B634" s="27" t="s">
        <v>357</v>
      </c>
      <c r="C634" s="26">
        <v>77989</v>
      </c>
      <c r="D634" s="27" t="s">
        <v>370</v>
      </c>
      <c r="E634" s="28">
        <v>15.9</v>
      </c>
      <c r="F634" s="26">
        <v>2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9"/>
        <v/>
      </c>
    </row>
    <row r="635" spans="1:12" x14ac:dyDescent="0.25">
      <c r="A635" s="27" t="s">
        <v>363</v>
      </c>
      <c r="B635" s="27" t="s">
        <v>357</v>
      </c>
      <c r="C635" s="26">
        <v>80632</v>
      </c>
      <c r="D635" s="27" t="s">
        <v>371</v>
      </c>
      <c r="E635" s="28">
        <v>19.899999999999999</v>
      </c>
      <c r="F635" s="26">
        <v>2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9"/>
        <v/>
      </c>
    </row>
    <row r="636" spans="1:12" x14ac:dyDescent="0.25">
      <c r="A636" s="27" t="s">
        <v>363</v>
      </c>
      <c r="B636" s="27" t="s">
        <v>357</v>
      </c>
      <c r="C636" s="26">
        <v>80643</v>
      </c>
      <c r="D636" s="27" t="s">
        <v>372</v>
      </c>
      <c r="E636" s="28">
        <v>19.899999999999999</v>
      </c>
      <c r="F636" s="26">
        <v>2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9"/>
        <v/>
      </c>
    </row>
    <row r="637" spans="1:12" x14ac:dyDescent="0.25">
      <c r="A637" s="27" t="s">
        <v>363</v>
      </c>
      <c r="B637" s="27" t="s">
        <v>357</v>
      </c>
      <c r="C637" s="26">
        <v>82603</v>
      </c>
      <c r="D637" s="27" t="s">
        <v>373</v>
      </c>
      <c r="E637" s="28">
        <v>22.9</v>
      </c>
      <c r="F637" s="26">
        <v>3</v>
      </c>
      <c r="G637" s="29">
        <v>0.7</v>
      </c>
      <c r="H637" s="26" t="s">
        <v>18</v>
      </c>
      <c r="I637" s="26" t="s">
        <v>110</v>
      </c>
      <c r="J637" s="26" t="s">
        <v>18</v>
      </c>
      <c r="K637" s="30"/>
      <c r="L637" s="26" t="str">
        <f t="shared" si="9"/>
        <v/>
      </c>
    </row>
    <row r="638" spans="1:12" x14ac:dyDescent="0.25">
      <c r="A638" s="27" t="s">
        <v>363</v>
      </c>
      <c r="B638" s="27" t="s">
        <v>357</v>
      </c>
      <c r="C638" s="26">
        <v>82609</v>
      </c>
      <c r="D638" s="27" t="s">
        <v>374</v>
      </c>
      <c r="E638" s="28">
        <v>22.9</v>
      </c>
      <c r="F638" s="26">
        <v>3</v>
      </c>
      <c r="G638" s="29">
        <v>0.7</v>
      </c>
      <c r="H638" s="26" t="s">
        <v>18</v>
      </c>
      <c r="I638" s="26" t="s">
        <v>110</v>
      </c>
      <c r="J638" s="26" t="s">
        <v>18</v>
      </c>
      <c r="K638" s="30"/>
      <c r="L638" s="26" t="str">
        <f t="shared" si="9"/>
        <v/>
      </c>
    </row>
    <row r="639" spans="1:12" x14ac:dyDescent="0.25">
      <c r="A639" s="27" t="s">
        <v>363</v>
      </c>
      <c r="B639" s="27" t="s">
        <v>357</v>
      </c>
      <c r="C639" s="26">
        <v>83414</v>
      </c>
      <c r="D639" s="27" t="s">
        <v>375</v>
      </c>
      <c r="E639" s="28">
        <v>22.9</v>
      </c>
      <c r="F639" s="26">
        <v>3</v>
      </c>
      <c r="G639" s="29">
        <v>0.7</v>
      </c>
      <c r="H639" s="26" t="s">
        <v>18</v>
      </c>
      <c r="I639" s="26" t="s">
        <v>110</v>
      </c>
      <c r="J639" s="26" t="s">
        <v>18</v>
      </c>
      <c r="K639" s="30"/>
      <c r="L639" s="26" t="str">
        <f t="shared" si="9"/>
        <v/>
      </c>
    </row>
    <row r="640" spans="1:12" x14ac:dyDescent="0.25">
      <c r="A640" s="27" t="s">
        <v>363</v>
      </c>
      <c r="B640" s="27" t="s">
        <v>357</v>
      </c>
      <c r="C640" s="26">
        <v>83415</v>
      </c>
      <c r="D640" s="27" t="s">
        <v>376</v>
      </c>
      <c r="E640" s="28">
        <v>22.9</v>
      </c>
      <c r="F640" s="26">
        <v>3</v>
      </c>
      <c r="G640" s="29">
        <v>0.7</v>
      </c>
      <c r="H640" s="26" t="s">
        <v>18</v>
      </c>
      <c r="I640" s="26" t="s">
        <v>110</v>
      </c>
      <c r="J640" s="26" t="s">
        <v>18</v>
      </c>
      <c r="K640" s="30"/>
      <c r="L640" s="26" t="str">
        <f t="shared" si="9"/>
        <v/>
      </c>
    </row>
    <row r="641" spans="1:12" x14ac:dyDescent="0.25">
      <c r="A641" s="27" t="s">
        <v>363</v>
      </c>
      <c r="B641" s="27" t="s">
        <v>357</v>
      </c>
      <c r="C641" s="26">
        <v>80637</v>
      </c>
      <c r="D641" s="27" t="s">
        <v>377</v>
      </c>
      <c r="E641" s="28">
        <v>19.899999999999999</v>
      </c>
      <c r="F641" s="26">
        <v>2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9"/>
        <v/>
      </c>
    </row>
    <row r="642" spans="1:12" x14ac:dyDescent="0.25">
      <c r="A642" s="27" t="s">
        <v>363</v>
      </c>
      <c r="B642" s="27" t="s">
        <v>357</v>
      </c>
      <c r="C642" s="26">
        <v>69180</v>
      </c>
      <c r="D642" s="27" t="s">
        <v>378</v>
      </c>
      <c r="E642" s="28">
        <v>27.9</v>
      </c>
      <c r="F642" s="26">
        <v>4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ref="L642:L705" si="1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</row>
    <row r="643" spans="1:12" x14ac:dyDescent="0.25">
      <c r="A643" s="27" t="s">
        <v>363</v>
      </c>
      <c r="B643" s="27" t="s">
        <v>357</v>
      </c>
      <c r="C643" s="26">
        <v>69182</v>
      </c>
      <c r="D643" s="27" t="s">
        <v>379</v>
      </c>
      <c r="E643" s="28">
        <v>27.9</v>
      </c>
      <c r="F643" s="26">
        <v>4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10"/>
        <v/>
      </c>
    </row>
    <row r="644" spans="1:12" x14ac:dyDescent="0.25">
      <c r="A644" s="27" t="s">
        <v>363</v>
      </c>
      <c r="B644" s="27" t="s">
        <v>357</v>
      </c>
      <c r="C644" s="26">
        <v>69184</v>
      </c>
      <c r="D644" s="27" t="s">
        <v>380</v>
      </c>
      <c r="E644" s="28">
        <v>27.9</v>
      </c>
      <c r="F644" s="26">
        <v>4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10"/>
        <v/>
      </c>
    </row>
    <row r="645" spans="1:12" x14ac:dyDescent="0.25">
      <c r="A645" s="27" t="s">
        <v>363</v>
      </c>
      <c r="B645" s="27" t="s">
        <v>357</v>
      </c>
      <c r="C645" s="26">
        <v>69185</v>
      </c>
      <c r="D645" s="27" t="s">
        <v>381</v>
      </c>
      <c r="E645" s="28">
        <v>27.9</v>
      </c>
      <c r="F645" s="26">
        <v>4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10"/>
        <v/>
      </c>
    </row>
    <row r="646" spans="1:12" x14ac:dyDescent="0.25">
      <c r="A646" s="27" t="s">
        <v>363</v>
      </c>
      <c r="B646" s="27" t="s">
        <v>357</v>
      </c>
      <c r="C646" s="26">
        <v>86642</v>
      </c>
      <c r="D646" s="27" t="s">
        <v>382</v>
      </c>
      <c r="E646" s="28">
        <v>20.9</v>
      </c>
      <c r="F646" s="26">
        <v>3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10"/>
        <v/>
      </c>
    </row>
    <row r="647" spans="1:12" x14ac:dyDescent="0.25">
      <c r="A647" s="27" t="s">
        <v>363</v>
      </c>
      <c r="B647" s="27" t="s">
        <v>357</v>
      </c>
      <c r="C647" s="26">
        <v>87472</v>
      </c>
      <c r="D647" s="27" t="s">
        <v>383</v>
      </c>
      <c r="E647" s="28">
        <v>19.899999999999999</v>
      </c>
      <c r="F647" s="26">
        <v>2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10"/>
        <v/>
      </c>
    </row>
    <row r="648" spans="1:12" x14ac:dyDescent="0.25">
      <c r="A648" s="27" t="s">
        <v>363</v>
      </c>
      <c r="B648" s="27" t="s">
        <v>357</v>
      </c>
      <c r="C648" s="26">
        <v>93024</v>
      </c>
      <c r="D648" s="27" t="s">
        <v>384</v>
      </c>
      <c r="E648" s="28">
        <v>15.9</v>
      </c>
      <c r="F648" s="26">
        <v>2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10"/>
        <v/>
      </c>
    </row>
    <row r="649" spans="1:12" x14ac:dyDescent="0.25">
      <c r="A649" s="27" t="s">
        <v>363</v>
      </c>
      <c r="B649" s="27" t="s">
        <v>357</v>
      </c>
      <c r="C649" s="26">
        <v>93029</v>
      </c>
      <c r="D649" s="27" t="s">
        <v>385</v>
      </c>
      <c r="E649" s="28">
        <v>15.9</v>
      </c>
      <c r="F649" s="26">
        <v>2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10"/>
        <v/>
      </c>
    </row>
    <row r="650" spans="1:12" x14ac:dyDescent="0.25">
      <c r="A650" s="27" t="s">
        <v>363</v>
      </c>
      <c r="B650" s="27" t="s">
        <v>357</v>
      </c>
      <c r="C650" s="26">
        <v>85003</v>
      </c>
      <c r="D650" s="27" t="s">
        <v>386</v>
      </c>
      <c r="E650" s="28">
        <v>27.9</v>
      </c>
      <c r="F650" s="26">
        <v>4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10"/>
        <v/>
      </c>
    </row>
    <row r="651" spans="1:12" x14ac:dyDescent="0.25">
      <c r="A651" s="27" t="s">
        <v>363</v>
      </c>
      <c r="B651" s="27" t="s">
        <v>357</v>
      </c>
      <c r="C651" s="26">
        <v>90175</v>
      </c>
      <c r="D651" s="27" t="s">
        <v>387</v>
      </c>
      <c r="E651" s="28">
        <v>25.9</v>
      </c>
      <c r="F651" s="26">
        <v>3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10"/>
        <v/>
      </c>
    </row>
    <row r="652" spans="1:12" x14ac:dyDescent="0.25">
      <c r="A652" s="27" t="s">
        <v>363</v>
      </c>
      <c r="B652" s="27" t="s">
        <v>357</v>
      </c>
      <c r="C652" s="26">
        <v>90905</v>
      </c>
      <c r="D652" s="27" t="s">
        <v>388</v>
      </c>
      <c r="E652" s="28">
        <v>15.9</v>
      </c>
      <c r="F652" s="26">
        <v>2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10"/>
        <v/>
      </c>
    </row>
    <row r="653" spans="1:12" x14ac:dyDescent="0.25">
      <c r="A653" s="27" t="s">
        <v>363</v>
      </c>
      <c r="B653" s="27" t="s">
        <v>357</v>
      </c>
      <c r="C653" s="26">
        <v>69344</v>
      </c>
      <c r="D653" s="27" t="s">
        <v>389</v>
      </c>
      <c r="E653" s="28">
        <v>19.899999999999999</v>
      </c>
      <c r="F653" s="26">
        <v>2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10"/>
        <v/>
      </c>
    </row>
    <row r="654" spans="1:12" x14ac:dyDescent="0.25">
      <c r="A654" s="27" t="s">
        <v>363</v>
      </c>
      <c r="B654" s="27" t="s">
        <v>357</v>
      </c>
      <c r="C654" s="26">
        <v>69350</v>
      </c>
      <c r="D654" s="27" t="s">
        <v>390</v>
      </c>
      <c r="E654" s="28">
        <v>19.899999999999999</v>
      </c>
      <c r="F654" s="26">
        <v>2</v>
      </c>
      <c r="G654" s="29">
        <v>0.7</v>
      </c>
      <c r="H654" s="26" t="s">
        <v>18</v>
      </c>
      <c r="I654" s="26" t="s">
        <v>110</v>
      </c>
      <c r="J654" s="26" t="s">
        <v>18</v>
      </c>
      <c r="K654" s="30"/>
      <c r="L654" s="26" t="str">
        <f t="shared" si="10"/>
        <v/>
      </c>
    </row>
    <row r="655" spans="1:12" x14ac:dyDescent="0.25">
      <c r="A655" s="27" t="s">
        <v>363</v>
      </c>
      <c r="B655" s="27" t="s">
        <v>357</v>
      </c>
      <c r="C655" s="26">
        <v>90176</v>
      </c>
      <c r="D655" s="27" t="s">
        <v>391</v>
      </c>
      <c r="E655" s="28">
        <v>25.9</v>
      </c>
      <c r="F655" s="26">
        <v>3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10"/>
        <v/>
      </c>
    </row>
    <row r="656" spans="1:12" x14ac:dyDescent="0.25">
      <c r="A656" s="27" t="s">
        <v>363</v>
      </c>
      <c r="B656" s="27" t="s">
        <v>357</v>
      </c>
      <c r="C656" s="26">
        <v>90190</v>
      </c>
      <c r="D656" s="27" t="s">
        <v>392</v>
      </c>
      <c r="E656" s="28">
        <v>29.9</v>
      </c>
      <c r="F656" s="26">
        <v>4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10"/>
        <v/>
      </c>
    </row>
    <row r="657" spans="1:12" x14ac:dyDescent="0.25">
      <c r="A657" s="27" t="s">
        <v>363</v>
      </c>
      <c r="B657" s="27" t="s">
        <v>357</v>
      </c>
      <c r="C657" s="26">
        <v>90192</v>
      </c>
      <c r="D657" s="27" t="s">
        <v>393</v>
      </c>
      <c r="E657" s="28">
        <v>29.9</v>
      </c>
      <c r="F657" s="26">
        <v>4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10"/>
        <v/>
      </c>
    </row>
    <row r="658" spans="1:12" x14ac:dyDescent="0.25">
      <c r="A658" s="27" t="s">
        <v>363</v>
      </c>
      <c r="B658" s="27" t="s">
        <v>357</v>
      </c>
      <c r="C658" s="26">
        <v>90194</v>
      </c>
      <c r="D658" s="27" t="s">
        <v>394</v>
      </c>
      <c r="E658" s="28">
        <v>29.9</v>
      </c>
      <c r="F658" s="26">
        <v>4</v>
      </c>
      <c r="G658" s="29">
        <v>0.7</v>
      </c>
      <c r="H658" s="26" t="s">
        <v>18</v>
      </c>
      <c r="I658" s="26"/>
      <c r="J658" s="26" t="s">
        <v>18</v>
      </c>
      <c r="K658" s="30"/>
      <c r="L658" s="26" t="str">
        <f t="shared" si="10"/>
        <v/>
      </c>
    </row>
    <row r="659" spans="1:12" x14ac:dyDescent="0.25">
      <c r="A659" s="27" t="s">
        <v>363</v>
      </c>
      <c r="B659" s="27" t="s">
        <v>357</v>
      </c>
      <c r="C659" s="26">
        <v>90196</v>
      </c>
      <c r="D659" s="27" t="s">
        <v>395</v>
      </c>
      <c r="E659" s="28">
        <v>29.9</v>
      </c>
      <c r="F659" s="26">
        <v>4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10"/>
        <v/>
      </c>
    </row>
    <row r="660" spans="1:12" x14ac:dyDescent="0.25">
      <c r="A660" s="27" t="s">
        <v>363</v>
      </c>
      <c r="B660" s="27" t="s">
        <v>357</v>
      </c>
      <c r="C660" s="26">
        <v>90493</v>
      </c>
      <c r="D660" s="27" t="s">
        <v>661</v>
      </c>
      <c r="E660" s="28">
        <v>25.9</v>
      </c>
      <c r="F660" s="26">
        <v>3</v>
      </c>
      <c r="G660" s="29">
        <v>0.7</v>
      </c>
      <c r="H660" s="26" t="s">
        <v>18</v>
      </c>
      <c r="I660" s="26"/>
      <c r="J660" s="26" t="s">
        <v>18</v>
      </c>
      <c r="K660" s="30"/>
      <c r="L660" s="26" t="str">
        <f t="shared" si="10"/>
        <v/>
      </c>
    </row>
    <row r="661" spans="1:12" x14ac:dyDescent="0.25">
      <c r="A661" s="27" t="s">
        <v>363</v>
      </c>
      <c r="B661" s="27" t="s">
        <v>357</v>
      </c>
      <c r="C661" s="26">
        <v>69345</v>
      </c>
      <c r="D661" s="27" t="s">
        <v>396</v>
      </c>
      <c r="E661" s="28">
        <v>19.899999999999999</v>
      </c>
      <c r="F661" s="26">
        <v>2</v>
      </c>
      <c r="G661" s="29">
        <v>0.7</v>
      </c>
      <c r="H661" s="26" t="s">
        <v>18</v>
      </c>
      <c r="I661" s="26"/>
      <c r="J661" s="26" t="s">
        <v>18</v>
      </c>
      <c r="K661" s="30"/>
      <c r="L661" s="26" t="str">
        <f t="shared" si="10"/>
        <v/>
      </c>
    </row>
    <row r="662" spans="1:12" x14ac:dyDescent="0.25">
      <c r="A662" s="27" t="s">
        <v>363</v>
      </c>
      <c r="B662" s="27" t="s">
        <v>357</v>
      </c>
      <c r="C662" s="26">
        <v>69346</v>
      </c>
      <c r="D662" s="27" t="s">
        <v>397</v>
      </c>
      <c r="E662" s="28">
        <v>19.899999999999999</v>
      </c>
      <c r="F662" s="26">
        <v>2</v>
      </c>
      <c r="G662" s="29">
        <v>0.7</v>
      </c>
      <c r="H662" s="26" t="s">
        <v>18</v>
      </c>
      <c r="I662" s="26"/>
      <c r="J662" s="26" t="s">
        <v>18</v>
      </c>
      <c r="K662" s="30"/>
      <c r="L662" s="26" t="str">
        <f t="shared" si="10"/>
        <v/>
      </c>
    </row>
    <row r="663" spans="1:12" x14ac:dyDescent="0.25">
      <c r="A663" s="27" t="s">
        <v>363</v>
      </c>
      <c r="B663" s="27" t="s">
        <v>357</v>
      </c>
      <c r="C663" s="26">
        <v>87468</v>
      </c>
      <c r="D663" s="27" t="s">
        <v>398</v>
      </c>
      <c r="E663" s="28">
        <v>15.9</v>
      </c>
      <c r="F663" s="26">
        <v>2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10"/>
        <v/>
      </c>
    </row>
    <row r="664" spans="1:12" x14ac:dyDescent="0.25">
      <c r="A664" s="27" t="s">
        <v>363</v>
      </c>
      <c r="B664" s="27" t="s">
        <v>357</v>
      </c>
      <c r="C664" s="26">
        <v>87469</v>
      </c>
      <c r="D664" s="27" t="s">
        <v>399</v>
      </c>
      <c r="E664" s="28">
        <v>15.9</v>
      </c>
      <c r="F664" s="26">
        <v>2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10"/>
        <v/>
      </c>
    </row>
    <row r="665" spans="1:12" x14ac:dyDescent="0.25">
      <c r="A665" s="27" t="s">
        <v>363</v>
      </c>
      <c r="B665" s="27" t="s">
        <v>357</v>
      </c>
      <c r="C665" s="26">
        <v>93026</v>
      </c>
      <c r="D665" s="27" t="s">
        <v>400</v>
      </c>
      <c r="E665" s="28">
        <v>15.9</v>
      </c>
      <c r="F665" s="26">
        <v>2</v>
      </c>
      <c r="G665" s="29">
        <v>0.7</v>
      </c>
      <c r="H665" s="26" t="s">
        <v>18</v>
      </c>
      <c r="I665" s="26"/>
      <c r="J665" s="26" t="s">
        <v>18</v>
      </c>
      <c r="K665" s="30"/>
      <c r="L665" s="26" t="str">
        <f t="shared" si="10"/>
        <v/>
      </c>
    </row>
    <row r="666" spans="1:12" x14ac:dyDescent="0.25">
      <c r="A666" s="27" t="s">
        <v>363</v>
      </c>
      <c r="B666" s="27" t="s">
        <v>357</v>
      </c>
      <c r="C666" s="26">
        <v>93028</v>
      </c>
      <c r="D666" s="27" t="s">
        <v>401</v>
      </c>
      <c r="E666" s="28">
        <v>15.9</v>
      </c>
      <c r="F666" s="26">
        <v>2</v>
      </c>
      <c r="G666" s="29">
        <v>0.7</v>
      </c>
      <c r="H666" s="26" t="s">
        <v>18</v>
      </c>
      <c r="I666" s="26"/>
      <c r="J666" s="26" t="s">
        <v>18</v>
      </c>
      <c r="K666" s="30"/>
      <c r="L666" s="26" t="str">
        <f t="shared" si="10"/>
        <v/>
      </c>
    </row>
    <row r="667" spans="1:12" x14ac:dyDescent="0.25">
      <c r="A667" s="27" t="s">
        <v>363</v>
      </c>
      <c r="B667" s="27" t="s">
        <v>357</v>
      </c>
      <c r="C667" s="26">
        <v>67645</v>
      </c>
      <c r="D667" s="27" t="s">
        <v>402</v>
      </c>
      <c r="E667" s="28">
        <v>15.9</v>
      </c>
      <c r="F667" s="26">
        <v>2</v>
      </c>
      <c r="G667" s="29">
        <v>0.7</v>
      </c>
      <c r="H667" s="26" t="s">
        <v>18</v>
      </c>
      <c r="I667" s="26"/>
      <c r="J667" s="26" t="s">
        <v>18</v>
      </c>
      <c r="K667" s="30"/>
      <c r="L667" s="26" t="str">
        <f t="shared" si="10"/>
        <v/>
      </c>
    </row>
    <row r="668" spans="1:12" x14ac:dyDescent="0.25">
      <c r="A668" s="27" t="s">
        <v>363</v>
      </c>
      <c r="B668" s="27" t="s">
        <v>357</v>
      </c>
      <c r="C668" s="26">
        <v>87473</v>
      </c>
      <c r="D668" s="27" t="s">
        <v>610</v>
      </c>
      <c r="E668" s="28">
        <v>19.899999999999999</v>
      </c>
      <c r="F668" s="26">
        <v>2</v>
      </c>
      <c r="G668" s="29">
        <v>0.7</v>
      </c>
      <c r="H668" s="26" t="s">
        <v>18</v>
      </c>
      <c r="I668" s="26"/>
      <c r="J668" s="26" t="s">
        <v>18</v>
      </c>
      <c r="K668" s="30"/>
      <c r="L668" s="26" t="str">
        <f t="shared" si="10"/>
        <v/>
      </c>
    </row>
    <row r="669" spans="1:12" x14ac:dyDescent="0.25">
      <c r="A669" s="27" t="s">
        <v>363</v>
      </c>
      <c r="B669" s="27" t="s">
        <v>357</v>
      </c>
      <c r="C669" s="26">
        <v>87474</v>
      </c>
      <c r="D669" s="27" t="s">
        <v>611</v>
      </c>
      <c r="E669" s="28">
        <v>19.899999999999999</v>
      </c>
      <c r="F669" s="26">
        <v>2</v>
      </c>
      <c r="G669" s="29">
        <v>0.7</v>
      </c>
      <c r="H669" s="26" t="s">
        <v>18</v>
      </c>
      <c r="I669" s="26"/>
      <c r="J669" s="26" t="s">
        <v>18</v>
      </c>
      <c r="K669" s="30"/>
      <c r="L669" s="26" t="str">
        <f t="shared" si="10"/>
        <v/>
      </c>
    </row>
    <row r="670" spans="1:12" x14ac:dyDescent="0.25">
      <c r="A670" s="27" t="s">
        <v>363</v>
      </c>
      <c r="B670" s="27" t="s">
        <v>357</v>
      </c>
      <c r="C670" s="26">
        <v>91087</v>
      </c>
      <c r="D670" s="27" t="s">
        <v>674</v>
      </c>
      <c r="E670" s="28">
        <v>14.9</v>
      </c>
      <c r="F670" s="26">
        <v>2</v>
      </c>
      <c r="G670" s="29">
        <v>0.7</v>
      </c>
      <c r="H670" s="26" t="s">
        <v>18</v>
      </c>
      <c r="I670" s="26"/>
      <c r="J670" s="26" t="s">
        <v>18</v>
      </c>
      <c r="K670" s="30"/>
      <c r="L670" s="26" t="str">
        <f t="shared" si="10"/>
        <v/>
      </c>
    </row>
    <row r="671" spans="1:12" x14ac:dyDescent="0.25">
      <c r="A671" s="27" t="s">
        <v>363</v>
      </c>
      <c r="B671" s="27" t="s">
        <v>357</v>
      </c>
      <c r="C671" s="26">
        <v>91088</v>
      </c>
      <c r="D671" s="27" t="s">
        <v>675</v>
      </c>
      <c r="E671" s="28">
        <v>14.9</v>
      </c>
      <c r="F671" s="26">
        <v>2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10"/>
        <v/>
      </c>
    </row>
    <row r="672" spans="1:12" x14ac:dyDescent="0.25">
      <c r="A672" s="27" t="s">
        <v>363</v>
      </c>
      <c r="B672" s="27" t="s">
        <v>357</v>
      </c>
      <c r="C672" s="26">
        <v>91090</v>
      </c>
      <c r="D672" s="27" t="s">
        <v>677</v>
      </c>
      <c r="E672" s="28">
        <v>14.9</v>
      </c>
      <c r="F672" s="26">
        <v>2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10"/>
        <v/>
      </c>
    </row>
    <row r="673" spans="1:12" x14ac:dyDescent="0.25">
      <c r="A673" s="27" t="s">
        <v>363</v>
      </c>
      <c r="B673" s="27" t="s">
        <v>357</v>
      </c>
      <c r="C673" s="26">
        <v>91844</v>
      </c>
      <c r="D673" s="27" t="s">
        <v>681</v>
      </c>
      <c r="E673" s="28">
        <v>14.9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10"/>
        <v/>
      </c>
    </row>
    <row r="674" spans="1:12" x14ac:dyDescent="0.25">
      <c r="A674" s="27" t="s">
        <v>363</v>
      </c>
      <c r="B674" s="27" t="s">
        <v>357</v>
      </c>
      <c r="C674" s="26">
        <v>91845</v>
      </c>
      <c r="D674" s="27" t="s">
        <v>682</v>
      </c>
      <c r="E674" s="28">
        <v>14.9</v>
      </c>
      <c r="F674" s="26">
        <v>2</v>
      </c>
      <c r="G674" s="29">
        <v>0.7</v>
      </c>
      <c r="H674" s="26" t="s">
        <v>18</v>
      </c>
      <c r="I674" s="26"/>
      <c r="J674" s="26" t="s">
        <v>18</v>
      </c>
      <c r="K674" s="30"/>
      <c r="L674" s="26" t="str">
        <f t="shared" si="10"/>
        <v/>
      </c>
    </row>
    <row r="675" spans="1:12" x14ac:dyDescent="0.25">
      <c r="A675" s="27" t="s">
        <v>363</v>
      </c>
      <c r="B675" s="27" t="s">
        <v>357</v>
      </c>
      <c r="C675" s="26">
        <v>3698</v>
      </c>
      <c r="D675" s="27" t="s">
        <v>722</v>
      </c>
      <c r="E675" s="28">
        <v>14.9</v>
      </c>
      <c r="F675" s="26">
        <v>2</v>
      </c>
      <c r="G675" s="29">
        <v>0.7</v>
      </c>
      <c r="H675" s="26" t="s">
        <v>18</v>
      </c>
      <c r="I675" s="26"/>
      <c r="J675" s="26" t="s">
        <v>18</v>
      </c>
      <c r="K675" s="30"/>
      <c r="L675" s="26" t="str">
        <f t="shared" si="10"/>
        <v/>
      </c>
    </row>
    <row r="676" spans="1:12" x14ac:dyDescent="0.25">
      <c r="A676" s="27" t="s">
        <v>363</v>
      </c>
      <c r="B676" s="27" t="s">
        <v>357</v>
      </c>
      <c r="C676" s="26">
        <v>3699</v>
      </c>
      <c r="D676" s="27" t="s">
        <v>732</v>
      </c>
      <c r="E676" s="28">
        <v>14.9</v>
      </c>
      <c r="F676" s="26">
        <v>2</v>
      </c>
      <c r="G676" s="29">
        <v>0.7</v>
      </c>
      <c r="H676" s="26" t="s">
        <v>18</v>
      </c>
      <c r="I676" s="26"/>
      <c r="J676" s="26" t="s">
        <v>18</v>
      </c>
      <c r="K676" s="30"/>
      <c r="L676" s="26" t="str">
        <f t="shared" si="10"/>
        <v/>
      </c>
    </row>
    <row r="677" spans="1:12" x14ac:dyDescent="0.25">
      <c r="A677" s="27" t="s">
        <v>363</v>
      </c>
      <c r="B677" s="27" t="s">
        <v>357</v>
      </c>
      <c r="C677" s="26">
        <v>3702</v>
      </c>
      <c r="D677" s="27" t="s">
        <v>723</v>
      </c>
      <c r="E677" s="28">
        <v>14.9</v>
      </c>
      <c r="F677" s="26">
        <v>2</v>
      </c>
      <c r="G677" s="29">
        <v>0.7</v>
      </c>
      <c r="H677" s="26" t="s">
        <v>18</v>
      </c>
      <c r="I677" s="26"/>
      <c r="J677" s="26" t="s">
        <v>18</v>
      </c>
      <c r="K677" s="30"/>
      <c r="L677" s="26" t="str">
        <f t="shared" si="10"/>
        <v/>
      </c>
    </row>
    <row r="678" spans="1:12" x14ac:dyDescent="0.25">
      <c r="A678" s="27" t="s">
        <v>363</v>
      </c>
      <c r="B678" s="27" t="s">
        <v>357</v>
      </c>
      <c r="C678" s="26">
        <v>3704</v>
      </c>
      <c r="D678" s="27" t="s">
        <v>724</v>
      </c>
      <c r="E678" s="28">
        <v>14.9</v>
      </c>
      <c r="F678" s="26">
        <v>2</v>
      </c>
      <c r="G678" s="29">
        <v>0.7</v>
      </c>
      <c r="H678" s="26" t="s">
        <v>18</v>
      </c>
      <c r="I678" s="26"/>
      <c r="J678" s="26" t="s">
        <v>18</v>
      </c>
      <c r="K678" s="30"/>
      <c r="L678" s="26" t="str">
        <f t="shared" si="10"/>
        <v/>
      </c>
    </row>
    <row r="679" spans="1:12" x14ac:dyDescent="0.25">
      <c r="A679" s="27" t="s">
        <v>363</v>
      </c>
      <c r="B679" s="27" t="s">
        <v>357</v>
      </c>
      <c r="C679" s="26">
        <v>3705</v>
      </c>
      <c r="D679" s="27" t="s">
        <v>733</v>
      </c>
      <c r="E679" s="28">
        <v>14.9</v>
      </c>
      <c r="F679" s="26">
        <v>2</v>
      </c>
      <c r="G679" s="29">
        <v>0.7</v>
      </c>
      <c r="H679" s="26" t="s">
        <v>18</v>
      </c>
      <c r="I679" s="26"/>
      <c r="J679" s="26" t="s">
        <v>18</v>
      </c>
      <c r="K679" s="30"/>
      <c r="L679" s="26" t="str">
        <f t="shared" si="10"/>
        <v/>
      </c>
    </row>
    <row r="680" spans="1:12" x14ac:dyDescent="0.25">
      <c r="A680" s="27" t="s">
        <v>363</v>
      </c>
      <c r="B680" s="27" t="s">
        <v>357</v>
      </c>
      <c r="C680" s="26">
        <v>86357</v>
      </c>
      <c r="D680" s="27" t="s">
        <v>749</v>
      </c>
      <c r="E680" s="28">
        <v>15.9</v>
      </c>
      <c r="F680" s="26">
        <v>2</v>
      </c>
      <c r="G680" s="29">
        <v>0.7</v>
      </c>
      <c r="H680" s="26" t="s">
        <v>18</v>
      </c>
      <c r="I680" s="26"/>
      <c r="J680" s="26" t="s">
        <v>18</v>
      </c>
      <c r="K680" s="30"/>
      <c r="L680" s="26" t="str">
        <f t="shared" si="10"/>
        <v/>
      </c>
    </row>
    <row r="681" spans="1:12" x14ac:dyDescent="0.25">
      <c r="A681" s="27" t="s">
        <v>363</v>
      </c>
      <c r="B681" s="27" t="s">
        <v>357</v>
      </c>
      <c r="C681" s="26">
        <v>86361</v>
      </c>
      <c r="D681" s="27" t="s">
        <v>750</v>
      </c>
      <c r="E681" s="28">
        <v>15.9</v>
      </c>
      <c r="F681" s="26">
        <v>2</v>
      </c>
      <c r="G681" s="29">
        <v>0.7</v>
      </c>
      <c r="H681" s="26" t="s">
        <v>18</v>
      </c>
      <c r="I681" s="26"/>
      <c r="J681" s="26" t="s">
        <v>18</v>
      </c>
      <c r="K681" s="30"/>
      <c r="L681" s="26" t="str">
        <f t="shared" si="10"/>
        <v/>
      </c>
    </row>
    <row r="682" spans="1:12" x14ac:dyDescent="0.25">
      <c r="A682" s="27" t="s">
        <v>363</v>
      </c>
      <c r="B682" s="27" t="s">
        <v>357</v>
      </c>
      <c r="C682" s="26">
        <v>86362</v>
      </c>
      <c r="D682" s="27" t="s">
        <v>751</v>
      </c>
      <c r="E682" s="28">
        <v>15.9</v>
      </c>
      <c r="F682" s="26">
        <v>2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10"/>
        <v/>
      </c>
    </row>
    <row r="683" spans="1:12" x14ac:dyDescent="0.25">
      <c r="A683" s="27" t="s">
        <v>363</v>
      </c>
      <c r="B683" s="27" t="s">
        <v>357</v>
      </c>
      <c r="C683" s="26">
        <v>86364</v>
      </c>
      <c r="D683" s="27" t="s">
        <v>772</v>
      </c>
      <c r="E683" s="28">
        <v>15.9</v>
      </c>
      <c r="F683" s="26">
        <v>2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10"/>
        <v/>
      </c>
    </row>
    <row r="684" spans="1:12" x14ac:dyDescent="0.25">
      <c r="A684" s="27" t="s">
        <v>363</v>
      </c>
      <c r="B684" s="27" t="s">
        <v>357</v>
      </c>
      <c r="C684" s="26">
        <v>91170</v>
      </c>
      <c r="D684" s="27" t="s">
        <v>929</v>
      </c>
      <c r="E684" s="28">
        <v>14.9</v>
      </c>
      <c r="F684" s="26">
        <v>2</v>
      </c>
      <c r="G684" s="29">
        <v>0.7</v>
      </c>
      <c r="H684" s="26" t="s">
        <v>18</v>
      </c>
      <c r="I684" s="26" t="s">
        <v>19</v>
      </c>
      <c r="J684" s="26" t="s">
        <v>18</v>
      </c>
      <c r="K684" s="30"/>
      <c r="L684" s="26" t="str">
        <f t="shared" si="10"/>
        <v>x</v>
      </c>
    </row>
    <row r="685" spans="1:12" x14ac:dyDescent="0.25">
      <c r="A685" s="27" t="s">
        <v>363</v>
      </c>
      <c r="B685" s="27" t="s">
        <v>357</v>
      </c>
      <c r="C685" s="26">
        <v>91171</v>
      </c>
      <c r="D685" s="27" t="s">
        <v>930</v>
      </c>
      <c r="E685" s="28">
        <v>14.9</v>
      </c>
      <c r="F685" s="26">
        <v>2</v>
      </c>
      <c r="G685" s="29">
        <v>0.7</v>
      </c>
      <c r="H685" s="26" t="s">
        <v>18</v>
      </c>
      <c r="I685" s="26" t="s">
        <v>19</v>
      </c>
      <c r="J685" s="26" t="s">
        <v>18</v>
      </c>
      <c r="K685" s="30"/>
      <c r="L685" s="26" t="str">
        <f t="shared" si="10"/>
        <v>x</v>
      </c>
    </row>
    <row r="686" spans="1:12" x14ac:dyDescent="0.25">
      <c r="A686" s="27" t="s">
        <v>363</v>
      </c>
      <c r="B686" s="27" t="s">
        <v>357</v>
      </c>
      <c r="C686" s="26">
        <v>91172</v>
      </c>
      <c r="D686" s="27" t="s">
        <v>931</v>
      </c>
      <c r="E686" s="28">
        <v>14.9</v>
      </c>
      <c r="F686" s="26">
        <v>2</v>
      </c>
      <c r="G686" s="29">
        <v>0.7</v>
      </c>
      <c r="H686" s="26" t="s">
        <v>18</v>
      </c>
      <c r="I686" s="26" t="s">
        <v>19</v>
      </c>
      <c r="J686" s="26" t="s">
        <v>18</v>
      </c>
      <c r="K686" s="30"/>
      <c r="L686" s="26" t="str">
        <f t="shared" si="10"/>
        <v>x</v>
      </c>
    </row>
    <row r="687" spans="1:12" x14ac:dyDescent="0.25">
      <c r="A687" s="27" t="s">
        <v>363</v>
      </c>
      <c r="B687" s="27" t="s">
        <v>357</v>
      </c>
      <c r="C687" s="26">
        <v>70085</v>
      </c>
      <c r="D687" s="27" t="s">
        <v>932</v>
      </c>
      <c r="E687" s="28">
        <v>17.899999999999999</v>
      </c>
      <c r="F687" s="26">
        <v>2</v>
      </c>
      <c r="G687" s="29">
        <v>0.7</v>
      </c>
      <c r="H687" s="26" t="s">
        <v>18</v>
      </c>
      <c r="I687" s="26" t="s">
        <v>189</v>
      </c>
      <c r="J687" s="26" t="s">
        <v>18</v>
      </c>
      <c r="K687" s="30"/>
      <c r="L687" s="26" t="str">
        <f t="shared" si="10"/>
        <v>x</v>
      </c>
    </row>
    <row r="688" spans="1:12" x14ac:dyDescent="0.25">
      <c r="A688" s="27" t="s">
        <v>363</v>
      </c>
      <c r="B688" s="27" t="s">
        <v>357</v>
      </c>
      <c r="C688" s="26">
        <v>70088</v>
      </c>
      <c r="D688" s="27" t="s">
        <v>933</v>
      </c>
      <c r="E688" s="28">
        <v>17.899999999999999</v>
      </c>
      <c r="F688" s="26">
        <v>2</v>
      </c>
      <c r="G688" s="29">
        <v>0.7</v>
      </c>
      <c r="H688" s="26" t="s">
        <v>18</v>
      </c>
      <c r="I688" s="26" t="s">
        <v>189</v>
      </c>
      <c r="J688" s="26" t="s">
        <v>18</v>
      </c>
      <c r="K688" s="30"/>
      <c r="L688" s="26" t="str">
        <f t="shared" si="10"/>
        <v>x</v>
      </c>
    </row>
    <row r="689" spans="1:12" x14ac:dyDescent="0.25">
      <c r="A689" s="27" t="s">
        <v>363</v>
      </c>
      <c r="B689" s="27" t="s">
        <v>357</v>
      </c>
      <c r="C689" s="26">
        <v>89832</v>
      </c>
      <c r="D689" s="27" t="s">
        <v>934</v>
      </c>
      <c r="E689" s="28">
        <v>13.9</v>
      </c>
      <c r="F689" s="26">
        <v>2</v>
      </c>
      <c r="G689" s="29">
        <v>0.7</v>
      </c>
      <c r="H689" s="26" t="s">
        <v>18</v>
      </c>
      <c r="I689" s="26" t="s">
        <v>189</v>
      </c>
      <c r="J689" s="26" t="s">
        <v>18</v>
      </c>
      <c r="K689" s="30"/>
      <c r="L689" s="26" t="str">
        <f t="shared" si="10"/>
        <v>x</v>
      </c>
    </row>
    <row r="690" spans="1:12" x14ac:dyDescent="0.25">
      <c r="A690" s="27" t="s">
        <v>363</v>
      </c>
      <c r="B690" s="27" t="s">
        <v>357</v>
      </c>
      <c r="C690" s="26">
        <v>70020</v>
      </c>
      <c r="D690" s="27" t="s">
        <v>935</v>
      </c>
      <c r="E690" s="28">
        <v>15.9</v>
      </c>
      <c r="F690" s="26">
        <v>2</v>
      </c>
      <c r="G690" s="29">
        <v>0.7</v>
      </c>
      <c r="H690" s="26" t="s">
        <v>18</v>
      </c>
      <c r="I690" s="26" t="s">
        <v>189</v>
      </c>
      <c r="J690" s="26" t="s">
        <v>18</v>
      </c>
      <c r="K690" s="30"/>
      <c r="L690" s="26" t="str">
        <f t="shared" si="10"/>
        <v>x</v>
      </c>
    </row>
    <row r="691" spans="1:12" x14ac:dyDescent="0.25">
      <c r="A691" s="27" t="s">
        <v>363</v>
      </c>
      <c r="B691" s="27" t="s">
        <v>357</v>
      </c>
      <c r="C691" s="26">
        <v>70021</v>
      </c>
      <c r="D691" s="27" t="s">
        <v>936</v>
      </c>
      <c r="E691" s="28">
        <v>15.9</v>
      </c>
      <c r="F691" s="26">
        <v>2</v>
      </c>
      <c r="G691" s="29">
        <v>0.7</v>
      </c>
      <c r="H691" s="26" t="s">
        <v>18</v>
      </c>
      <c r="I691" s="26" t="s">
        <v>189</v>
      </c>
      <c r="J691" s="26" t="s">
        <v>18</v>
      </c>
      <c r="K691" s="30"/>
      <c r="L691" s="26" t="str">
        <f t="shared" si="10"/>
        <v>x</v>
      </c>
    </row>
    <row r="692" spans="1:12" x14ac:dyDescent="0.25">
      <c r="A692" s="27" t="s">
        <v>363</v>
      </c>
      <c r="B692" s="27" t="s">
        <v>357</v>
      </c>
      <c r="C692" s="26">
        <v>70022</v>
      </c>
      <c r="D692" s="27" t="s">
        <v>937</v>
      </c>
      <c r="E692" s="28">
        <v>15.9</v>
      </c>
      <c r="F692" s="26">
        <v>2</v>
      </c>
      <c r="G692" s="29">
        <v>0.7</v>
      </c>
      <c r="H692" s="26" t="s">
        <v>18</v>
      </c>
      <c r="I692" s="26" t="s">
        <v>189</v>
      </c>
      <c r="J692" s="26" t="s">
        <v>18</v>
      </c>
      <c r="K692" s="30"/>
      <c r="L692" s="26" t="str">
        <f t="shared" si="10"/>
        <v>x</v>
      </c>
    </row>
    <row r="693" spans="1:12" x14ac:dyDescent="0.25">
      <c r="A693" s="27" t="s">
        <v>363</v>
      </c>
      <c r="B693" s="27" t="s">
        <v>357</v>
      </c>
      <c r="C693" s="26">
        <v>70083</v>
      </c>
      <c r="D693" s="27" t="s">
        <v>938</v>
      </c>
      <c r="E693" s="28">
        <v>26.9</v>
      </c>
      <c r="F693" s="26">
        <v>3</v>
      </c>
      <c r="G693" s="29">
        <v>0.7</v>
      </c>
      <c r="H693" s="26" t="s">
        <v>18</v>
      </c>
      <c r="I693" s="26" t="s">
        <v>189</v>
      </c>
      <c r="J693" s="26" t="s">
        <v>18</v>
      </c>
      <c r="K693" s="30"/>
      <c r="L693" s="26" t="str">
        <f t="shared" si="10"/>
        <v>x</v>
      </c>
    </row>
    <row r="694" spans="1:12" x14ac:dyDescent="0.25">
      <c r="A694" s="27" t="s">
        <v>403</v>
      </c>
      <c r="B694" s="27" t="s">
        <v>357</v>
      </c>
      <c r="C694" s="26">
        <v>68981</v>
      </c>
      <c r="D694" s="27" t="s">
        <v>404</v>
      </c>
      <c r="E694" s="28">
        <v>22.9</v>
      </c>
      <c r="F694" s="26">
        <v>3</v>
      </c>
      <c r="G694" s="29">
        <v>0.7</v>
      </c>
      <c r="H694" s="26" t="s">
        <v>18</v>
      </c>
      <c r="I694" s="26"/>
      <c r="J694" s="26" t="s">
        <v>18</v>
      </c>
      <c r="K694" s="30"/>
      <c r="L694" s="26" t="str">
        <f t="shared" si="10"/>
        <v/>
      </c>
    </row>
    <row r="695" spans="1:12" x14ac:dyDescent="0.25">
      <c r="A695" s="27" t="s">
        <v>403</v>
      </c>
      <c r="B695" s="27" t="s">
        <v>357</v>
      </c>
      <c r="C695" s="26">
        <v>68982</v>
      </c>
      <c r="D695" s="27" t="s">
        <v>405</v>
      </c>
      <c r="E695" s="28">
        <v>22.9</v>
      </c>
      <c r="F695" s="26">
        <v>3</v>
      </c>
      <c r="G695" s="29">
        <v>0.7</v>
      </c>
      <c r="H695" s="26" t="s">
        <v>18</v>
      </c>
      <c r="I695" s="26"/>
      <c r="J695" s="26" t="s">
        <v>18</v>
      </c>
      <c r="K695" s="30"/>
      <c r="L695" s="26" t="str">
        <f t="shared" si="10"/>
        <v/>
      </c>
    </row>
    <row r="696" spans="1:12" x14ac:dyDescent="0.25">
      <c r="A696" s="27" t="s">
        <v>403</v>
      </c>
      <c r="B696" s="27" t="s">
        <v>357</v>
      </c>
      <c r="C696" s="26">
        <v>69008</v>
      </c>
      <c r="D696" s="27" t="s">
        <v>406</v>
      </c>
      <c r="E696" s="28">
        <v>32.9</v>
      </c>
      <c r="F696" s="26">
        <v>4</v>
      </c>
      <c r="G696" s="29">
        <v>0.7</v>
      </c>
      <c r="H696" s="26" t="s">
        <v>18</v>
      </c>
      <c r="I696" s="26"/>
      <c r="J696" s="26" t="s">
        <v>18</v>
      </c>
      <c r="K696" s="30"/>
      <c r="L696" s="26" t="str">
        <f t="shared" si="10"/>
        <v/>
      </c>
    </row>
    <row r="697" spans="1:12" x14ac:dyDescent="0.25">
      <c r="A697" s="27" t="s">
        <v>403</v>
      </c>
      <c r="B697" s="27" t="s">
        <v>357</v>
      </c>
      <c r="C697" s="26">
        <v>69010</v>
      </c>
      <c r="D697" s="27" t="s">
        <v>407</v>
      </c>
      <c r="E697" s="28">
        <v>32.9</v>
      </c>
      <c r="F697" s="26">
        <v>4</v>
      </c>
      <c r="G697" s="29">
        <v>0.7</v>
      </c>
      <c r="H697" s="26" t="s">
        <v>18</v>
      </c>
      <c r="I697" s="26"/>
      <c r="J697" s="26" t="s">
        <v>18</v>
      </c>
      <c r="K697" s="30"/>
      <c r="L697" s="26" t="str">
        <f t="shared" si="10"/>
        <v/>
      </c>
    </row>
    <row r="698" spans="1:12" x14ac:dyDescent="0.25">
      <c r="A698" s="27" t="s">
        <v>403</v>
      </c>
      <c r="B698" s="27" t="s">
        <v>357</v>
      </c>
      <c r="C698" s="26">
        <v>69012</v>
      </c>
      <c r="D698" s="27" t="s">
        <v>408</v>
      </c>
      <c r="E698" s="28">
        <v>32.9</v>
      </c>
      <c r="F698" s="26">
        <v>4</v>
      </c>
      <c r="G698" s="29">
        <v>0.7</v>
      </c>
      <c r="H698" s="26" t="s">
        <v>18</v>
      </c>
      <c r="I698" s="26"/>
      <c r="J698" s="26" t="s">
        <v>18</v>
      </c>
      <c r="K698" s="30"/>
      <c r="L698" s="26" t="str">
        <f t="shared" si="10"/>
        <v/>
      </c>
    </row>
    <row r="699" spans="1:12" x14ac:dyDescent="0.25">
      <c r="A699" s="27" t="s">
        <v>403</v>
      </c>
      <c r="B699" s="27" t="s">
        <v>357</v>
      </c>
      <c r="C699" s="26">
        <v>69013</v>
      </c>
      <c r="D699" s="27" t="s">
        <v>409</v>
      </c>
      <c r="E699" s="28">
        <v>32.9</v>
      </c>
      <c r="F699" s="26">
        <v>4</v>
      </c>
      <c r="G699" s="29">
        <v>0.7</v>
      </c>
      <c r="H699" s="26" t="s">
        <v>18</v>
      </c>
      <c r="I699" s="26"/>
      <c r="J699" s="26" t="s">
        <v>18</v>
      </c>
      <c r="K699" s="30"/>
      <c r="L699" s="26" t="str">
        <f t="shared" si="10"/>
        <v/>
      </c>
    </row>
    <row r="700" spans="1:12" x14ac:dyDescent="0.25">
      <c r="A700" s="27" t="s">
        <v>403</v>
      </c>
      <c r="B700" s="27" t="s">
        <v>357</v>
      </c>
      <c r="C700" s="26">
        <v>69014</v>
      </c>
      <c r="D700" s="27" t="s">
        <v>410</v>
      </c>
      <c r="E700" s="28">
        <v>32.9</v>
      </c>
      <c r="F700" s="26">
        <v>4</v>
      </c>
      <c r="G700" s="29">
        <v>0.7</v>
      </c>
      <c r="H700" s="26" t="s">
        <v>18</v>
      </c>
      <c r="I700" s="26"/>
      <c r="J700" s="26" t="s">
        <v>18</v>
      </c>
      <c r="K700" s="30"/>
      <c r="L700" s="26" t="str">
        <f t="shared" si="10"/>
        <v/>
      </c>
    </row>
    <row r="701" spans="1:12" x14ac:dyDescent="0.25">
      <c r="A701" s="27" t="s">
        <v>403</v>
      </c>
      <c r="B701" s="27" t="s">
        <v>357</v>
      </c>
      <c r="C701" s="26">
        <v>69015</v>
      </c>
      <c r="D701" s="27" t="s">
        <v>411</v>
      </c>
      <c r="E701" s="28">
        <v>32.9</v>
      </c>
      <c r="F701" s="26">
        <v>4</v>
      </c>
      <c r="G701" s="29">
        <v>0.7</v>
      </c>
      <c r="H701" s="26" t="s">
        <v>18</v>
      </c>
      <c r="I701" s="26"/>
      <c r="J701" s="26" t="s">
        <v>18</v>
      </c>
      <c r="K701" s="30"/>
      <c r="L701" s="26" t="str">
        <f t="shared" si="10"/>
        <v/>
      </c>
    </row>
    <row r="702" spans="1:12" x14ac:dyDescent="0.25">
      <c r="A702" s="27" t="s">
        <v>403</v>
      </c>
      <c r="B702" s="27" t="s">
        <v>357</v>
      </c>
      <c r="C702" s="26">
        <v>69016</v>
      </c>
      <c r="D702" s="27" t="s">
        <v>412</v>
      </c>
      <c r="E702" s="28">
        <v>32.9</v>
      </c>
      <c r="F702" s="26">
        <v>4</v>
      </c>
      <c r="G702" s="29">
        <v>0.7</v>
      </c>
      <c r="H702" s="26" t="s">
        <v>18</v>
      </c>
      <c r="I702" s="26"/>
      <c r="J702" s="26" t="s">
        <v>18</v>
      </c>
      <c r="K702" s="30"/>
      <c r="L702" s="26" t="str">
        <f t="shared" si="10"/>
        <v/>
      </c>
    </row>
    <row r="703" spans="1:12" x14ac:dyDescent="0.25">
      <c r="A703" s="27" t="s">
        <v>403</v>
      </c>
      <c r="B703" s="27" t="s">
        <v>357</v>
      </c>
      <c r="C703" s="26">
        <v>69017</v>
      </c>
      <c r="D703" s="27" t="s">
        <v>413</v>
      </c>
      <c r="E703" s="28">
        <v>32.9</v>
      </c>
      <c r="F703" s="26">
        <v>4</v>
      </c>
      <c r="G703" s="29">
        <v>0.7</v>
      </c>
      <c r="H703" s="26" t="s">
        <v>18</v>
      </c>
      <c r="I703" s="26"/>
      <c r="J703" s="26" t="s">
        <v>18</v>
      </c>
      <c r="K703" s="30"/>
      <c r="L703" s="26" t="str">
        <f t="shared" si="10"/>
        <v/>
      </c>
    </row>
    <row r="704" spans="1:12" x14ac:dyDescent="0.25">
      <c r="A704" s="27" t="s">
        <v>403</v>
      </c>
      <c r="B704" s="27" t="s">
        <v>357</v>
      </c>
      <c r="C704" s="26">
        <v>69018</v>
      </c>
      <c r="D704" s="27" t="s">
        <v>414</v>
      </c>
      <c r="E704" s="28">
        <v>38.9</v>
      </c>
      <c r="F704" s="26">
        <v>5</v>
      </c>
      <c r="G704" s="29">
        <v>0.7</v>
      </c>
      <c r="H704" s="26" t="s">
        <v>18</v>
      </c>
      <c r="I704" s="26"/>
      <c r="J704" s="26" t="s">
        <v>18</v>
      </c>
      <c r="K704" s="30"/>
      <c r="L704" s="26" t="str">
        <f t="shared" si="10"/>
        <v/>
      </c>
    </row>
    <row r="705" spans="1:12" x14ac:dyDescent="0.25">
      <c r="A705" s="27" t="s">
        <v>403</v>
      </c>
      <c r="B705" s="27" t="s">
        <v>357</v>
      </c>
      <c r="C705" s="26">
        <v>69019</v>
      </c>
      <c r="D705" s="27" t="s">
        <v>415</v>
      </c>
      <c r="E705" s="28">
        <v>38.9</v>
      </c>
      <c r="F705" s="26">
        <v>5</v>
      </c>
      <c r="G705" s="29">
        <v>0.7</v>
      </c>
      <c r="H705" s="26" t="s">
        <v>18</v>
      </c>
      <c r="I705" s="26"/>
      <c r="J705" s="26" t="s">
        <v>18</v>
      </c>
      <c r="K705" s="30"/>
      <c r="L705" s="26" t="str">
        <f t="shared" si="10"/>
        <v/>
      </c>
    </row>
    <row r="706" spans="1:12" x14ac:dyDescent="0.25">
      <c r="A706" s="27" t="s">
        <v>403</v>
      </c>
      <c r="B706" s="27" t="s">
        <v>357</v>
      </c>
      <c r="C706" s="26">
        <v>69021</v>
      </c>
      <c r="D706" s="27" t="s">
        <v>416</v>
      </c>
      <c r="E706" s="28">
        <v>38.9</v>
      </c>
      <c r="F706" s="26">
        <v>5</v>
      </c>
      <c r="G706" s="29">
        <v>0.7</v>
      </c>
      <c r="H706" s="26" t="s">
        <v>18</v>
      </c>
      <c r="I706" s="26"/>
      <c r="J706" s="26" t="s">
        <v>18</v>
      </c>
      <c r="K706" s="30"/>
      <c r="L706" s="26" t="str">
        <f t="shared" ref="L706:L769" si="11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</row>
    <row r="707" spans="1:12" x14ac:dyDescent="0.25">
      <c r="A707" s="27" t="s">
        <v>403</v>
      </c>
      <c r="B707" s="27" t="s">
        <v>357</v>
      </c>
      <c r="C707" s="26">
        <v>69022</v>
      </c>
      <c r="D707" s="27" t="s">
        <v>417</v>
      </c>
      <c r="E707" s="28">
        <v>38.9</v>
      </c>
      <c r="F707" s="26">
        <v>5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11"/>
        <v/>
      </c>
    </row>
    <row r="708" spans="1:12" x14ac:dyDescent="0.25">
      <c r="A708" s="27" t="s">
        <v>403</v>
      </c>
      <c r="B708" s="27" t="s">
        <v>357</v>
      </c>
      <c r="C708" s="26">
        <v>69027</v>
      </c>
      <c r="D708" s="27" t="s">
        <v>418</v>
      </c>
      <c r="E708" s="28">
        <v>38.9</v>
      </c>
      <c r="F708" s="26">
        <v>5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11"/>
        <v/>
      </c>
    </row>
    <row r="709" spans="1:12" x14ac:dyDescent="0.25">
      <c r="A709" s="27" t="s">
        <v>403</v>
      </c>
      <c r="B709" s="27" t="s">
        <v>357</v>
      </c>
      <c r="C709" s="26">
        <v>69028</v>
      </c>
      <c r="D709" s="27" t="s">
        <v>419</v>
      </c>
      <c r="E709" s="28">
        <v>38.9</v>
      </c>
      <c r="F709" s="26">
        <v>5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11"/>
        <v/>
      </c>
    </row>
    <row r="710" spans="1:12" x14ac:dyDescent="0.25">
      <c r="A710" s="27" t="s">
        <v>403</v>
      </c>
      <c r="B710" s="27" t="s">
        <v>357</v>
      </c>
      <c r="C710" s="26">
        <v>69029</v>
      </c>
      <c r="D710" s="27" t="s">
        <v>420</v>
      </c>
      <c r="E710" s="28">
        <v>38.9</v>
      </c>
      <c r="F710" s="26">
        <v>5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11"/>
        <v/>
      </c>
    </row>
    <row r="711" spans="1:12" x14ac:dyDescent="0.25">
      <c r="A711" s="27" t="s">
        <v>403</v>
      </c>
      <c r="B711" s="27" t="s">
        <v>357</v>
      </c>
      <c r="C711" s="26">
        <v>69031</v>
      </c>
      <c r="D711" s="27" t="s">
        <v>421</v>
      </c>
      <c r="E711" s="28">
        <v>38.9</v>
      </c>
      <c r="F711" s="26">
        <v>5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11"/>
        <v/>
      </c>
    </row>
    <row r="712" spans="1:12" x14ac:dyDescent="0.25">
      <c r="A712" s="27" t="s">
        <v>403</v>
      </c>
      <c r="B712" s="27" t="s">
        <v>357</v>
      </c>
      <c r="C712" s="26">
        <v>84015</v>
      </c>
      <c r="D712" s="27" t="s">
        <v>422</v>
      </c>
      <c r="E712" s="28">
        <v>35.9</v>
      </c>
      <c r="F712" s="26">
        <v>5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11"/>
        <v/>
      </c>
    </row>
    <row r="713" spans="1:12" x14ac:dyDescent="0.25">
      <c r="A713" s="27" t="s">
        <v>403</v>
      </c>
      <c r="B713" s="27" t="s">
        <v>357</v>
      </c>
      <c r="C713" s="26">
        <v>84018</v>
      </c>
      <c r="D713" s="27" t="s">
        <v>423</v>
      </c>
      <c r="E713" s="28">
        <v>35.9</v>
      </c>
      <c r="F713" s="26">
        <v>5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11"/>
        <v/>
      </c>
    </row>
    <row r="714" spans="1:12" x14ac:dyDescent="0.25">
      <c r="A714" s="27" t="s">
        <v>403</v>
      </c>
      <c r="B714" s="27" t="s">
        <v>357</v>
      </c>
      <c r="C714" s="26">
        <v>84022</v>
      </c>
      <c r="D714" s="27" t="s">
        <v>424</v>
      </c>
      <c r="E714" s="28">
        <v>35.9</v>
      </c>
      <c r="F714" s="26">
        <v>5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11"/>
        <v/>
      </c>
    </row>
    <row r="715" spans="1:12" x14ac:dyDescent="0.25">
      <c r="A715" s="27" t="s">
        <v>403</v>
      </c>
      <c r="B715" s="27" t="s">
        <v>357</v>
      </c>
      <c r="C715" s="26">
        <v>84028</v>
      </c>
      <c r="D715" s="27" t="s">
        <v>425</v>
      </c>
      <c r="E715" s="28">
        <v>35.9</v>
      </c>
      <c r="F715" s="26">
        <v>5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11"/>
        <v/>
      </c>
    </row>
    <row r="716" spans="1:12" x14ac:dyDescent="0.25">
      <c r="A716" s="27" t="s">
        <v>403</v>
      </c>
      <c r="B716" s="27" t="s">
        <v>357</v>
      </c>
      <c r="C716" s="26">
        <v>84029</v>
      </c>
      <c r="D716" s="27" t="s">
        <v>426</v>
      </c>
      <c r="E716" s="28">
        <v>30.5</v>
      </c>
      <c r="F716" s="26">
        <v>4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11"/>
        <v/>
      </c>
    </row>
    <row r="717" spans="1:12" x14ac:dyDescent="0.25">
      <c r="A717" s="27" t="s">
        <v>403</v>
      </c>
      <c r="B717" s="27" t="s">
        <v>357</v>
      </c>
      <c r="C717" s="26">
        <v>84031</v>
      </c>
      <c r="D717" s="27" t="s">
        <v>427</v>
      </c>
      <c r="E717" s="28">
        <v>35.9</v>
      </c>
      <c r="F717" s="26">
        <v>5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11"/>
        <v/>
      </c>
    </row>
    <row r="718" spans="1:12" x14ac:dyDescent="0.25">
      <c r="A718" s="27" t="s">
        <v>403</v>
      </c>
      <c r="B718" s="27" t="s">
        <v>357</v>
      </c>
      <c r="C718" s="26">
        <v>84032</v>
      </c>
      <c r="D718" s="27" t="s">
        <v>428</v>
      </c>
      <c r="E718" s="28">
        <v>30.5</v>
      </c>
      <c r="F718" s="26">
        <v>4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11"/>
        <v/>
      </c>
    </row>
    <row r="719" spans="1:12" x14ac:dyDescent="0.25">
      <c r="A719" s="27" t="s">
        <v>403</v>
      </c>
      <c r="B719" s="27" t="s">
        <v>357</v>
      </c>
      <c r="C719" s="26">
        <v>84033</v>
      </c>
      <c r="D719" s="27" t="s">
        <v>429</v>
      </c>
      <c r="E719" s="28">
        <v>35.9</v>
      </c>
      <c r="F719" s="26">
        <v>5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11"/>
        <v/>
      </c>
    </row>
    <row r="720" spans="1:12" x14ac:dyDescent="0.25">
      <c r="A720" s="27" t="s">
        <v>403</v>
      </c>
      <c r="B720" s="27" t="s">
        <v>357</v>
      </c>
      <c r="C720" s="26">
        <v>84035</v>
      </c>
      <c r="D720" s="27" t="s">
        <v>430</v>
      </c>
      <c r="E720" s="28">
        <v>30.5</v>
      </c>
      <c r="F720" s="26">
        <v>4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11"/>
        <v/>
      </c>
    </row>
    <row r="721" spans="1:12" x14ac:dyDescent="0.25">
      <c r="A721" s="27" t="s">
        <v>403</v>
      </c>
      <c r="B721" s="27" t="s">
        <v>357</v>
      </c>
      <c r="C721" s="26">
        <v>84039</v>
      </c>
      <c r="D721" s="27" t="s">
        <v>431</v>
      </c>
      <c r="E721" s="28">
        <v>35.9</v>
      </c>
      <c r="F721" s="26">
        <v>5</v>
      </c>
      <c r="G721" s="29">
        <v>0.7</v>
      </c>
      <c r="H721" s="26" t="s">
        <v>18</v>
      </c>
      <c r="I721" s="26"/>
      <c r="J721" s="26" t="s">
        <v>18</v>
      </c>
      <c r="K721" s="30"/>
      <c r="L721" s="26" t="str">
        <f t="shared" si="11"/>
        <v/>
      </c>
    </row>
    <row r="722" spans="1:12" x14ac:dyDescent="0.25">
      <c r="A722" s="27" t="s">
        <v>403</v>
      </c>
      <c r="B722" s="27" t="s">
        <v>357</v>
      </c>
      <c r="C722" s="26">
        <v>84042</v>
      </c>
      <c r="D722" s="27" t="s">
        <v>432</v>
      </c>
      <c r="E722" s="28">
        <v>35.9</v>
      </c>
      <c r="F722" s="26">
        <v>5</v>
      </c>
      <c r="G722" s="29">
        <v>0.7</v>
      </c>
      <c r="H722" s="26" t="s">
        <v>18</v>
      </c>
      <c r="I722" s="26"/>
      <c r="J722" s="26" t="s">
        <v>18</v>
      </c>
      <c r="K722" s="30"/>
      <c r="L722" s="26" t="str">
        <f t="shared" si="11"/>
        <v/>
      </c>
    </row>
    <row r="723" spans="1:12" x14ac:dyDescent="0.25">
      <c r="A723" s="27" t="s">
        <v>403</v>
      </c>
      <c r="B723" s="27" t="s">
        <v>357</v>
      </c>
      <c r="C723" s="26">
        <v>69093</v>
      </c>
      <c r="D723" s="27" t="s">
        <v>433</v>
      </c>
      <c r="E723" s="28">
        <v>25.9</v>
      </c>
      <c r="F723" s="26">
        <v>3</v>
      </c>
      <c r="G723" s="29">
        <v>0.7</v>
      </c>
      <c r="H723" s="26" t="s">
        <v>18</v>
      </c>
      <c r="I723" s="26"/>
      <c r="J723" s="26" t="s">
        <v>18</v>
      </c>
      <c r="K723" s="30"/>
      <c r="L723" s="26" t="str">
        <f t="shared" si="11"/>
        <v/>
      </c>
    </row>
    <row r="724" spans="1:12" x14ac:dyDescent="0.25">
      <c r="A724" s="27" t="s">
        <v>403</v>
      </c>
      <c r="B724" s="27" t="s">
        <v>357</v>
      </c>
      <c r="C724" s="26">
        <v>69094</v>
      </c>
      <c r="D724" s="27" t="s">
        <v>434</v>
      </c>
      <c r="E724" s="28">
        <v>25.9</v>
      </c>
      <c r="F724" s="26">
        <v>3</v>
      </c>
      <c r="G724" s="29">
        <v>0.7</v>
      </c>
      <c r="H724" s="26" t="s">
        <v>18</v>
      </c>
      <c r="I724" s="26"/>
      <c r="J724" s="26" t="s">
        <v>18</v>
      </c>
      <c r="K724" s="30"/>
      <c r="L724" s="26" t="str">
        <f t="shared" si="11"/>
        <v/>
      </c>
    </row>
    <row r="725" spans="1:12" x14ac:dyDescent="0.25">
      <c r="A725" s="27" t="s">
        <v>403</v>
      </c>
      <c r="B725" s="27" t="s">
        <v>357</v>
      </c>
      <c r="C725" s="26">
        <v>69095</v>
      </c>
      <c r="D725" s="27" t="s">
        <v>435</v>
      </c>
      <c r="E725" s="28">
        <v>25.9</v>
      </c>
      <c r="F725" s="26">
        <v>3</v>
      </c>
      <c r="G725" s="29">
        <v>0.7</v>
      </c>
      <c r="H725" s="26" t="s">
        <v>18</v>
      </c>
      <c r="I725" s="26"/>
      <c r="J725" s="26" t="s">
        <v>18</v>
      </c>
      <c r="K725" s="30"/>
      <c r="L725" s="26" t="str">
        <f t="shared" si="11"/>
        <v/>
      </c>
    </row>
    <row r="726" spans="1:12" x14ac:dyDescent="0.25">
      <c r="A726" s="27" t="s">
        <v>403</v>
      </c>
      <c r="B726" s="27" t="s">
        <v>357</v>
      </c>
      <c r="C726" s="26">
        <v>69096</v>
      </c>
      <c r="D726" s="27" t="s">
        <v>436</v>
      </c>
      <c r="E726" s="28">
        <v>25.9</v>
      </c>
      <c r="F726" s="26">
        <v>3</v>
      </c>
      <c r="G726" s="29">
        <v>0.7</v>
      </c>
      <c r="H726" s="26" t="s">
        <v>18</v>
      </c>
      <c r="I726" s="26"/>
      <c r="J726" s="26" t="s">
        <v>18</v>
      </c>
      <c r="K726" s="30"/>
      <c r="L726" s="26" t="str">
        <f t="shared" si="11"/>
        <v/>
      </c>
    </row>
    <row r="727" spans="1:12" x14ac:dyDescent="0.25">
      <c r="A727" s="27" t="s">
        <v>403</v>
      </c>
      <c r="B727" s="27" t="s">
        <v>357</v>
      </c>
      <c r="C727" s="26">
        <v>69097</v>
      </c>
      <c r="D727" s="27" t="s">
        <v>437</v>
      </c>
      <c r="E727" s="28">
        <v>25.9</v>
      </c>
      <c r="F727" s="26">
        <v>3</v>
      </c>
      <c r="G727" s="29">
        <v>0.7</v>
      </c>
      <c r="H727" s="26" t="s">
        <v>18</v>
      </c>
      <c r="I727" s="26"/>
      <c r="J727" s="26" t="s">
        <v>18</v>
      </c>
      <c r="K727" s="30"/>
      <c r="L727" s="26" t="str">
        <f t="shared" si="11"/>
        <v/>
      </c>
    </row>
    <row r="728" spans="1:12" x14ac:dyDescent="0.25">
      <c r="A728" s="27" t="s">
        <v>403</v>
      </c>
      <c r="B728" s="27" t="s">
        <v>357</v>
      </c>
      <c r="C728" s="26">
        <v>84231</v>
      </c>
      <c r="D728" s="27" t="s">
        <v>438</v>
      </c>
      <c r="E728" s="28">
        <v>49.9</v>
      </c>
      <c r="F728" s="26">
        <v>6</v>
      </c>
      <c r="G728" s="29">
        <v>0.7</v>
      </c>
      <c r="H728" s="26" t="s">
        <v>18</v>
      </c>
      <c r="I728" s="26"/>
      <c r="J728" s="26" t="s">
        <v>18</v>
      </c>
      <c r="K728" s="30"/>
      <c r="L728" s="26" t="str">
        <f t="shared" si="11"/>
        <v/>
      </c>
    </row>
    <row r="729" spans="1:12" x14ac:dyDescent="0.25">
      <c r="A729" s="27" t="s">
        <v>403</v>
      </c>
      <c r="B729" s="27" t="s">
        <v>357</v>
      </c>
      <c r="C729" s="26">
        <v>84232</v>
      </c>
      <c r="D729" s="27" t="s">
        <v>439</v>
      </c>
      <c r="E729" s="28">
        <v>49.9</v>
      </c>
      <c r="F729" s="26">
        <v>6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11"/>
        <v/>
      </c>
    </row>
    <row r="730" spans="1:12" x14ac:dyDescent="0.25">
      <c r="A730" s="27" t="s">
        <v>403</v>
      </c>
      <c r="B730" s="27" t="s">
        <v>357</v>
      </c>
      <c r="C730" s="26">
        <v>84233</v>
      </c>
      <c r="D730" s="27" t="s">
        <v>440</v>
      </c>
      <c r="E730" s="28">
        <v>49.9</v>
      </c>
      <c r="F730" s="26">
        <v>6</v>
      </c>
      <c r="G730" s="29">
        <v>0.7</v>
      </c>
      <c r="H730" s="26" t="s">
        <v>18</v>
      </c>
      <c r="I730" s="26"/>
      <c r="J730" s="26" t="s">
        <v>18</v>
      </c>
      <c r="K730" s="30"/>
      <c r="L730" s="26" t="str">
        <f t="shared" si="11"/>
        <v/>
      </c>
    </row>
    <row r="731" spans="1:12" x14ac:dyDescent="0.25">
      <c r="A731" s="27" t="s">
        <v>403</v>
      </c>
      <c r="B731" s="27" t="s">
        <v>357</v>
      </c>
      <c r="C731" s="26">
        <v>84234</v>
      </c>
      <c r="D731" s="27" t="s">
        <v>441</v>
      </c>
      <c r="E731" s="28">
        <v>49.9</v>
      </c>
      <c r="F731" s="26">
        <v>6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11"/>
        <v/>
      </c>
    </row>
    <row r="732" spans="1:12" x14ac:dyDescent="0.25">
      <c r="A732" s="27" t="s">
        <v>403</v>
      </c>
      <c r="B732" s="27" t="s">
        <v>357</v>
      </c>
      <c r="C732" s="26">
        <v>84235</v>
      </c>
      <c r="D732" s="27" t="s">
        <v>442</v>
      </c>
      <c r="E732" s="28">
        <v>49.9</v>
      </c>
      <c r="F732" s="26">
        <v>6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11"/>
        <v/>
      </c>
    </row>
    <row r="733" spans="1:12" x14ac:dyDescent="0.25">
      <c r="A733" s="27" t="s">
        <v>403</v>
      </c>
      <c r="B733" s="27" t="s">
        <v>357</v>
      </c>
      <c r="C733" s="26">
        <v>84236</v>
      </c>
      <c r="D733" s="27" t="s">
        <v>443</v>
      </c>
      <c r="E733" s="28">
        <v>49.9</v>
      </c>
      <c r="F733" s="26">
        <v>6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11"/>
        <v/>
      </c>
    </row>
    <row r="734" spans="1:12" x14ac:dyDescent="0.25">
      <c r="A734" s="27" t="s">
        <v>403</v>
      </c>
      <c r="B734" s="27" t="s">
        <v>357</v>
      </c>
      <c r="C734" s="26">
        <v>84237</v>
      </c>
      <c r="D734" s="27" t="s">
        <v>444</v>
      </c>
      <c r="E734" s="28">
        <v>49.9</v>
      </c>
      <c r="F734" s="26">
        <v>6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11"/>
        <v/>
      </c>
    </row>
    <row r="735" spans="1:12" x14ac:dyDescent="0.25">
      <c r="A735" s="27" t="s">
        <v>403</v>
      </c>
      <c r="B735" s="27" t="s">
        <v>357</v>
      </c>
      <c r="C735" s="26">
        <v>84238</v>
      </c>
      <c r="D735" s="27" t="s">
        <v>445</v>
      </c>
      <c r="E735" s="28">
        <v>49.9</v>
      </c>
      <c r="F735" s="26">
        <v>6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11"/>
        <v/>
      </c>
    </row>
    <row r="736" spans="1:12" x14ac:dyDescent="0.25">
      <c r="A736" s="27" t="s">
        <v>403</v>
      </c>
      <c r="B736" s="27" t="s">
        <v>357</v>
      </c>
      <c r="C736" s="26">
        <v>85236</v>
      </c>
      <c r="D736" s="27" t="s">
        <v>446</v>
      </c>
      <c r="E736" s="28">
        <v>37.6</v>
      </c>
      <c r="F736" s="26">
        <v>5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11"/>
        <v/>
      </c>
    </row>
    <row r="737" spans="1:12" x14ac:dyDescent="0.25">
      <c r="A737" s="27" t="s">
        <v>403</v>
      </c>
      <c r="B737" s="27" t="s">
        <v>357</v>
      </c>
      <c r="C737" s="26">
        <v>81393</v>
      </c>
      <c r="D737" s="27" t="s">
        <v>447</v>
      </c>
      <c r="E737" s="28">
        <v>23.9</v>
      </c>
      <c r="F737" s="26">
        <v>3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11"/>
        <v/>
      </c>
    </row>
    <row r="738" spans="1:12" x14ac:dyDescent="0.25">
      <c r="A738" s="27" t="s">
        <v>403</v>
      </c>
      <c r="B738" s="27" t="s">
        <v>357</v>
      </c>
      <c r="C738" s="26">
        <v>81398</v>
      </c>
      <c r="D738" s="27" t="s">
        <v>448</v>
      </c>
      <c r="E738" s="28">
        <v>23.9</v>
      </c>
      <c r="F738" s="26">
        <v>3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11"/>
        <v/>
      </c>
    </row>
    <row r="739" spans="1:12" x14ac:dyDescent="0.25">
      <c r="A739" s="27" t="s">
        <v>403</v>
      </c>
      <c r="B739" s="27" t="s">
        <v>357</v>
      </c>
      <c r="C739" s="26">
        <v>81406</v>
      </c>
      <c r="D739" s="27" t="s">
        <v>449</v>
      </c>
      <c r="E739" s="28">
        <v>23.9</v>
      </c>
      <c r="F739" s="26">
        <v>3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11"/>
        <v/>
      </c>
    </row>
    <row r="740" spans="1:12" x14ac:dyDescent="0.25">
      <c r="A740" s="27" t="s">
        <v>403</v>
      </c>
      <c r="B740" s="27" t="s">
        <v>357</v>
      </c>
      <c r="C740" s="26">
        <v>81415</v>
      </c>
      <c r="D740" s="27" t="s">
        <v>450</v>
      </c>
      <c r="E740" s="28">
        <v>23.9</v>
      </c>
      <c r="F740" s="26">
        <v>3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11"/>
        <v/>
      </c>
    </row>
    <row r="741" spans="1:12" x14ac:dyDescent="0.25">
      <c r="A741" s="27" t="s">
        <v>403</v>
      </c>
      <c r="B741" s="27" t="s">
        <v>357</v>
      </c>
      <c r="C741" s="26">
        <v>81417</v>
      </c>
      <c r="D741" s="27" t="s">
        <v>451</v>
      </c>
      <c r="E741" s="28">
        <v>23.9</v>
      </c>
      <c r="F741" s="26">
        <v>3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11"/>
        <v/>
      </c>
    </row>
    <row r="742" spans="1:12" x14ac:dyDescent="0.25">
      <c r="A742" s="27" t="s">
        <v>403</v>
      </c>
      <c r="B742" s="27" t="s">
        <v>357</v>
      </c>
      <c r="C742" s="26">
        <v>81420</v>
      </c>
      <c r="D742" s="27" t="s">
        <v>452</v>
      </c>
      <c r="E742" s="28">
        <v>23.9</v>
      </c>
      <c r="F742" s="26">
        <v>3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11"/>
        <v/>
      </c>
    </row>
    <row r="743" spans="1:12" x14ac:dyDescent="0.25">
      <c r="A743" s="27" t="s">
        <v>403</v>
      </c>
      <c r="B743" s="27" t="s">
        <v>357</v>
      </c>
      <c r="C743" s="26">
        <v>81425</v>
      </c>
      <c r="D743" s="27" t="s">
        <v>453</v>
      </c>
      <c r="E743" s="28">
        <v>23.9</v>
      </c>
      <c r="F743" s="26">
        <v>3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11"/>
        <v/>
      </c>
    </row>
    <row r="744" spans="1:12" x14ac:dyDescent="0.25">
      <c r="A744" s="27" t="s">
        <v>403</v>
      </c>
      <c r="B744" s="27" t="s">
        <v>357</v>
      </c>
      <c r="C744" s="26">
        <v>81427</v>
      </c>
      <c r="D744" s="27" t="s">
        <v>454</v>
      </c>
      <c r="E744" s="28">
        <v>23.9</v>
      </c>
      <c r="F744" s="26">
        <v>3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11"/>
        <v/>
      </c>
    </row>
    <row r="745" spans="1:12" x14ac:dyDescent="0.25">
      <c r="A745" s="27" t="s">
        <v>403</v>
      </c>
      <c r="B745" s="27" t="s">
        <v>357</v>
      </c>
      <c r="C745" s="26">
        <v>83986</v>
      </c>
      <c r="D745" s="27" t="s">
        <v>455</v>
      </c>
      <c r="E745" s="28">
        <v>49.9</v>
      </c>
      <c r="F745" s="26">
        <v>6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11"/>
        <v/>
      </c>
    </row>
    <row r="746" spans="1:12" x14ac:dyDescent="0.25">
      <c r="A746" s="27" t="s">
        <v>403</v>
      </c>
      <c r="B746" s="27" t="s">
        <v>357</v>
      </c>
      <c r="C746" s="26">
        <v>69100</v>
      </c>
      <c r="D746" s="27" t="s">
        <v>456</v>
      </c>
      <c r="E746" s="28">
        <v>29.9</v>
      </c>
      <c r="F746" s="26">
        <v>4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11"/>
        <v/>
      </c>
    </row>
    <row r="747" spans="1:12" x14ac:dyDescent="0.25">
      <c r="A747" s="27" t="s">
        <v>403</v>
      </c>
      <c r="B747" s="27" t="s">
        <v>357</v>
      </c>
      <c r="C747" s="26">
        <v>83647</v>
      </c>
      <c r="D747" s="27" t="s">
        <v>457</v>
      </c>
      <c r="E747" s="28">
        <v>32.9</v>
      </c>
      <c r="F747" s="26">
        <v>4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11"/>
        <v/>
      </c>
    </row>
    <row r="748" spans="1:12" x14ac:dyDescent="0.25">
      <c r="A748" s="27" t="s">
        <v>403</v>
      </c>
      <c r="B748" s="27" t="s">
        <v>357</v>
      </c>
      <c r="C748" s="26">
        <v>83648</v>
      </c>
      <c r="D748" s="27" t="s">
        <v>458</v>
      </c>
      <c r="E748" s="28">
        <v>14.9</v>
      </c>
      <c r="F748" s="26">
        <v>2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11"/>
        <v/>
      </c>
    </row>
    <row r="749" spans="1:12" x14ac:dyDescent="0.25">
      <c r="A749" s="27" t="s">
        <v>403</v>
      </c>
      <c r="B749" s="27" t="s">
        <v>357</v>
      </c>
      <c r="C749" s="26">
        <v>83649</v>
      </c>
      <c r="D749" s="27" t="s">
        <v>459</v>
      </c>
      <c r="E749" s="28">
        <v>14.9</v>
      </c>
      <c r="F749" s="26">
        <v>2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11"/>
        <v/>
      </c>
    </row>
    <row r="750" spans="1:12" x14ac:dyDescent="0.25">
      <c r="A750" s="27" t="s">
        <v>403</v>
      </c>
      <c r="B750" s="27" t="s">
        <v>357</v>
      </c>
      <c r="C750" s="26">
        <v>68983</v>
      </c>
      <c r="D750" s="27" t="s">
        <v>460</v>
      </c>
      <c r="E750" s="28">
        <v>29.9</v>
      </c>
      <c r="F750" s="26">
        <v>4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11"/>
        <v/>
      </c>
    </row>
    <row r="751" spans="1:12" x14ac:dyDescent="0.25">
      <c r="A751" s="27" t="s">
        <v>403</v>
      </c>
      <c r="B751" s="27" t="s">
        <v>357</v>
      </c>
      <c r="C751" s="26">
        <v>68986</v>
      </c>
      <c r="D751" s="27" t="s">
        <v>461</v>
      </c>
      <c r="E751" s="28">
        <v>29.9</v>
      </c>
      <c r="F751" s="26">
        <v>4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11"/>
        <v/>
      </c>
    </row>
    <row r="752" spans="1:12" x14ac:dyDescent="0.25">
      <c r="A752" s="27" t="s">
        <v>403</v>
      </c>
      <c r="B752" s="27" t="s">
        <v>357</v>
      </c>
      <c r="C752" s="26">
        <v>69000</v>
      </c>
      <c r="D752" s="27" t="s">
        <v>462</v>
      </c>
      <c r="E752" s="28">
        <v>40.700000000000003</v>
      </c>
      <c r="F752" s="26">
        <v>5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11"/>
        <v/>
      </c>
    </row>
    <row r="753" spans="1:12" x14ac:dyDescent="0.25">
      <c r="A753" s="27" t="s">
        <v>403</v>
      </c>
      <c r="B753" s="27" t="s">
        <v>357</v>
      </c>
      <c r="C753" s="26">
        <v>69003</v>
      </c>
      <c r="D753" s="27" t="s">
        <v>463</v>
      </c>
      <c r="E753" s="28">
        <v>40.700000000000003</v>
      </c>
      <c r="F753" s="26">
        <v>5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11"/>
        <v/>
      </c>
    </row>
    <row r="754" spans="1:12" x14ac:dyDescent="0.25">
      <c r="A754" s="27" t="s">
        <v>403</v>
      </c>
      <c r="B754" s="27" t="s">
        <v>357</v>
      </c>
      <c r="C754" s="26">
        <v>69004</v>
      </c>
      <c r="D754" s="27" t="s">
        <v>464</v>
      </c>
      <c r="E754" s="28">
        <v>40.700000000000003</v>
      </c>
      <c r="F754" s="26">
        <v>5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11"/>
        <v/>
      </c>
    </row>
    <row r="755" spans="1:12" x14ac:dyDescent="0.25">
      <c r="A755" s="27" t="s">
        <v>403</v>
      </c>
      <c r="B755" s="27" t="s">
        <v>357</v>
      </c>
      <c r="C755" s="26">
        <v>69005</v>
      </c>
      <c r="D755" s="27" t="s">
        <v>465</v>
      </c>
      <c r="E755" s="28">
        <v>40.700000000000003</v>
      </c>
      <c r="F755" s="26">
        <v>5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11"/>
        <v/>
      </c>
    </row>
    <row r="756" spans="1:12" x14ac:dyDescent="0.25">
      <c r="A756" s="27" t="s">
        <v>403</v>
      </c>
      <c r="B756" s="27" t="s">
        <v>357</v>
      </c>
      <c r="C756" s="26">
        <v>69006</v>
      </c>
      <c r="D756" s="27" t="s">
        <v>466</v>
      </c>
      <c r="E756" s="28">
        <v>40.700000000000003</v>
      </c>
      <c r="F756" s="26">
        <v>5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11"/>
        <v/>
      </c>
    </row>
    <row r="757" spans="1:12" x14ac:dyDescent="0.25">
      <c r="A757" s="27" t="s">
        <v>403</v>
      </c>
      <c r="B757" s="27" t="s">
        <v>357</v>
      </c>
      <c r="C757" s="26">
        <v>69007</v>
      </c>
      <c r="D757" s="27" t="s">
        <v>467</v>
      </c>
      <c r="E757" s="28">
        <v>40.700000000000003</v>
      </c>
      <c r="F757" s="26">
        <v>5</v>
      </c>
      <c r="G757" s="29">
        <v>0.7</v>
      </c>
      <c r="H757" s="26" t="s">
        <v>18</v>
      </c>
      <c r="I757" s="26"/>
      <c r="J757" s="26" t="s">
        <v>18</v>
      </c>
      <c r="K757" s="30"/>
      <c r="L757" s="26" t="str">
        <f t="shared" si="11"/>
        <v/>
      </c>
    </row>
    <row r="758" spans="1:12" x14ac:dyDescent="0.25">
      <c r="A758" s="27" t="s">
        <v>403</v>
      </c>
      <c r="B758" s="27" t="s">
        <v>357</v>
      </c>
      <c r="C758" s="26">
        <v>69060</v>
      </c>
      <c r="D758" s="27" t="s">
        <v>468</v>
      </c>
      <c r="E758" s="28">
        <v>40.700000000000003</v>
      </c>
      <c r="F758" s="26">
        <v>5</v>
      </c>
      <c r="G758" s="29">
        <v>0.7</v>
      </c>
      <c r="H758" s="26" t="s">
        <v>18</v>
      </c>
      <c r="I758" s="26"/>
      <c r="J758" s="26" t="s">
        <v>18</v>
      </c>
      <c r="K758" s="30"/>
      <c r="L758" s="26" t="str">
        <f t="shared" si="11"/>
        <v/>
      </c>
    </row>
    <row r="759" spans="1:12" x14ac:dyDescent="0.25">
      <c r="A759" s="27" t="s">
        <v>403</v>
      </c>
      <c r="B759" s="27" t="s">
        <v>357</v>
      </c>
      <c r="C759" s="26">
        <v>87259</v>
      </c>
      <c r="D759" s="27" t="s">
        <v>469</v>
      </c>
      <c r="E759" s="28">
        <v>40.700000000000003</v>
      </c>
      <c r="F759" s="26">
        <v>5</v>
      </c>
      <c r="G759" s="29">
        <v>0.7</v>
      </c>
      <c r="H759" s="26" t="s">
        <v>18</v>
      </c>
      <c r="I759" s="26"/>
      <c r="J759" s="26" t="s">
        <v>18</v>
      </c>
      <c r="K759" s="30"/>
      <c r="L759" s="26" t="str">
        <f t="shared" si="11"/>
        <v/>
      </c>
    </row>
    <row r="760" spans="1:12" x14ac:dyDescent="0.25">
      <c r="A760" s="27" t="s">
        <v>403</v>
      </c>
      <c r="B760" s="27" t="s">
        <v>357</v>
      </c>
      <c r="C760" s="26">
        <v>81301</v>
      </c>
      <c r="D760" s="27" t="s">
        <v>470</v>
      </c>
      <c r="E760" s="28">
        <v>23.9</v>
      </c>
      <c r="F760" s="26">
        <v>3</v>
      </c>
      <c r="G760" s="29">
        <v>0.7</v>
      </c>
      <c r="H760" s="26" t="s">
        <v>18</v>
      </c>
      <c r="I760" s="26"/>
      <c r="J760" s="26" t="s">
        <v>18</v>
      </c>
      <c r="K760" s="30"/>
      <c r="L760" s="26" t="str">
        <f t="shared" si="11"/>
        <v/>
      </c>
    </row>
    <row r="761" spans="1:12" x14ac:dyDescent="0.25">
      <c r="A761" s="27" t="s">
        <v>403</v>
      </c>
      <c r="B761" s="27" t="s">
        <v>357</v>
      </c>
      <c r="C761" s="26">
        <v>81307</v>
      </c>
      <c r="D761" s="27" t="s">
        <v>471</v>
      </c>
      <c r="E761" s="28">
        <v>23.9</v>
      </c>
      <c r="F761" s="26">
        <v>3</v>
      </c>
      <c r="G761" s="29">
        <v>0.7</v>
      </c>
      <c r="H761" s="26" t="s">
        <v>18</v>
      </c>
      <c r="I761" s="26"/>
      <c r="J761" s="26" t="s">
        <v>18</v>
      </c>
      <c r="K761" s="30"/>
      <c r="L761" s="26" t="str">
        <f t="shared" si="11"/>
        <v/>
      </c>
    </row>
    <row r="762" spans="1:12" x14ac:dyDescent="0.25">
      <c r="A762" s="27" t="s">
        <v>403</v>
      </c>
      <c r="B762" s="27" t="s">
        <v>357</v>
      </c>
      <c r="C762" s="26">
        <v>81308</v>
      </c>
      <c r="D762" s="27" t="s">
        <v>472</v>
      </c>
      <c r="E762" s="28">
        <v>23.9</v>
      </c>
      <c r="F762" s="26">
        <v>3</v>
      </c>
      <c r="G762" s="29">
        <v>0.7</v>
      </c>
      <c r="H762" s="26" t="s">
        <v>18</v>
      </c>
      <c r="I762" s="26"/>
      <c r="J762" s="26" t="s">
        <v>18</v>
      </c>
      <c r="K762" s="30"/>
      <c r="L762" s="26" t="str">
        <f t="shared" si="11"/>
        <v/>
      </c>
    </row>
    <row r="763" spans="1:12" x14ac:dyDescent="0.25">
      <c r="A763" s="27" t="s">
        <v>403</v>
      </c>
      <c r="B763" s="27" t="s">
        <v>357</v>
      </c>
      <c r="C763" s="26">
        <v>81309</v>
      </c>
      <c r="D763" s="27" t="s">
        <v>473</v>
      </c>
      <c r="E763" s="28">
        <v>23.9</v>
      </c>
      <c r="F763" s="26">
        <v>3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11"/>
        <v/>
      </c>
    </row>
    <row r="764" spans="1:12" x14ac:dyDescent="0.25">
      <c r="A764" s="27" t="s">
        <v>403</v>
      </c>
      <c r="B764" s="27" t="s">
        <v>357</v>
      </c>
      <c r="C764" s="26">
        <v>81310</v>
      </c>
      <c r="D764" s="27" t="s">
        <v>474</v>
      </c>
      <c r="E764" s="28">
        <v>23.9</v>
      </c>
      <c r="F764" s="26">
        <v>3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11"/>
        <v/>
      </c>
    </row>
    <row r="765" spans="1:12" x14ac:dyDescent="0.25">
      <c r="A765" s="27" t="s">
        <v>403</v>
      </c>
      <c r="B765" s="27" t="s">
        <v>357</v>
      </c>
      <c r="C765" s="26">
        <v>81312</v>
      </c>
      <c r="D765" s="27" t="s">
        <v>475</v>
      </c>
      <c r="E765" s="28">
        <v>23.9</v>
      </c>
      <c r="F765" s="26">
        <v>3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11"/>
        <v/>
      </c>
    </row>
    <row r="766" spans="1:12" x14ac:dyDescent="0.25">
      <c r="A766" s="27" t="s">
        <v>403</v>
      </c>
      <c r="B766" s="27" t="s">
        <v>357</v>
      </c>
      <c r="C766" s="26">
        <v>81314</v>
      </c>
      <c r="D766" s="27" t="s">
        <v>476</v>
      </c>
      <c r="E766" s="28">
        <v>23.9</v>
      </c>
      <c r="F766" s="26">
        <v>3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11"/>
        <v/>
      </c>
    </row>
    <row r="767" spans="1:12" x14ac:dyDescent="0.25">
      <c r="A767" s="27" t="s">
        <v>403</v>
      </c>
      <c r="B767" s="27" t="s">
        <v>357</v>
      </c>
      <c r="C767" s="26">
        <v>81317</v>
      </c>
      <c r="D767" s="27" t="s">
        <v>477</v>
      </c>
      <c r="E767" s="28">
        <v>23.9</v>
      </c>
      <c r="F767" s="26">
        <v>3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si="11"/>
        <v/>
      </c>
    </row>
    <row r="768" spans="1:12" x14ac:dyDescent="0.25">
      <c r="A768" s="27" t="s">
        <v>403</v>
      </c>
      <c r="B768" s="27" t="s">
        <v>357</v>
      </c>
      <c r="C768" s="26">
        <v>83650</v>
      </c>
      <c r="D768" s="27" t="s">
        <v>478</v>
      </c>
      <c r="E768" s="28">
        <v>39.9</v>
      </c>
      <c r="F768" s="26">
        <v>5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11"/>
        <v/>
      </c>
    </row>
    <row r="769" spans="1:12" x14ac:dyDescent="0.25">
      <c r="A769" s="27" t="s">
        <v>403</v>
      </c>
      <c r="B769" s="27" t="s">
        <v>357</v>
      </c>
      <c r="C769" s="26">
        <v>68988</v>
      </c>
      <c r="D769" s="27" t="s">
        <v>479</v>
      </c>
      <c r="E769" s="28">
        <v>29.9</v>
      </c>
      <c r="F769" s="26">
        <v>4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11"/>
        <v/>
      </c>
    </row>
    <row r="770" spans="1:12" x14ac:dyDescent="0.25">
      <c r="A770" s="27" t="s">
        <v>403</v>
      </c>
      <c r="B770" s="27" t="s">
        <v>357</v>
      </c>
      <c r="C770" s="26">
        <v>68989</v>
      </c>
      <c r="D770" s="27" t="s">
        <v>480</v>
      </c>
      <c r="E770" s="28">
        <v>29.9</v>
      </c>
      <c r="F770" s="26">
        <v>4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ref="L770:L833" si="12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</row>
    <row r="771" spans="1:12" x14ac:dyDescent="0.25">
      <c r="A771" s="27" t="s">
        <v>403</v>
      </c>
      <c r="B771" s="27" t="s">
        <v>357</v>
      </c>
      <c r="C771" s="26">
        <v>68990</v>
      </c>
      <c r="D771" s="27" t="s">
        <v>481</v>
      </c>
      <c r="E771" s="28">
        <v>29.9</v>
      </c>
      <c r="F771" s="26">
        <v>4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12"/>
        <v/>
      </c>
    </row>
    <row r="772" spans="1:12" x14ac:dyDescent="0.25">
      <c r="A772" s="27" t="s">
        <v>403</v>
      </c>
      <c r="B772" s="27" t="s">
        <v>357</v>
      </c>
      <c r="C772" s="26">
        <v>85235</v>
      </c>
      <c r="D772" s="27" t="s">
        <v>482</v>
      </c>
      <c r="E772" s="28">
        <v>37.6</v>
      </c>
      <c r="F772" s="26">
        <v>5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12"/>
        <v/>
      </c>
    </row>
    <row r="773" spans="1:12" x14ac:dyDescent="0.25">
      <c r="A773" s="27" t="s">
        <v>403</v>
      </c>
      <c r="B773" s="27" t="s">
        <v>357</v>
      </c>
      <c r="C773" s="26">
        <v>81392</v>
      </c>
      <c r="D773" s="27" t="s">
        <v>483</v>
      </c>
      <c r="E773" s="28">
        <v>23.9</v>
      </c>
      <c r="F773" s="26">
        <v>3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12"/>
        <v/>
      </c>
    </row>
    <row r="774" spans="1:12" x14ac:dyDescent="0.25">
      <c r="A774" s="27" t="s">
        <v>403</v>
      </c>
      <c r="B774" s="27" t="s">
        <v>357</v>
      </c>
      <c r="C774" s="26">
        <v>81412</v>
      </c>
      <c r="D774" s="27" t="s">
        <v>484</v>
      </c>
      <c r="E774" s="28">
        <v>23.9</v>
      </c>
      <c r="F774" s="26">
        <v>3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12"/>
        <v/>
      </c>
    </row>
    <row r="775" spans="1:12" x14ac:dyDescent="0.25">
      <c r="A775" s="27" t="s">
        <v>403</v>
      </c>
      <c r="B775" s="27" t="s">
        <v>357</v>
      </c>
      <c r="C775" s="26">
        <v>81419</v>
      </c>
      <c r="D775" s="27" t="s">
        <v>485</v>
      </c>
      <c r="E775" s="28">
        <v>23.9</v>
      </c>
      <c r="F775" s="26">
        <v>3</v>
      </c>
      <c r="G775" s="29">
        <v>0.7</v>
      </c>
      <c r="H775" s="26" t="s">
        <v>18</v>
      </c>
      <c r="I775" s="26"/>
      <c r="J775" s="26" t="s">
        <v>18</v>
      </c>
      <c r="K775" s="30"/>
      <c r="L775" s="26" t="str">
        <f t="shared" si="12"/>
        <v/>
      </c>
    </row>
    <row r="776" spans="1:12" x14ac:dyDescent="0.25">
      <c r="A776" s="27" t="s">
        <v>403</v>
      </c>
      <c r="B776" s="27" t="s">
        <v>357</v>
      </c>
      <c r="C776" s="26">
        <v>81426</v>
      </c>
      <c r="D776" s="27" t="s">
        <v>486</v>
      </c>
      <c r="E776" s="28">
        <v>23.9</v>
      </c>
      <c r="F776" s="26">
        <v>3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12"/>
        <v/>
      </c>
    </row>
    <row r="777" spans="1:12" x14ac:dyDescent="0.25">
      <c r="A777" s="27" t="s">
        <v>403</v>
      </c>
      <c r="B777" s="27" t="s">
        <v>357</v>
      </c>
      <c r="C777" s="26">
        <v>89758</v>
      </c>
      <c r="D777" s="27" t="s">
        <v>487</v>
      </c>
      <c r="E777" s="28">
        <v>35.6</v>
      </c>
      <c r="F777" s="26">
        <v>5</v>
      </c>
      <c r="G777" s="29">
        <v>0.7</v>
      </c>
      <c r="H777" s="26" t="s">
        <v>18</v>
      </c>
      <c r="I777" s="26"/>
      <c r="J777" s="26" t="s">
        <v>18</v>
      </c>
      <c r="K777" s="30"/>
      <c r="L777" s="26" t="str">
        <f t="shared" si="12"/>
        <v/>
      </c>
    </row>
    <row r="778" spans="1:12" x14ac:dyDescent="0.25">
      <c r="A778" s="27" t="s">
        <v>403</v>
      </c>
      <c r="B778" s="27" t="s">
        <v>357</v>
      </c>
      <c r="C778" s="26">
        <v>84023</v>
      </c>
      <c r="D778" s="27" t="s">
        <v>488</v>
      </c>
      <c r="E778" s="28">
        <v>30.5</v>
      </c>
      <c r="F778" s="26">
        <v>4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12"/>
        <v/>
      </c>
    </row>
    <row r="779" spans="1:12" x14ac:dyDescent="0.25">
      <c r="A779" s="27" t="s">
        <v>403</v>
      </c>
      <c r="B779" s="27" t="s">
        <v>357</v>
      </c>
      <c r="C779" s="26">
        <v>85232</v>
      </c>
      <c r="D779" s="27" t="s">
        <v>489</v>
      </c>
      <c r="E779" s="28">
        <v>35.6</v>
      </c>
      <c r="F779" s="26">
        <v>5</v>
      </c>
      <c r="G779" s="29">
        <v>0.7</v>
      </c>
      <c r="H779" s="26" t="s">
        <v>18</v>
      </c>
      <c r="I779" s="26"/>
      <c r="J779" s="26" t="s">
        <v>18</v>
      </c>
      <c r="K779" s="30"/>
      <c r="L779" s="26" t="str">
        <f t="shared" si="12"/>
        <v/>
      </c>
    </row>
    <row r="780" spans="1:12" x14ac:dyDescent="0.25">
      <c r="A780" s="27" t="s">
        <v>403</v>
      </c>
      <c r="B780" s="27" t="s">
        <v>357</v>
      </c>
      <c r="C780" s="26">
        <v>73256</v>
      </c>
      <c r="D780" s="27" t="s">
        <v>734</v>
      </c>
      <c r="E780" s="28">
        <v>29.9</v>
      </c>
      <c r="F780" s="26">
        <v>4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12"/>
        <v/>
      </c>
    </row>
    <row r="781" spans="1:12" x14ac:dyDescent="0.25">
      <c r="A781" s="27" t="s">
        <v>403</v>
      </c>
      <c r="B781" s="27" t="s">
        <v>357</v>
      </c>
      <c r="C781" s="26">
        <v>73257</v>
      </c>
      <c r="D781" s="27" t="s">
        <v>735</v>
      </c>
      <c r="E781" s="28">
        <v>29.9</v>
      </c>
      <c r="F781" s="26">
        <v>4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12"/>
        <v/>
      </c>
    </row>
    <row r="782" spans="1:12" x14ac:dyDescent="0.25">
      <c r="A782" s="27" t="s">
        <v>403</v>
      </c>
      <c r="B782" s="27" t="s">
        <v>357</v>
      </c>
      <c r="C782" s="26">
        <v>73258</v>
      </c>
      <c r="D782" s="27" t="s">
        <v>736</v>
      </c>
      <c r="E782" s="28">
        <v>29.9</v>
      </c>
      <c r="F782" s="26">
        <v>4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12"/>
        <v/>
      </c>
    </row>
    <row r="783" spans="1:12" x14ac:dyDescent="0.25">
      <c r="A783" s="27" t="s">
        <v>403</v>
      </c>
      <c r="B783" s="27" t="s">
        <v>357</v>
      </c>
      <c r="C783" s="26">
        <v>73259</v>
      </c>
      <c r="D783" s="27" t="s">
        <v>737</v>
      </c>
      <c r="E783" s="28">
        <v>29.9</v>
      </c>
      <c r="F783" s="26">
        <v>4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12"/>
        <v/>
      </c>
    </row>
    <row r="784" spans="1:12" x14ac:dyDescent="0.25">
      <c r="A784" s="27" t="s">
        <v>403</v>
      </c>
      <c r="B784" s="27" t="s">
        <v>357</v>
      </c>
      <c r="C784" s="26">
        <v>73260</v>
      </c>
      <c r="D784" s="27" t="s">
        <v>738</v>
      </c>
      <c r="E784" s="28">
        <v>29.9</v>
      </c>
      <c r="F784" s="26">
        <v>4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12"/>
        <v/>
      </c>
    </row>
    <row r="785" spans="1:12" x14ac:dyDescent="0.25">
      <c r="A785" s="27" t="s">
        <v>403</v>
      </c>
      <c r="B785" s="27" t="s">
        <v>357</v>
      </c>
      <c r="C785" s="26">
        <v>69335</v>
      </c>
      <c r="D785" s="27" t="s">
        <v>743</v>
      </c>
      <c r="E785" s="28">
        <v>23.9</v>
      </c>
      <c r="F785" s="26">
        <v>3</v>
      </c>
      <c r="G785" s="29">
        <v>0.7</v>
      </c>
      <c r="H785" s="26" t="s">
        <v>18</v>
      </c>
      <c r="I785" s="26" t="s">
        <v>110</v>
      </c>
      <c r="J785" s="26" t="s">
        <v>18</v>
      </c>
      <c r="K785" s="30"/>
      <c r="L785" s="26" t="str">
        <f t="shared" si="12"/>
        <v/>
      </c>
    </row>
    <row r="786" spans="1:12" x14ac:dyDescent="0.25">
      <c r="A786" s="27" t="s">
        <v>403</v>
      </c>
      <c r="B786" s="27" t="s">
        <v>357</v>
      </c>
      <c r="C786" s="26">
        <v>69337</v>
      </c>
      <c r="D786" s="27" t="s">
        <v>744</v>
      </c>
      <c r="E786" s="28">
        <v>29.9</v>
      </c>
      <c r="F786" s="26">
        <v>4</v>
      </c>
      <c r="G786" s="29">
        <v>0.7</v>
      </c>
      <c r="H786" s="26" t="s">
        <v>18</v>
      </c>
      <c r="I786" s="26" t="s">
        <v>110</v>
      </c>
      <c r="J786" s="26" t="s">
        <v>18</v>
      </c>
      <c r="K786" s="30"/>
      <c r="L786" s="26" t="str">
        <f t="shared" si="12"/>
        <v/>
      </c>
    </row>
    <row r="787" spans="1:12" x14ac:dyDescent="0.25">
      <c r="A787" s="27" t="s">
        <v>403</v>
      </c>
      <c r="B787" s="27" t="s">
        <v>357</v>
      </c>
      <c r="C787" s="26">
        <v>69339</v>
      </c>
      <c r="D787" s="27" t="s">
        <v>745</v>
      </c>
      <c r="E787" s="28">
        <v>23.9</v>
      </c>
      <c r="F787" s="26">
        <v>3</v>
      </c>
      <c r="G787" s="29">
        <v>0.7</v>
      </c>
      <c r="H787" s="26" t="s">
        <v>18</v>
      </c>
      <c r="I787" s="26" t="s">
        <v>110</v>
      </c>
      <c r="J787" s="26" t="s">
        <v>18</v>
      </c>
      <c r="K787" s="30"/>
      <c r="L787" s="26" t="str">
        <f t="shared" si="12"/>
        <v/>
      </c>
    </row>
    <row r="788" spans="1:12" x14ac:dyDescent="0.25">
      <c r="A788" s="27" t="s">
        <v>403</v>
      </c>
      <c r="B788" s="27" t="s">
        <v>357</v>
      </c>
      <c r="C788" s="26">
        <v>69341</v>
      </c>
      <c r="D788" s="27" t="s">
        <v>746</v>
      </c>
      <c r="E788" s="28">
        <v>23.9</v>
      </c>
      <c r="F788" s="26">
        <v>3</v>
      </c>
      <c r="G788" s="29">
        <v>0.7</v>
      </c>
      <c r="H788" s="26" t="s">
        <v>18</v>
      </c>
      <c r="I788" s="26" t="s">
        <v>110</v>
      </c>
      <c r="J788" s="26" t="s">
        <v>18</v>
      </c>
      <c r="K788" s="30"/>
      <c r="L788" s="26" t="str">
        <f t="shared" si="12"/>
        <v/>
      </c>
    </row>
    <row r="789" spans="1:12" x14ac:dyDescent="0.25">
      <c r="A789" s="27" t="s">
        <v>403</v>
      </c>
      <c r="B789" s="27" t="s">
        <v>357</v>
      </c>
      <c r="C789" s="26">
        <v>69331</v>
      </c>
      <c r="D789" s="27" t="s">
        <v>747</v>
      </c>
      <c r="E789" s="28">
        <v>29.9</v>
      </c>
      <c r="F789" s="26">
        <v>4</v>
      </c>
      <c r="G789" s="29">
        <v>0.7</v>
      </c>
      <c r="H789" s="26" t="s">
        <v>18</v>
      </c>
      <c r="I789" s="26" t="s">
        <v>110</v>
      </c>
      <c r="J789" s="26" t="s">
        <v>18</v>
      </c>
      <c r="K789" s="30"/>
      <c r="L789" s="26" t="str">
        <f t="shared" si="12"/>
        <v/>
      </c>
    </row>
    <row r="790" spans="1:12" x14ac:dyDescent="0.25">
      <c r="A790" s="27" t="s">
        <v>403</v>
      </c>
      <c r="B790" s="27" t="s">
        <v>357</v>
      </c>
      <c r="C790" s="26">
        <v>69333</v>
      </c>
      <c r="D790" s="27" t="s">
        <v>748</v>
      </c>
      <c r="E790" s="28">
        <v>29.9</v>
      </c>
      <c r="F790" s="26">
        <v>4</v>
      </c>
      <c r="G790" s="29">
        <v>0.7</v>
      </c>
      <c r="H790" s="26" t="s">
        <v>18</v>
      </c>
      <c r="I790" s="26" t="s">
        <v>110</v>
      </c>
      <c r="J790" s="26" t="s">
        <v>18</v>
      </c>
      <c r="K790" s="30"/>
      <c r="L790" s="26" t="str">
        <f t="shared" si="12"/>
        <v/>
      </c>
    </row>
    <row r="791" spans="1:12" x14ac:dyDescent="0.25">
      <c r="A791" s="27" t="s">
        <v>403</v>
      </c>
      <c r="B791" s="27" t="s">
        <v>357</v>
      </c>
      <c r="C791" s="26">
        <v>84242</v>
      </c>
      <c r="D791" s="27" t="s">
        <v>939</v>
      </c>
      <c r="E791" s="28">
        <v>53.9</v>
      </c>
      <c r="F791" s="26">
        <v>7</v>
      </c>
      <c r="G791" s="29">
        <v>0.7</v>
      </c>
      <c r="H791" s="26" t="s">
        <v>18</v>
      </c>
      <c r="I791" s="26" t="s">
        <v>189</v>
      </c>
      <c r="J791" s="26" t="s">
        <v>18</v>
      </c>
      <c r="K791" s="30"/>
      <c r="L791" s="26" t="str">
        <f t="shared" si="12"/>
        <v>x</v>
      </c>
    </row>
    <row r="792" spans="1:12" x14ac:dyDescent="0.25">
      <c r="A792" s="27" t="s">
        <v>403</v>
      </c>
      <c r="B792" s="27" t="s">
        <v>357</v>
      </c>
      <c r="C792" s="26">
        <v>84241</v>
      </c>
      <c r="D792" s="27" t="s">
        <v>940</v>
      </c>
      <c r="E792" s="28">
        <v>53.9</v>
      </c>
      <c r="F792" s="26">
        <v>7</v>
      </c>
      <c r="G792" s="29">
        <v>0.7</v>
      </c>
      <c r="H792" s="26" t="s">
        <v>18</v>
      </c>
      <c r="I792" s="26" t="s">
        <v>189</v>
      </c>
      <c r="J792" s="26" t="s">
        <v>18</v>
      </c>
      <c r="K792" s="30"/>
      <c r="L792" s="26" t="str">
        <f t="shared" si="12"/>
        <v>x</v>
      </c>
    </row>
    <row r="793" spans="1:12" x14ac:dyDescent="0.25">
      <c r="A793" s="27" t="s">
        <v>490</v>
      </c>
      <c r="B793" s="27" t="s">
        <v>24</v>
      </c>
      <c r="C793" s="26">
        <v>81304</v>
      </c>
      <c r="D793" s="27" t="s">
        <v>491</v>
      </c>
      <c r="E793" s="28">
        <v>99.9</v>
      </c>
      <c r="F793" s="26">
        <v>18</v>
      </c>
      <c r="G793" s="29">
        <v>1</v>
      </c>
      <c r="H793" s="26" t="s">
        <v>18</v>
      </c>
      <c r="I793" s="26" t="s">
        <v>110</v>
      </c>
      <c r="J793" s="26" t="s">
        <v>18</v>
      </c>
      <c r="K793" s="30"/>
      <c r="L793" s="26" t="str">
        <f t="shared" si="12"/>
        <v>x</v>
      </c>
    </row>
    <row r="794" spans="1:12" x14ac:dyDescent="0.25">
      <c r="A794" s="27" t="s">
        <v>492</v>
      </c>
      <c r="B794" s="27" t="s">
        <v>24</v>
      </c>
      <c r="C794" s="26">
        <v>71766</v>
      </c>
      <c r="D794" s="27" t="s">
        <v>493</v>
      </c>
      <c r="E794" s="28">
        <v>129.9</v>
      </c>
      <c r="F794" s="26">
        <v>17</v>
      </c>
      <c r="G794" s="29">
        <v>0.7</v>
      </c>
      <c r="H794" s="26" t="s">
        <v>18</v>
      </c>
      <c r="I794" s="26"/>
      <c r="J794" s="26" t="s">
        <v>18</v>
      </c>
      <c r="K794" s="30"/>
      <c r="L794" s="26" t="str">
        <f t="shared" si="12"/>
        <v/>
      </c>
    </row>
    <row r="795" spans="1:12" x14ac:dyDescent="0.25">
      <c r="A795" s="27" t="s">
        <v>492</v>
      </c>
      <c r="B795" s="27" t="s">
        <v>24</v>
      </c>
      <c r="C795" s="26">
        <v>71773</v>
      </c>
      <c r="D795" s="27" t="s">
        <v>612</v>
      </c>
      <c r="E795" s="28">
        <v>129.9</v>
      </c>
      <c r="F795" s="26">
        <v>17</v>
      </c>
      <c r="G795" s="29">
        <v>0.7</v>
      </c>
      <c r="H795" s="26" t="s">
        <v>18</v>
      </c>
      <c r="I795" s="26"/>
      <c r="J795" s="26" t="s">
        <v>18</v>
      </c>
      <c r="K795" s="30"/>
      <c r="L795" s="26" t="str">
        <f t="shared" si="12"/>
        <v/>
      </c>
    </row>
    <row r="796" spans="1:12" x14ac:dyDescent="0.25">
      <c r="A796" s="27" t="s">
        <v>494</v>
      </c>
      <c r="B796" s="27" t="s">
        <v>357</v>
      </c>
      <c r="C796" s="26">
        <v>90489</v>
      </c>
      <c r="D796" s="27" t="s">
        <v>509</v>
      </c>
      <c r="E796" s="28">
        <v>36.9</v>
      </c>
      <c r="F796" s="26">
        <v>5</v>
      </c>
      <c r="G796" s="29">
        <v>0.7</v>
      </c>
      <c r="H796" s="26" t="s">
        <v>18</v>
      </c>
      <c r="I796" s="26" t="s">
        <v>110</v>
      </c>
      <c r="J796" s="26" t="s">
        <v>18</v>
      </c>
      <c r="K796" s="30"/>
      <c r="L796" s="26" t="str">
        <f t="shared" si="12"/>
        <v/>
      </c>
    </row>
    <row r="797" spans="1:12" x14ac:dyDescent="0.25">
      <c r="A797" s="27" t="s">
        <v>495</v>
      </c>
      <c r="B797" s="27" t="s">
        <v>80</v>
      </c>
      <c r="C797" s="26">
        <v>86939</v>
      </c>
      <c r="D797" s="27" t="s">
        <v>613</v>
      </c>
      <c r="E797" s="28">
        <v>29.9</v>
      </c>
      <c r="F797" s="26">
        <v>4</v>
      </c>
      <c r="G797" s="29">
        <v>0.7</v>
      </c>
      <c r="H797" s="26" t="s">
        <v>18</v>
      </c>
      <c r="I797" s="26"/>
      <c r="J797" s="26" t="s">
        <v>18</v>
      </c>
      <c r="K797" s="30"/>
      <c r="L797" s="26" t="str">
        <f t="shared" si="12"/>
        <v/>
      </c>
    </row>
    <row r="798" spans="1:12" x14ac:dyDescent="0.25">
      <c r="A798" s="27" t="s">
        <v>495</v>
      </c>
      <c r="B798" s="27" t="s">
        <v>80</v>
      </c>
      <c r="C798" s="26">
        <v>86942</v>
      </c>
      <c r="D798" s="27" t="s">
        <v>496</v>
      </c>
      <c r="E798" s="28">
        <v>29.9</v>
      </c>
      <c r="F798" s="26">
        <v>4</v>
      </c>
      <c r="G798" s="29">
        <v>0.7</v>
      </c>
      <c r="H798" s="26" t="s">
        <v>18</v>
      </c>
      <c r="I798" s="26"/>
      <c r="J798" s="26" t="s">
        <v>18</v>
      </c>
      <c r="K798" s="30"/>
      <c r="L798" s="26" t="str">
        <f t="shared" si="12"/>
        <v/>
      </c>
    </row>
    <row r="799" spans="1:12" x14ac:dyDescent="0.25">
      <c r="A799" s="27" t="s">
        <v>495</v>
      </c>
      <c r="B799" s="27" t="s">
        <v>80</v>
      </c>
      <c r="C799" s="26">
        <v>86951</v>
      </c>
      <c r="D799" s="27" t="s">
        <v>614</v>
      </c>
      <c r="E799" s="28">
        <v>34.5</v>
      </c>
      <c r="F799" s="26">
        <v>4</v>
      </c>
      <c r="G799" s="29">
        <v>0.7</v>
      </c>
      <c r="H799" s="26" t="s">
        <v>18</v>
      </c>
      <c r="I799" s="26"/>
      <c r="J799" s="26" t="s">
        <v>18</v>
      </c>
      <c r="K799" s="30"/>
      <c r="L799" s="26" t="str">
        <f t="shared" si="12"/>
        <v/>
      </c>
    </row>
    <row r="800" spans="1:12" x14ac:dyDescent="0.25">
      <c r="A800" s="27" t="s">
        <v>495</v>
      </c>
      <c r="B800" s="27" t="s">
        <v>80</v>
      </c>
      <c r="C800" s="26">
        <v>86953</v>
      </c>
      <c r="D800" s="27" t="s">
        <v>615</v>
      </c>
      <c r="E800" s="28">
        <v>49.8</v>
      </c>
      <c r="F800" s="26">
        <v>6</v>
      </c>
      <c r="G800" s="29">
        <v>0.7</v>
      </c>
      <c r="H800" s="26" t="s">
        <v>18</v>
      </c>
      <c r="I800" s="26"/>
      <c r="J800" s="26" t="s">
        <v>18</v>
      </c>
      <c r="K800" s="30"/>
      <c r="L800" s="26" t="str">
        <f t="shared" si="12"/>
        <v/>
      </c>
    </row>
    <row r="801" spans="1:12" x14ac:dyDescent="0.25">
      <c r="A801" s="27" t="s">
        <v>495</v>
      </c>
      <c r="B801" s="27" t="s">
        <v>80</v>
      </c>
      <c r="C801" s="26">
        <v>86955</v>
      </c>
      <c r="D801" s="27" t="s">
        <v>497</v>
      </c>
      <c r="E801" s="28">
        <v>49.8</v>
      </c>
      <c r="F801" s="26">
        <v>6</v>
      </c>
      <c r="G801" s="29">
        <v>0.7</v>
      </c>
      <c r="H801" s="26" t="s">
        <v>18</v>
      </c>
      <c r="I801" s="26"/>
      <c r="J801" s="26" t="s">
        <v>18</v>
      </c>
      <c r="K801" s="30"/>
      <c r="L801" s="26" t="str">
        <f t="shared" si="12"/>
        <v/>
      </c>
    </row>
    <row r="802" spans="1:12" x14ac:dyDescent="0.25">
      <c r="A802" s="27" t="s">
        <v>495</v>
      </c>
      <c r="B802" s="27" t="s">
        <v>80</v>
      </c>
      <c r="C802" s="26">
        <v>86964</v>
      </c>
      <c r="D802" s="27" t="s">
        <v>498</v>
      </c>
      <c r="E802" s="28">
        <v>37.799999999999997</v>
      </c>
      <c r="F802" s="26">
        <v>5</v>
      </c>
      <c r="G802" s="29">
        <v>0.7</v>
      </c>
      <c r="H802" s="26" t="s">
        <v>18</v>
      </c>
      <c r="I802" s="26"/>
      <c r="J802" s="26" t="s">
        <v>18</v>
      </c>
      <c r="K802" s="30"/>
      <c r="L802" s="26" t="str">
        <f t="shared" si="12"/>
        <v/>
      </c>
    </row>
    <row r="803" spans="1:12" x14ac:dyDescent="0.25">
      <c r="A803" s="27" t="s">
        <v>495</v>
      </c>
      <c r="B803" s="27" t="s">
        <v>80</v>
      </c>
      <c r="C803" s="26">
        <v>86966</v>
      </c>
      <c r="D803" s="27" t="s">
        <v>499</v>
      </c>
      <c r="E803" s="28">
        <v>34.5</v>
      </c>
      <c r="F803" s="26">
        <v>4</v>
      </c>
      <c r="G803" s="29">
        <v>0.7</v>
      </c>
      <c r="H803" s="26" t="s">
        <v>18</v>
      </c>
      <c r="I803" s="26"/>
      <c r="J803" s="26" t="s">
        <v>18</v>
      </c>
      <c r="K803" s="30"/>
      <c r="L803" s="26" t="str">
        <f t="shared" si="12"/>
        <v/>
      </c>
    </row>
    <row r="804" spans="1:12" x14ac:dyDescent="0.25">
      <c r="A804" s="27" t="s">
        <v>495</v>
      </c>
      <c r="B804" s="27" t="s">
        <v>80</v>
      </c>
      <c r="C804" s="26">
        <v>89370</v>
      </c>
      <c r="D804" s="27" t="s">
        <v>616</v>
      </c>
      <c r="E804" s="28">
        <v>54.8</v>
      </c>
      <c r="F804" s="26">
        <v>7</v>
      </c>
      <c r="G804" s="29">
        <v>0.7</v>
      </c>
      <c r="H804" s="26" t="s">
        <v>18</v>
      </c>
      <c r="I804" s="26"/>
      <c r="J804" s="26" t="s">
        <v>18</v>
      </c>
      <c r="K804" s="30"/>
      <c r="L804" s="26" t="str">
        <f t="shared" si="12"/>
        <v/>
      </c>
    </row>
    <row r="805" spans="1:12" x14ac:dyDescent="0.25">
      <c r="A805" s="27" t="s">
        <v>495</v>
      </c>
      <c r="B805" s="27" t="s">
        <v>80</v>
      </c>
      <c r="C805" s="26">
        <v>89368</v>
      </c>
      <c r="D805" s="27" t="s">
        <v>617</v>
      </c>
      <c r="E805" s="28">
        <v>54.8</v>
      </c>
      <c r="F805" s="26">
        <v>7</v>
      </c>
      <c r="G805" s="29">
        <v>0.7</v>
      </c>
      <c r="H805" s="26" t="s">
        <v>18</v>
      </c>
      <c r="I805" s="26"/>
      <c r="J805" s="26" t="s">
        <v>18</v>
      </c>
      <c r="K805" s="30"/>
      <c r="L805" s="26" t="str">
        <f t="shared" si="12"/>
        <v/>
      </c>
    </row>
    <row r="806" spans="1:12" x14ac:dyDescent="0.25">
      <c r="A806" s="27" t="s">
        <v>495</v>
      </c>
      <c r="B806" s="27" t="s">
        <v>80</v>
      </c>
      <c r="C806" s="26">
        <v>86945</v>
      </c>
      <c r="D806" s="27" t="s">
        <v>500</v>
      </c>
      <c r="E806" s="28">
        <v>29.9</v>
      </c>
      <c r="F806" s="26">
        <v>4</v>
      </c>
      <c r="G806" s="29">
        <v>0.7</v>
      </c>
      <c r="H806" s="26" t="s">
        <v>18</v>
      </c>
      <c r="I806" s="26"/>
      <c r="J806" s="26" t="s">
        <v>18</v>
      </c>
      <c r="K806" s="30"/>
      <c r="L806" s="26" t="str">
        <f t="shared" si="12"/>
        <v/>
      </c>
    </row>
    <row r="807" spans="1:12" x14ac:dyDescent="0.25">
      <c r="A807" s="27" t="s">
        <v>495</v>
      </c>
      <c r="B807" s="27" t="s">
        <v>80</v>
      </c>
      <c r="C807" s="26">
        <v>86946</v>
      </c>
      <c r="D807" s="27" t="s">
        <v>501</v>
      </c>
      <c r="E807" s="28">
        <v>29.9</v>
      </c>
      <c r="F807" s="26">
        <v>4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12"/>
        <v/>
      </c>
    </row>
    <row r="808" spans="1:12" x14ac:dyDescent="0.25">
      <c r="A808" s="27" t="s">
        <v>495</v>
      </c>
      <c r="B808" s="27" t="s">
        <v>80</v>
      </c>
      <c r="C808" s="26">
        <v>86948</v>
      </c>
      <c r="D808" s="27" t="s">
        <v>502</v>
      </c>
      <c r="E808" s="28">
        <v>29.9</v>
      </c>
      <c r="F808" s="26">
        <v>4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12"/>
        <v/>
      </c>
    </row>
    <row r="809" spans="1:12" x14ac:dyDescent="0.25">
      <c r="A809" s="27" t="s">
        <v>495</v>
      </c>
      <c r="B809" s="27" t="s">
        <v>80</v>
      </c>
      <c r="C809" s="26">
        <v>86958</v>
      </c>
      <c r="D809" s="27" t="s">
        <v>503</v>
      </c>
      <c r="E809" s="28">
        <v>49.8</v>
      </c>
      <c r="F809" s="26">
        <v>6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12"/>
        <v/>
      </c>
    </row>
    <row r="810" spans="1:12" x14ac:dyDescent="0.25">
      <c r="A810" s="27" t="s">
        <v>495</v>
      </c>
      <c r="B810" s="27" t="s">
        <v>80</v>
      </c>
      <c r="C810" s="26">
        <v>86959</v>
      </c>
      <c r="D810" s="27" t="s">
        <v>504</v>
      </c>
      <c r="E810" s="28">
        <v>49.8</v>
      </c>
      <c r="F810" s="26">
        <v>6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12"/>
        <v/>
      </c>
    </row>
    <row r="811" spans="1:12" x14ac:dyDescent="0.25">
      <c r="A811" s="27" t="s">
        <v>495</v>
      </c>
      <c r="B811" s="27" t="s">
        <v>80</v>
      </c>
      <c r="C811" s="26">
        <v>86963</v>
      </c>
      <c r="D811" s="27" t="s">
        <v>618</v>
      </c>
      <c r="E811" s="28">
        <v>37.799999999999997</v>
      </c>
      <c r="F811" s="26">
        <v>5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12"/>
        <v/>
      </c>
    </row>
    <row r="812" spans="1:12" x14ac:dyDescent="0.25">
      <c r="A812" s="27" t="s">
        <v>495</v>
      </c>
      <c r="B812" s="27" t="s">
        <v>80</v>
      </c>
      <c r="C812" s="26">
        <v>86965</v>
      </c>
      <c r="D812" s="27" t="s">
        <v>505</v>
      </c>
      <c r="E812" s="28">
        <v>37.799999999999997</v>
      </c>
      <c r="F812" s="26">
        <v>5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12"/>
        <v/>
      </c>
    </row>
    <row r="813" spans="1:12" x14ac:dyDescent="0.25">
      <c r="A813" s="27" t="s">
        <v>495</v>
      </c>
      <c r="B813" s="27" t="s">
        <v>80</v>
      </c>
      <c r="C813" s="26">
        <v>86968</v>
      </c>
      <c r="D813" s="27" t="s">
        <v>619</v>
      </c>
      <c r="E813" s="28">
        <v>34.5</v>
      </c>
      <c r="F813" s="26">
        <v>4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12"/>
        <v/>
      </c>
    </row>
    <row r="814" spans="1:12" x14ac:dyDescent="0.25">
      <c r="A814" s="27" t="s">
        <v>495</v>
      </c>
      <c r="B814" s="27" t="s">
        <v>80</v>
      </c>
      <c r="C814" s="26">
        <v>86970</v>
      </c>
      <c r="D814" s="27" t="s">
        <v>506</v>
      </c>
      <c r="E814" s="28">
        <v>34.5</v>
      </c>
      <c r="F814" s="26">
        <v>4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12"/>
        <v/>
      </c>
    </row>
    <row r="815" spans="1:12" x14ac:dyDescent="0.25">
      <c r="A815" s="27" t="s">
        <v>495</v>
      </c>
      <c r="B815" s="27" t="s">
        <v>80</v>
      </c>
      <c r="C815" s="26">
        <v>86972</v>
      </c>
      <c r="D815" s="27" t="s">
        <v>507</v>
      </c>
      <c r="E815" s="28">
        <v>34.5</v>
      </c>
      <c r="F815" s="26">
        <v>4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12"/>
        <v/>
      </c>
    </row>
    <row r="816" spans="1:12" x14ac:dyDescent="0.25">
      <c r="A816" s="27" t="s">
        <v>495</v>
      </c>
      <c r="B816" s="27" t="s">
        <v>80</v>
      </c>
      <c r="C816" s="26">
        <v>89366</v>
      </c>
      <c r="D816" s="27" t="s">
        <v>508</v>
      </c>
      <c r="E816" s="28">
        <v>37.799999999999997</v>
      </c>
      <c r="F816" s="26">
        <v>5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12"/>
        <v/>
      </c>
    </row>
    <row r="817" spans="1:12" x14ac:dyDescent="0.25">
      <c r="A817" s="27" t="s">
        <v>495</v>
      </c>
      <c r="B817" s="27" t="s">
        <v>80</v>
      </c>
      <c r="C817" s="26">
        <v>89361</v>
      </c>
      <c r="D817" s="27" t="s">
        <v>620</v>
      </c>
      <c r="E817" s="28">
        <v>54.8</v>
      </c>
      <c r="F817" s="26">
        <v>7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12"/>
        <v/>
      </c>
    </row>
    <row r="818" spans="1:12" x14ac:dyDescent="0.25">
      <c r="A818" s="27" t="s">
        <v>495</v>
      </c>
      <c r="B818" s="27" t="s">
        <v>80</v>
      </c>
      <c r="C818" s="26">
        <v>86962</v>
      </c>
      <c r="D818" s="27" t="s">
        <v>534</v>
      </c>
      <c r="E818" s="28">
        <v>34.5</v>
      </c>
      <c r="F818" s="26">
        <v>4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12"/>
        <v/>
      </c>
    </row>
    <row r="819" spans="1:12" x14ac:dyDescent="0.25">
      <c r="A819" s="27" t="s">
        <v>495</v>
      </c>
      <c r="B819" s="27" t="s">
        <v>80</v>
      </c>
      <c r="C819" s="26">
        <v>89362</v>
      </c>
      <c r="D819" s="27" t="s">
        <v>535</v>
      </c>
      <c r="E819" s="28">
        <v>54.8</v>
      </c>
      <c r="F819" s="26">
        <v>7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12"/>
        <v/>
      </c>
    </row>
    <row r="820" spans="1:12" x14ac:dyDescent="0.25">
      <c r="A820" s="27" t="s">
        <v>495</v>
      </c>
      <c r="B820" s="27" t="s">
        <v>80</v>
      </c>
      <c r="C820" s="26">
        <v>89363</v>
      </c>
      <c r="D820" s="27" t="s">
        <v>536</v>
      </c>
      <c r="E820" s="28">
        <v>54.8</v>
      </c>
      <c r="F820" s="26">
        <v>7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12"/>
        <v/>
      </c>
    </row>
    <row r="821" spans="1:12" x14ac:dyDescent="0.25">
      <c r="A821" s="27" t="s">
        <v>495</v>
      </c>
      <c r="B821" s="27" t="s">
        <v>80</v>
      </c>
      <c r="C821" s="26">
        <v>86940</v>
      </c>
      <c r="D821" s="27" t="s">
        <v>621</v>
      </c>
      <c r="E821" s="28">
        <v>18.7</v>
      </c>
      <c r="F821" s="26">
        <v>2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si="12"/>
        <v/>
      </c>
    </row>
    <row r="822" spans="1:12" x14ac:dyDescent="0.25">
      <c r="A822" s="27" t="s">
        <v>495</v>
      </c>
      <c r="B822" s="27" t="s">
        <v>80</v>
      </c>
      <c r="C822" s="26">
        <v>86943</v>
      </c>
      <c r="D822" s="27" t="s">
        <v>576</v>
      </c>
      <c r="E822" s="28">
        <v>18.7</v>
      </c>
      <c r="F822" s="26">
        <v>2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12"/>
        <v/>
      </c>
    </row>
    <row r="823" spans="1:12" x14ac:dyDescent="0.25">
      <c r="A823" s="27" t="s">
        <v>495</v>
      </c>
      <c r="B823" s="27" t="s">
        <v>80</v>
      </c>
      <c r="C823" s="26">
        <v>86952</v>
      </c>
      <c r="D823" s="27" t="s">
        <v>622</v>
      </c>
      <c r="E823" s="28">
        <v>21.6</v>
      </c>
      <c r="F823" s="26">
        <v>3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12"/>
        <v/>
      </c>
    </row>
    <row r="824" spans="1:12" x14ac:dyDescent="0.25">
      <c r="A824" s="27" t="s">
        <v>495</v>
      </c>
      <c r="B824" s="27" t="s">
        <v>80</v>
      </c>
      <c r="C824" s="26">
        <v>86954</v>
      </c>
      <c r="D824" s="27" t="s">
        <v>623</v>
      </c>
      <c r="E824" s="28">
        <v>31.3</v>
      </c>
      <c r="F824" s="26">
        <v>4</v>
      </c>
      <c r="G824" s="29">
        <v>0.7</v>
      </c>
      <c r="H824" s="26" t="s">
        <v>18</v>
      </c>
      <c r="I824" s="26"/>
      <c r="J824" s="26" t="s">
        <v>18</v>
      </c>
      <c r="K824" s="30"/>
      <c r="L824" s="26" t="str">
        <f t="shared" si="12"/>
        <v/>
      </c>
    </row>
    <row r="825" spans="1:12" x14ac:dyDescent="0.25">
      <c r="A825" s="27" t="s">
        <v>495</v>
      </c>
      <c r="B825" s="27" t="s">
        <v>80</v>
      </c>
      <c r="C825" s="26">
        <v>86956</v>
      </c>
      <c r="D825" s="27" t="s">
        <v>577</v>
      </c>
      <c r="E825" s="28">
        <v>31.3</v>
      </c>
      <c r="F825" s="26">
        <v>4</v>
      </c>
      <c r="G825" s="29">
        <v>0.7</v>
      </c>
      <c r="H825" s="26" t="s">
        <v>18</v>
      </c>
      <c r="I825" s="26"/>
      <c r="J825" s="26" t="s">
        <v>18</v>
      </c>
      <c r="K825" s="30"/>
      <c r="L825" s="26" t="str">
        <f t="shared" si="12"/>
        <v/>
      </c>
    </row>
    <row r="826" spans="1:12" x14ac:dyDescent="0.25">
      <c r="A826" s="27" t="s">
        <v>495</v>
      </c>
      <c r="B826" s="27" t="s">
        <v>80</v>
      </c>
      <c r="C826" s="26">
        <v>86967</v>
      </c>
      <c r="D826" s="27" t="s">
        <v>578</v>
      </c>
      <c r="E826" s="28">
        <v>21.6</v>
      </c>
      <c r="F826" s="26">
        <v>3</v>
      </c>
      <c r="G826" s="29">
        <v>0.7</v>
      </c>
      <c r="H826" s="26" t="s">
        <v>18</v>
      </c>
      <c r="I826" s="26"/>
      <c r="J826" s="26" t="s">
        <v>18</v>
      </c>
      <c r="K826" s="30"/>
      <c r="L826" s="26" t="str">
        <f t="shared" si="12"/>
        <v/>
      </c>
    </row>
    <row r="827" spans="1:12" x14ac:dyDescent="0.25">
      <c r="A827" s="27" t="s">
        <v>495</v>
      </c>
      <c r="B827" s="27" t="s">
        <v>80</v>
      </c>
      <c r="C827" s="26">
        <v>86944</v>
      </c>
      <c r="D827" s="27" t="s">
        <v>624</v>
      </c>
      <c r="E827" s="28">
        <v>18.7</v>
      </c>
      <c r="F827" s="26">
        <v>2</v>
      </c>
      <c r="G827" s="29">
        <v>0.7</v>
      </c>
      <c r="H827" s="26" t="s">
        <v>18</v>
      </c>
      <c r="I827" s="26"/>
      <c r="J827" s="26" t="s">
        <v>18</v>
      </c>
      <c r="K827" s="30"/>
      <c r="L827" s="26" t="str">
        <f t="shared" si="12"/>
        <v/>
      </c>
    </row>
    <row r="828" spans="1:12" x14ac:dyDescent="0.25">
      <c r="A828" s="27" t="s">
        <v>495</v>
      </c>
      <c r="B828" s="27" t="s">
        <v>80</v>
      </c>
      <c r="C828" s="26">
        <v>86947</v>
      </c>
      <c r="D828" s="27" t="s">
        <v>625</v>
      </c>
      <c r="E828" s="28">
        <v>18.7</v>
      </c>
      <c r="F828" s="26">
        <v>2</v>
      </c>
      <c r="G828" s="29">
        <v>0.7</v>
      </c>
      <c r="H828" s="26" t="s">
        <v>18</v>
      </c>
      <c r="I828" s="26"/>
      <c r="J828" s="26" t="s">
        <v>18</v>
      </c>
      <c r="K828" s="30"/>
      <c r="L828" s="26" t="str">
        <f t="shared" si="12"/>
        <v/>
      </c>
    </row>
    <row r="829" spans="1:12" x14ac:dyDescent="0.25">
      <c r="A829" s="27" t="s">
        <v>495</v>
      </c>
      <c r="B829" s="27" t="s">
        <v>80</v>
      </c>
      <c r="C829" s="26">
        <v>86949</v>
      </c>
      <c r="D829" s="27" t="s">
        <v>626</v>
      </c>
      <c r="E829" s="28">
        <v>18.7</v>
      </c>
      <c r="F829" s="26">
        <v>2</v>
      </c>
      <c r="G829" s="29">
        <v>0.7</v>
      </c>
      <c r="H829" s="26" t="s">
        <v>18</v>
      </c>
      <c r="I829" s="26"/>
      <c r="J829" s="26" t="s">
        <v>18</v>
      </c>
      <c r="K829" s="30"/>
      <c r="L829" s="26" t="str">
        <f t="shared" si="12"/>
        <v/>
      </c>
    </row>
    <row r="830" spans="1:12" x14ac:dyDescent="0.25">
      <c r="A830" s="27" t="s">
        <v>495</v>
      </c>
      <c r="B830" s="27" t="s">
        <v>80</v>
      </c>
      <c r="C830" s="26">
        <v>86957</v>
      </c>
      <c r="D830" s="27" t="s">
        <v>627</v>
      </c>
      <c r="E830" s="28">
        <v>31.3</v>
      </c>
      <c r="F830" s="26">
        <v>4</v>
      </c>
      <c r="G830" s="29">
        <v>0.7</v>
      </c>
      <c r="H830" s="26" t="s">
        <v>18</v>
      </c>
      <c r="I830" s="26"/>
      <c r="J830" s="26" t="s">
        <v>18</v>
      </c>
      <c r="K830" s="30"/>
      <c r="L830" s="26" t="str">
        <f t="shared" si="12"/>
        <v/>
      </c>
    </row>
    <row r="831" spans="1:12" x14ac:dyDescent="0.25">
      <c r="A831" s="27" t="s">
        <v>495</v>
      </c>
      <c r="B831" s="27" t="s">
        <v>80</v>
      </c>
      <c r="C831" s="26">
        <v>86960</v>
      </c>
      <c r="D831" s="27" t="s">
        <v>628</v>
      </c>
      <c r="E831" s="28">
        <v>31.3</v>
      </c>
      <c r="F831" s="26">
        <v>4</v>
      </c>
      <c r="G831" s="29">
        <v>0.7</v>
      </c>
      <c r="H831" s="26" t="s">
        <v>18</v>
      </c>
      <c r="I831" s="26"/>
      <c r="J831" s="26" t="s">
        <v>18</v>
      </c>
      <c r="K831" s="30"/>
      <c r="L831" s="26" t="str">
        <f t="shared" si="12"/>
        <v/>
      </c>
    </row>
    <row r="832" spans="1:12" x14ac:dyDescent="0.25">
      <c r="A832" s="27" t="s">
        <v>495</v>
      </c>
      <c r="B832" s="27" t="s">
        <v>80</v>
      </c>
      <c r="C832" s="26">
        <v>86961</v>
      </c>
      <c r="D832" s="27" t="s">
        <v>629</v>
      </c>
      <c r="E832" s="28">
        <v>21.6</v>
      </c>
      <c r="F832" s="26">
        <v>3</v>
      </c>
      <c r="G832" s="29">
        <v>0.7</v>
      </c>
      <c r="H832" s="26" t="s">
        <v>18</v>
      </c>
      <c r="I832" s="26"/>
      <c r="J832" s="26" t="s">
        <v>18</v>
      </c>
      <c r="K832" s="30"/>
      <c r="L832" s="26" t="str">
        <f t="shared" si="12"/>
        <v/>
      </c>
    </row>
    <row r="833" spans="1:12" x14ac:dyDescent="0.25">
      <c r="A833" s="27" t="s">
        <v>495</v>
      </c>
      <c r="B833" s="27" t="s">
        <v>80</v>
      </c>
      <c r="C833" s="26">
        <v>86969</v>
      </c>
      <c r="D833" s="27" t="s">
        <v>630</v>
      </c>
      <c r="E833" s="28">
        <v>21.6</v>
      </c>
      <c r="F833" s="26">
        <v>3</v>
      </c>
      <c r="G833" s="29">
        <v>0.7</v>
      </c>
      <c r="H833" s="26" t="s">
        <v>18</v>
      </c>
      <c r="I833" s="26"/>
      <c r="J833" s="26" t="s">
        <v>18</v>
      </c>
      <c r="K833" s="30"/>
      <c r="L833" s="26" t="str">
        <f t="shared" si="12"/>
        <v/>
      </c>
    </row>
    <row r="834" spans="1:12" x14ac:dyDescent="0.25">
      <c r="A834" s="27" t="s">
        <v>495</v>
      </c>
      <c r="B834" s="27" t="s">
        <v>80</v>
      </c>
      <c r="C834" s="26">
        <v>86971</v>
      </c>
      <c r="D834" s="27" t="s">
        <v>631</v>
      </c>
      <c r="E834" s="28">
        <v>21.6</v>
      </c>
      <c r="F834" s="26">
        <v>3</v>
      </c>
      <c r="G834" s="29">
        <v>0.7</v>
      </c>
      <c r="H834" s="26" t="s">
        <v>18</v>
      </c>
      <c r="I834" s="26"/>
      <c r="J834" s="26" t="s">
        <v>18</v>
      </c>
      <c r="K834" s="30"/>
      <c r="L834" s="26" t="str">
        <f t="shared" ref="L834:L855" si="13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/>
      </c>
    </row>
    <row r="835" spans="1:12" x14ac:dyDescent="0.25">
      <c r="A835" s="27" t="s">
        <v>495</v>
      </c>
      <c r="B835" s="27" t="s">
        <v>80</v>
      </c>
      <c r="C835" s="26">
        <v>86973</v>
      </c>
      <c r="D835" s="27" t="s">
        <v>632</v>
      </c>
      <c r="E835" s="28">
        <v>21.6</v>
      </c>
      <c r="F835" s="26">
        <v>3</v>
      </c>
      <c r="G835" s="29">
        <v>0.7</v>
      </c>
      <c r="H835" s="26" t="s">
        <v>18</v>
      </c>
      <c r="I835" s="26"/>
      <c r="J835" s="26" t="s">
        <v>18</v>
      </c>
      <c r="K835" s="30"/>
      <c r="L835" s="26" t="str">
        <f t="shared" si="13"/>
        <v/>
      </c>
    </row>
    <row r="836" spans="1:12" x14ac:dyDescent="0.25">
      <c r="A836" s="27" t="s">
        <v>495</v>
      </c>
      <c r="B836" s="27" t="s">
        <v>80</v>
      </c>
      <c r="C836" s="26">
        <v>86941</v>
      </c>
      <c r="D836" s="27" t="s">
        <v>684</v>
      </c>
      <c r="E836" s="28">
        <v>32.9</v>
      </c>
      <c r="F836" s="26">
        <v>4</v>
      </c>
      <c r="G836" s="29">
        <v>0.7</v>
      </c>
      <c r="H836" s="26" t="s">
        <v>18</v>
      </c>
      <c r="I836" s="26"/>
      <c r="J836" s="26" t="s">
        <v>18</v>
      </c>
      <c r="K836" s="30"/>
      <c r="L836" s="26" t="str">
        <f t="shared" si="13"/>
        <v/>
      </c>
    </row>
    <row r="837" spans="1:12" x14ac:dyDescent="0.25">
      <c r="A837" s="27" t="s">
        <v>495</v>
      </c>
      <c r="B837" s="27" t="s">
        <v>80</v>
      </c>
      <c r="C837" s="26">
        <v>86950</v>
      </c>
      <c r="D837" s="27" t="s">
        <v>685</v>
      </c>
      <c r="E837" s="28">
        <v>32.9</v>
      </c>
      <c r="F837" s="26">
        <v>4</v>
      </c>
      <c r="G837" s="29">
        <v>0.7</v>
      </c>
      <c r="H837" s="26" t="s">
        <v>18</v>
      </c>
      <c r="I837" s="26"/>
      <c r="J837" s="26" t="s">
        <v>18</v>
      </c>
      <c r="K837" s="30"/>
      <c r="L837" s="26" t="str">
        <f t="shared" si="13"/>
        <v/>
      </c>
    </row>
    <row r="838" spans="1:12" x14ac:dyDescent="0.25">
      <c r="A838" s="27" t="s">
        <v>495</v>
      </c>
      <c r="B838" s="27" t="s">
        <v>80</v>
      </c>
      <c r="C838" s="26">
        <v>89371</v>
      </c>
      <c r="D838" s="27" t="s">
        <v>686</v>
      </c>
      <c r="E838" s="28">
        <v>49.8</v>
      </c>
      <c r="F838" s="26">
        <v>6</v>
      </c>
      <c r="G838" s="29">
        <v>0.7</v>
      </c>
      <c r="H838" s="26" t="s">
        <v>18</v>
      </c>
      <c r="I838" s="26"/>
      <c r="J838" s="26" t="s">
        <v>18</v>
      </c>
      <c r="K838" s="30"/>
      <c r="L838" s="26" t="str">
        <f t="shared" si="13"/>
        <v/>
      </c>
    </row>
    <row r="839" spans="1:12" x14ac:dyDescent="0.25">
      <c r="A839" s="27" t="s">
        <v>495</v>
      </c>
      <c r="B839" s="27" t="s">
        <v>80</v>
      </c>
      <c r="C839" s="26">
        <v>89372</v>
      </c>
      <c r="D839" s="27" t="s">
        <v>687</v>
      </c>
      <c r="E839" s="28">
        <v>54.8</v>
      </c>
      <c r="F839" s="26">
        <v>7</v>
      </c>
      <c r="G839" s="29">
        <v>0.7</v>
      </c>
      <c r="H839" s="26" t="s">
        <v>18</v>
      </c>
      <c r="I839" s="26"/>
      <c r="J839" s="26" t="s">
        <v>18</v>
      </c>
      <c r="K839" s="30"/>
      <c r="L839" s="26" t="str">
        <f t="shared" si="13"/>
        <v/>
      </c>
    </row>
    <row r="840" spans="1:12" x14ac:dyDescent="0.25">
      <c r="A840" s="27" t="s">
        <v>495</v>
      </c>
      <c r="B840" s="27" t="s">
        <v>80</v>
      </c>
      <c r="C840" s="26">
        <v>89367</v>
      </c>
      <c r="D840" s="27" t="s">
        <v>721</v>
      </c>
      <c r="E840" s="28">
        <v>49.8</v>
      </c>
      <c r="F840" s="26">
        <v>6</v>
      </c>
      <c r="G840" s="29">
        <v>0.7</v>
      </c>
      <c r="H840" s="26" t="s">
        <v>18</v>
      </c>
      <c r="I840" s="26"/>
      <c r="J840" s="26" t="s">
        <v>18</v>
      </c>
      <c r="K840" s="30"/>
      <c r="L840" s="26" t="str">
        <f t="shared" si="13"/>
        <v/>
      </c>
    </row>
    <row r="841" spans="1:12" x14ac:dyDescent="0.25">
      <c r="A841" s="27" t="s">
        <v>495</v>
      </c>
      <c r="B841" s="27" t="s">
        <v>80</v>
      </c>
      <c r="C841" s="26">
        <v>94061</v>
      </c>
      <c r="D841" s="27" t="s">
        <v>941</v>
      </c>
      <c r="E841" s="28">
        <v>82.7</v>
      </c>
      <c r="F841" s="26">
        <v>11</v>
      </c>
      <c r="G841" s="29">
        <v>0.7</v>
      </c>
      <c r="H841" s="26" t="s">
        <v>18</v>
      </c>
      <c r="I841" s="26" t="s">
        <v>19</v>
      </c>
      <c r="J841" s="26" t="s">
        <v>18</v>
      </c>
      <c r="K841" s="30"/>
      <c r="L841" s="26" t="str">
        <f t="shared" si="13"/>
        <v>x</v>
      </c>
    </row>
    <row r="842" spans="1:12" x14ac:dyDescent="0.25">
      <c r="A842" s="27" t="s">
        <v>495</v>
      </c>
      <c r="B842" s="27" t="s">
        <v>80</v>
      </c>
      <c r="C842" s="26">
        <v>94062</v>
      </c>
      <c r="D842" s="27" t="s">
        <v>942</v>
      </c>
      <c r="E842" s="28">
        <v>82.7</v>
      </c>
      <c r="F842" s="26">
        <v>11</v>
      </c>
      <c r="G842" s="29">
        <v>0.7</v>
      </c>
      <c r="H842" s="26" t="s">
        <v>18</v>
      </c>
      <c r="I842" s="26" t="s">
        <v>19</v>
      </c>
      <c r="J842" s="26" t="s">
        <v>18</v>
      </c>
      <c r="K842" s="30"/>
      <c r="L842" s="26" t="str">
        <f t="shared" si="13"/>
        <v>x</v>
      </c>
    </row>
    <row r="843" spans="1:12" x14ac:dyDescent="0.25">
      <c r="A843" s="27" t="s">
        <v>495</v>
      </c>
      <c r="B843" s="27" t="s">
        <v>80</v>
      </c>
      <c r="C843" s="26">
        <v>94063</v>
      </c>
      <c r="D843" s="27" t="s">
        <v>943</v>
      </c>
      <c r="E843" s="28">
        <v>82.7</v>
      </c>
      <c r="F843" s="26">
        <v>11</v>
      </c>
      <c r="G843" s="29">
        <v>0.7</v>
      </c>
      <c r="H843" s="26" t="s">
        <v>18</v>
      </c>
      <c r="I843" s="26" t="s">
        <v>19</v>
      </c>
      <c r="J843" s="26" t="s">
        <v>18</v>
      </c>
      <c r="K843" s="30"/>
      <c r="L843" s="26" t="str">
        <f t="shared" si="13"/>
        <v>x</v>
      </c>
    </row>
    <row r="844" spans="1:12" x14ac:dyDescent="0.25">
      <c r="A844" s="27" t="s">
        <v>495</v>
      </c>
      <c r="B844" s="27" t="s">
        <v>80</v>
      </c>
      <c r="C844" s="26">
        <v>94064</v>
      </c>
      <c r="D844" s="27" t="s">
        <v>944</v>
      </c>
      <c r="E844" s="28">
        <v>82.7</v>
      </c>
      <c r="F844" s="26">
        <v>11</v>
      </c>
      <c r="G844" s="29">
        <v>0.7</v>
      </c>
      <c r="H844" s="26" t="s">
        <v>18</v>
      </c>
      <c r="I844" s="26" t="s">
        <v>19</v>
      </c>
      <c r="J844" s="26" t="s">
        <v>18</v>
      </c>
      <c r="K844" s="30"/>
      <c r="L844" s="26" t="str">
        <f t="shared" si="13"/>
        <v>x</v>
      </c>
    </row>
    <row r="845" spans="1:12" x14ac:dyDescent="0.25">
      <c r="A845" s="27" t="s">
        <v>690</v>
      </c>
      <c r="B845" s="27" t="s">
        <v>24</v>
      </c>
      <c r="C845" s="26">
        <v>76516</v>
      </c>
      <c r="D845" s="27" t="s">
        <v>720</v>
      </c>
      <c r="E845" s="28">
        <v>99.9</v>
      </c>
      <c r="F845" s="26">
        <v>13</v>
      </c>
      <c r="G845" s="29">
        <v>0.7</v>
      </c>
      <c r="H845" s="26" t="s">
        <v>18</v>
      </c>
      <c r="I845" s="26" t="s">
        <v>110</v>
      </c>
      <c r="J845" s="26" t="s">
        <v>18</v>
      </c>
      <c r="K845" s="30"/>
      <c r="L845" s="26" t="str">
        <f t="shared" si="13"/>
        <v/>
      </c>
    </row>
    <row r="846" spans="1:12" x14ac:dyDescent="0.25">
      <c r="A846" s="27" t="s">
        <v>955</v>
      </c>
      <c r="B846" s="27" t="s">
        <v>136</v>
      </c>
      <c r="C846" s="26">
        <v>94195</v>
      </c>
      <c r="D846" s="27" t="s">
        <v>953</v>
      </c>
      <c r="E846" s="28">
        <v>16</v>
      </c>
      <c r="F846" s="26">
        <v>2</v>
      </c>
      <c r="G846" s="29">
        <v>0.7</v>
      </c>
      <c r="H846" s="26" t="s">
        <v>18</v>
      </c>
      <c r="I846" s="26" t="s">
        <v>189</v>
      </c>
      <c r="J846" s="26" t="s">
        <v>18</v>
      </c>
      <c r="K846" s="30"/>
      <c r="L846" s="26" t="str">
        <f t="shared" si="13"/>
        <v>x</v>
      </c>
    </row>
    <row r="847" spans="1:12" x14ac:dyDescent="0.25">
      <c r="A847" s="27" t="s">
        <v>494</v>
      </c>
      <c r="B847" s="27" t="s">
        <v>357</v>
      </c>
      <c r="C847" s="26">
        <v>86365</v>
      </c>
      <c r="D847" s="27" t="s">
        <v>954</v>
      </c>
      <c r="E847" s="28">
        <v>15.9</v>
      </c>
      <c r="F847" s="26">
        <v>2</v>
      </c>
      <c r="G847" s="29">
        <v>0.7</v>
      </c>
      <c r="H847" s="26" t="s">
        <v>18</v>
      </c>
      <c r="I847" s="26"/>
      <c r="J847" s="26" t="s">
        <v>18</v>
      </c>
      <c r="K847" s="30"/>
      <c r="L847" s="26" t="str">
        <f t="shared" si="13"/>
        <v/>
      </c>
    </row>
    <row r="848" spans="1:12" x14ac:dyDescent="0.25">
      <c r="A848" s="27" t="s">
        <v>157</v>
      </c>
      <c r="B848" s="27" t="s">
        <v>24</v>
      </c>
      <c r="C848" s="26">
        <v>41806</v>
      </c>
      <c r="D848" s="27" t="s">
        <v>965</v>
      </c>
      <c r="E848" s="28">
        <v>196</v>
      </c>
      <c r="F848" s="26">
        <v>25</v>
      </c>
      <c r="G848" s="29">
        <v>0.7</v>
      </c>
      <c r="H848" s="26" t="s">
        <v>18</v>
      </c>
      <c r="I848" s="26" t="s">
        <v>110</v>
      </c>
      <c r="J848" s="26" t="s">
        <v>18</v>
      </c>
      <c r="K848" s="30"/>
      <c r="L848" s="26" t="str">
        <f t="shared" si="13"/>
        <v/>
      </c>
    </row>
    <row r="849" spans="1:12" x14ac:dyDescent="0.25">
      <c r="A849" s="27" t="s">
        <v>6</v>
      </c>
      <c r="B849" s="27" t="s">
        <v>6</v>
      </c>
      <c r="C849" s="26">
        <v>84719</v>
      </c>
      <c r="D849" s="27" t="s">
        <v>966</v>
      </c>
      <c r="E849" s="28">
        <v>420.16</v>
      </c>
      <c r="F849" s="26">
        <v>83</v>
      </c>
      <c r="G849" s="29">
        <v>1</v>
      </c>
      <c r="H849" s="26" t="s">
        <v>18</v>
      </c>
      <c r="I849" s="26"/>
      <c r="J849" s="26" t="s">
        <v>18</v>
      </c>
      <c r="K849" s="30" t="s">
        <v>1076</v>
      </c>
      <c r="L849" s="26" t="str">
        <f t="shared" si="13"/>
        <v>x</v>
      </c>
    </row>
    <row r="850" spans="1:12" x14ac:dyDescent="0.25">
      <c r="A850" s="27" t="s">
        <v>6</v>
      </c>
      <c r="B850" s="27" t="s">
        <v>6</v>
      </c>
      <c r="C850" s="26">
        <v>84726</v>
      </c>
      <c r="D850" s="27" t="s">
        <v>967</v>
      </c>
      <c r="E850" s="28">
        <v>427.7</v>
      </c>
      <c r="F850" s="26">
        <v>84</v>
      </c>
      <c r="G850" s="29">
        <v>1</v>
      </c>
      <c r="H850" s="26" t="s">
        <v>18</v>
      </c>
      <c r="I850" s="26"/>
      <c r="J850" s="26" t="s">
        <v>18</v>
      </c>
      <c r="K850" s="30" t="s">
        <v>1077</v>
      </c>
      <c r="L850" s="26" t="str">
        <f t="shared" si="13"/>
        <v>x</v>
      </c>
    </row>
    <row r="851" spans="1:12" x14ac:dyDescent="0.25">
      <c r="A851" s="27" t="s">
        <v>6</v>
      </c>
      <c r="B851" s="27" t="s">
        <v>6</v>
      </c>
      <c r="C851" s="26">
        <v>880</v>
      </c>
      <c r="D851" s="27" t="s">
        <v>1074</v>
      </c>
      <c r="E851" s="28">
        <v>5</v>
      </c>
      <c r="F851" s="26">
        <f>IF(C851=90366,50,IF(C851=78747,4,VLOOKUP(E851*G851,[2]Planilha1!$A:$C,3,1)))</f>
        <v>1</v>
      </c>
      <c r="G851" s="29">
        <v>0.7</v>
      </c>
      <c r="H851" s="26" t="s">
        <v>18</v>
      </c>
      <c r="I851" s="26" t="s">
        <v>19</v>
      </c>
      <c r="J851" s="26" t="s">
        <v>18</v>
      </c>
      <c r="K851" s="30"/>
      <c r="L851" s="26" t="str">
        <f t="shared" si="13"/>
        <v>x</v>
      </c>
    </row>
    <row r="852" spans="1:12" x14ac:dyDescent="0.25">
      <c r="A852" s="27" t="s">
        <v>356</v>
      </c>
      <c r="B852" s="27" t="s">
        <v>357</v>
      </c>
      <c r="C852" s="26">
        <v>6622</v>
      </c>
      <c r="D852" s="27" t="s">
        <v>1075</v>
      </c>
      <c r="E852" s="28">
        <v>263.2</v>
      </c>
      <c r="F852" s="26">
        <f>IF(C852=90366,50,IF(C852=78747,4,VLOOKUP(E852*G852,[2]Planilha1!$A:$C,3,1)))</f>
        <v>34</v>
      </c>
      <c r="G852" s="29">
        <v>0.7</v>
      </c>
      <c r="H852" s="26" t="s">
        <v>18</v>
      </c>
      <c r="I852" s="26" t="s">
        <v>19</v>
      </c>
      <c r="J852" s="26" t="s">
        <v>18</v>
      </c>
      <c r="K852" s="30"/>
      <c r="L852" s="26" t="str">
        <f t="shared" si="13"/>
        <v>x</v>
      </c>
    </row>
    <row r="853" spans="1:12" x14ac:dyDescent="0.25">
      <c r="A853" s="27" t="s">
        <v>6</v>
      </c>
      <c r="B853" s="27" t="s">
        <v>6</v>
      </c>
      <c r="C853" s="26">
        <v>73063</v>
      </c>
      <c r="D853" s="27" t="s">
        <v>1088</v>
      </c>
      <c r="E853" s="28">
        <v>260</v>
      </c>
      <c r="F853" s="26">
        <f>IF(C853=90366,50,IF(C853=78747,4,VLOOKUP(E853*G853,[2]Planilha1!$A:$C,3,1)))</f>
        <v>48</v>
      </c>
      <c r="G853" s="29">
        <v>1</v>
      </c>
      <c r="H853" s="26" t="s">
        <v>18</v>
      </c>
      <c r="I853" s="26" t="s">
        <v>19</v>
      </c>
      <c r="J853" s="26" t="s">
        <v>18</v>
      </c>
      <c r="K853" s="30"/>
      <c r="L853" s="26" t="str">
        <f t="shared" si="13"/>
        <v>x</v>
      </c>
    </row>
    <row r="854" spans="1:12" x14ac:dyDescent="0.25">
      <c r="A854" s="27" t="s">
        <v>6</v>
      </c>
      <c r="B854" s="27" t="s">
        <v>6</v>
      </c>
      <c r="C854" s="26">
        <v>73080</v>
      </c>
      <c r="D854" s="27" t="s">
        <v>1089</v>
      </c>
      <c r="E854" s="28">
        <v>260</v>
      </c>
      <c r="F854" s="26">
        <f>IF(C854=90366,50,IF(C854=78747,4,VLOOKUP(E854*G854,[2]Planilha1!$A:$C,3,1)))</f>
        <v>48</v>
      </c>
      <c r="G854" s="29">
        <v>1</v>
      </c>
      <c r="H854" s="26" t="s">
        <v>18</v>
      </c>
      <c r="I854" s="26" t="s">
        <v>19</v>
      </c>
      <c r="J854" s="26" t="s">
        <v>18</v>
      </c>
      <c r="K854" s="30"/>
      <c r="L854" s="26" t="str">
        <f t="shared" si="13"/>
        <v>x</v>
      </c>
    </row>
    <row r="855" spans="1:12" x14ac:dyDescent="0.25">
      <c r="A855" s="27" t="s">
        <v>6</v>
      </c>
      <c r="B855" s="27" t="s">
        <v>6</v>
      </c>
      <c r="C855" s="26">
        <v>73106</v>
      </c>
      <c r="D855" s="27" t="s">
        <v>1090</v>
      </c>
      <c r="E855" s="28">
        <v>260</v>
      </c>
      <c r="F855" s="26">
        <f>IF(C855=90366,50,IF(C855=78747,4,VLOOKUP(E855*G855,[2]Planilha1!$A:$C,3,1)))</f>
        <v>48</v>
      </c>
      <c r="G855" s="29">
        <v>1</v>
      </c>
      <c r="H855" s="26" t="s">
        <v>18</v>
      </c>
      <c r="I855" s="26" t="s">
        <v>19</v>
      </c>
      <c r="J855" s="26" t="s">
        <v>18</v>
      </c>
      <c r="K855" s="30"/>
      <c r="L855" s="26" t="str">
        <f t="shared" si="13"/>
        <v>x</v>
      </c>
    </row>
  </sheetData>
  <autoFilter ref="A1:L855" xr:uid="{1E7B3B2C-40E4-4DD8-8D68-543F05B04B1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56"/>
  <sheetViews>
    <sheetView zoomScaleNormal="100" workbookViewId="0">
      <pane ySplit="1" topLeftCell="A837" activePane="bottomLeft" state="frozen"/>
      <selection activeCell="F1" sqref="F1"/>
      <selection pane="bottomLeft" activeCell="D844" sqref="D844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80.710937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551</v>
      </c>
    </row>
    <row r="2" spans="1:19" s="31" customFormat="1" x14ac:dyDescent="0.25">
      <c r="A2" s="27" t="str">
        <f>'Base de Preço BR V5'!A2</f>
        <v>REVISTA</v>
      </c>
      <c r="B2" s="27" t="str">
        <f>'Base de Preço BR V5'!B2</f>
        <v>NÃO INFORMADO</v>
      </c>
      <c r="C2" s="27">
        <f>'Base de Preço BR V5'!C2</f>
        <v>25004</v>
      </c>
      <c r="D2" s="27" t="str">
        <f>'Base de Preço BR V5'!D2</f>
        <v>ESPACO NATURA C04 2020</v>
      </c>
      <c r="E2" s="28">
        <f>IFERROR(VLOOKUP(C2,'BASE SV REFIL'!A:H,5,0),'Base de Preço BR V5'!A:L)</f>
        <v>3.8</v>
      </c>
      <c r="F2" s="26">
        <f>'Base de Preço BR V5'!F2</f>
        <v>1</v>
      </c>
      <c r="G2" s="29">
        <f>'Base de Preço BR V5'!G2</f>
        <v>1</v>
      </c>
      <c r="H2" s="26" t="str">
        <f>'Base de Preço BR V5'!H2</f>
        <v>Não</v>
      </c>
      <c r="I2" s="26" t="str">
        <f>IF('Base de Preço BR V5'!I2=0,"",'Base de Preço BR V5'!I2)</f>
        <v/>
      </c>
      <c r="J2" s="26" t="str">
        <f>'Base de Preço BR V5'!J2</f>
        <v>Não</v>
      </c>
      <c r="K2" s="26" t="str">
        <f>IF('Base de Preço BR V5'!K2=0,"",'Base de Preço BR V5'!K2)</f>
        <v/>
      </c>
      <c r="L2" s="26" t="str">
        <f>'Base de Preço BR V5'!L2</f>
        <v>x</v>
      </c>
      <c r="M2" s="33"/>
      <c r="N2" s="33"/>
      <c r="O2" s="33"/>
      <c r="P2" s="33"/>
      <c r="Q2" s="13"/>
      <c r="R2" s="13"/>
      <c r="S2" s="32"/>
    </row>
    <row r="3" spans="1:19" s="31" customFormat="1" x14ac:dyDescent="0.25">
      <c r="A3" s="27" t="str">
        <f>'Base de Preço BR V5'!A3</f>
        <v>REVISTA</v>
      </c>
      <c r="B3" s="27" t="str">
        <f>'Base de Preço BR V5'!B3</f>
        <v>NÃO INFORMADO</v>
      </c>
      <c r="C3" s="27">
        <f>'Base de Preço BR V5'!C3</f>
        <v>25005</v>
      </c>
      <c r="D3" s="27" t="str">
        <f>'Base de Preço BR V5'!D3</f>
        <v>ESPACO NATURA C05 2020</v>
      </c>
      <c r="E3" s="28">
        <f>IFERROR(VLOOKUP(C3,'BASE SV REFIL'!A:H,5,0),'Base de Preço BR V5'!A:L)</f>
        <v>3.8</v>
      </c>
      <c r="F3" s="26">
        <f>'Base de Preço BR V5'!F3</f>
        <v>1</v>
      </c>
      <c r="G3" s="29">
        <f>'Base de Preço BR V5'!G3</f>
        <v>1</v>
      </c>
      <c r="H3" s="26" t="str">
        <f>'Base de Preço BR V5'!H3</f>
        <v>Não</v>
      </c>
      <c r="I3" s="26" t="str">
        <f>IF('Base de Preço BR V5'!I3=0,"",'Base de Preço BR V5'!I3)</f>
        <v/>
      </c>
      <c r="J3" s="26" t="s">
        <v>18</v>
      </c>
      <c r="K3" s="26" t="str">
        <f>IF('Base de Preço BR V5'!K3=0,"",'Base de Preço BR V5'!K3)</f>
        <v/>
      </c>
      <c r="L3" s="26" t="str">
        <f>'Base de Preço BR V5'!L3</f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tr">
        <f>'Base de Preço BR V5'!A4</f>
        <v>REVISTA</v>
      </c>
      <c r="B4" s="27" t="str">
        <f>'Base de Preço BR V5'!B4</f>
        <v>NÃO INFORMADO</v>
      </c>
      <c r="C4" s="27">
        <f>'Base de Preço BR V5'!C4</f>
        <v>25006</v>
      </c>
      <c r="D4" s="27" t="str">
        <f>'Base de Preço BR V5'!D4</f>
        <v>ESPACO NATURA C06 2020</v>
      </c>
      <c r="E4" s="28">
        <f>IFERROR(VLOOKUP(C4,'BASE SV REFIL'!A:H,5,0),'Base de Preço BR V5'!A:L)</f>
        <v>3.8</v>
      </c>
      <c r="F4" s="26">
        <f>'Base de Preço BR V5'!F4</f>
        <v>1</v>
      </c>
      <c r="G4" s="29">
        <f>'Base de Preço BR V5'!G4</f>
        <v>1</v>
      </c>
      <c r="H4" s="26" t="str">
        <f>'Base de Preço BR V5'!H4</f>
        <v>Não</v>
      </c>
      <c r="I4" s="26" t="str">
        <f>IF('Base de Preço BR V5'!I4=0,"",'Base de Preço BR V5'!I4)</f>
        <v/>
      </c>
      <c r="J4" s="26" t="s">
        <v>18</v>
      </c>
      <c r="K4" s="26" t="str">
        <f>IF('Base de Preço BR V5'!K4=0,"",'Base de Preço BR V5'!K4)</f>
        <v/>
      </c>
      <c r="L4" s="26" t="str">
        <f>'Base de Preço BR V5'!L4</f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tr">
        <f>'Base de Preço BR V5'!A5</f>
        <v>AGUAS DE NATURA</v>
      </c>
      <c r="B5" s="27" t="str">
        <f>'Base de Preço BR V5'!B5</f>
        <v>PERFUMARIA</v>
      </c>
      <c r="C5" s="27">
        <f>'Base de Preço BR V5'!C5</f>
        <v>15333</v>
      </c>
      <c r="D5" s="27" t="str">
        <f>'Base de Preço BR V5'!D5</f>
        <v>15333 - COL BANHO LAVANDA 150ML AGUAS NATURA</v>
      </c>
      <c r="E5" s="28">
        <f>IFERROR(VLOOKUP(C5,'BASE SV REFIL'!A:H,5,0),'Base de Preço BR V5'!A:L)</f>
        <v>64.900000000000006</v>
      </c>
      <c r="F5" s="26">
        <f>'Base de Preço BR V5'!F5</f>
        <v>8</v>
      </c>
      <c r="G5" s="29">
        <f>'Base de Preço BR V5'!G5</f>
        <v>0.7</v>
      </c>
      <c r="H5" s="26" t="str">
        <f>'Base de Preço BR V5'!H5</f>
        <v>Não</v>
      </c>
      <c r="I5" s="26" t="str">
        <f>IF('Base de Preço BR V5'!I5=0,"",'Base de Preço BR V5'!I5)</f>
        <v/>
      </c>
      <c r="J5" s="26" t="s">
        <v>18</v>
      </c>
      <c r="K5" s="26" t="str">
        <f>IF('Base de Preço BR V5'!K5=0,"",'Base de Preço BR V5'!K5)</f>
        <v/>
      </c>
      <c r="L5" s="26" t="str">
        <f>'Base de Preço BR V5'!L5</f>
        <v/>
      </c>
      <c r="M5" s="33"/>
      <c r="N5" s="33"/>
      <c r="O5" s="33"/>
      <c r="P5" s="33"/>
    </row>
    <row r="6" spans="1:19" x14ac:dyDescent="0.25">
      <c r="A6" s="27" t="str">
        <f>'Base de Preço BR V5'!A6</f>
        <v>AGUAS DE NATURA</v>
      </c>
      <c r="B6" s="27" t="str">
        <f>'Base de Preço BR V5'!B6</f>
        <v>PERFUMARIA</v>
      </c>
      <c r="C6" s="27">
        <f>'Base de Preço BR V5'!C6</f>
        <v>15334</v>
      </c>
      <c r="D6" s="27" t="str">
        <f>'Base de Preço BR V5'!D6</f>
        <v>15334 - COL BANHO LAVANDA 300ML AGUAS</v>
      </c>
      <c r="E6" s="28">
        <f>IFERROR(VLOOKUP(C6,'BASE SV REFIL'!A:H,5,0),'Base de Preço BR V5'!A:L)</f>
        <v>89.9</v>
      </c>
      <c r="F6" s="26">
        <f>'Base de Preço BR V5'!F6</f>
        <v>12</v>
      </c>
      <c r="G6" s="29">
        <f>'Base de Preço BR V5'!G6</f>
        <v>0.7</v>
      </c>
      <c r="H6" s="26" t="str">
        <f>'Base de Preço BR V5'!H6</f>
        <v>Não</v>
      </c>
      <c r="I6" s="26" t="str">
        <f>IF('Base de Preço BR V5'!I6=0,"",'Base de Preço BR V5'!I6)</f>
        <v>Descontinuação</v>
      </c>
      <c r="J6" s="26" t="s">
        <v>18</v>
      </c>
      <c r="K6" s="26" t="str">
        <f>IF('Base de Preço BR V5'!K6=0,"",'Base de Preço BR V5'!K6)</f>
        <v/>
      </c>
      <c r="L6" s="26" t="str">
        <f>'Base de Preço BR V5'!L6</f>
        <v/>
      </c>
      <c r="M6" s="33"/>
      <c r="N6" s="33"/>
      <c r="O6" s="33"/>
      <c r="P6" s="33"/>
    </row>
    <row r="7" spans="1:19" x14ac:dyDescent="0.25">
      <c r="A7" s="27" t="str">
        <f>'Base de Preço BR V5'!A7</f>
        <v>AGUAS DE NATURA</v>
      </c>
      <c r="B7" s="27" t="str">
        <f>'Base de Preço BR V5'!B7</f>
        <v>PERFUMARIA</v>
      </c>
      <c r="C7" s="27">
        <f>'Base de Preço BR V5'!C7</f>
        <v>15338</v>
      </c>
      <c r="D7" s="27" t="str">
        <f>'Base de Preço BR V5'!D7</f>
        <v>15338 - COL LARANJEIRA FLOR 300ML AGUAS</v>
      </c>
      <c r="E7" s="28">
        <f>IFERROR(VLOOKUP(C7,'BASE SV REFIL'!A:H,5,0),'Base de Preço BR V5'!A:L)</f>
        <v>89.9</v>
      </c>
      <c r="F7" s="26">
        <f>'Base de Preço BR V5'!F7</f>
        <v>12</v>
      </c>
      <c r="G7" s="29">
        <f>'Base de Preço BR V5'!G7</f>
        <v>0.7</v>
      </c>
      <c r="H7" s="26" t="str">
        <f>'Base de Preço BR V5'!H7</f>
        <v>Não</v>
      </c>
      <c r="I7" s="26" t="str">
        <f>IF('Base de Preço BR V5'!I7=0,"",'Base de Preço BR V5'!I7)</f>
        <v>Descontinuação</v>
      </c>
      <c r="J7" s="26" t="s">
        <v>18</v>
      </c>
      <c r="K7" s="26" t="str">
        <f>IF('Base de Preço BR V5'!K7=0,"",'Base de Preço BR V5'!K7)</f>
        <v/>
      </c>
      <c r="L7" s="26" t="str">
        <f>'Base de Preço BR V5'!L7</f>
        <v/>
      </c>
      <c r="M7" s="33"/>
      <c r="N7" s="33"/>
      <c r="O7" s="33"/>
      <c r="P7" s="33"/>
    </row>
    <row r="8" spans="1:19" x14ac:dyDescent="0.25">
      <c r="A8" s="27" t="str">
        <f>'Base de Preço BR V5'!A8</f>
        <v>AGUAS DE NATURA</v>
      </c>
      <c r="B8" s="27" t="str">
        <f>'Base de Preço BR V5'!B8</f>
        <v>PERFUMARIA</v>
      </c>
      <c r="C8" s="27">
        <f>'Base de Preço BR V5'!C8</f>
        <v>15434</v>
      </c>
      <c r="D8" s="27" t="str">
        <f>'Base de Preço BR V5'!D8</f>
        <v>15434 - VALVULA 300ML AGUAS</v>
      </c>
      <c r="E8" s="28">
        <f>IFERROR(VLOOKUP(C8,'BASE SV REFIL'!A:H,5,0),'Base de Preço BR V5'!A:L)</f>
        <v>9.9</v>
      </c>
      <c r="F8" s="26">
        <f>'Base de Preço BR V5'!F8</f>
        <v>1</v>
      </c>
      <c r="G8" s="29">
        <f>'Base de Preço BR V5'!G8</f>
        <v>0.7</v>
      </c>
      <c r="H8" s="26" t="str">
        <f>'Base de Preço BR V5'!H8</f>
        <v>Não</v>
      </c>
      <c r="I8" s="26" t="str">
        <f>IF('Base de Preço BR V5'!I8=0,"",'Base de Preço BR V5'!I8)</f>
        <v/>
      </c>
      <c r="J8" s="26" t="s">
        <v>18</v>
      </c>
      <c r="K8" s="26" t="str">
        <f>IF('Base de Preço BR V5'!K8=0,"",'Base de Preço BR V5'!K8)</f>
        <v/>
      </c>
      <c r="L8" s="26" t="str">
        <f>'Base de Preço BR V5'!L8</f>
        <v/>
      </c>
      <c r="M8" s="33"/>
      <c r="N8" s="33"/>
      <c r="O8" s="33"/>
      <c r="P8" s="33"/>
    </row>
    <row r="9" spans="1:19" x14ac:dyDescent="0.25">
      <c r="A9" s="27" t="str">
        <f>'Base de Preço BR V5'!A9</f>
        <v>AGUAS DE NATURA</v>
      </c>
      <c r="B9" s="27" t="str">
        <f>'Base de Preço BR V5'!B9</f>
        <v>PERFUMARIA</v>
      </c>
      <c r="C9" s="27">
        <f>'Base de Preço BR V5'!C9</f>
        <v>15435</v>
      </c>
      <c r="D9" s="27" t="str">
        <f>'Base de Preço BR V5'!D9</f>
        <v>15435 - COL CAMPO VIOLETAS 150ML AGUAS DE NATURA</v>
      </c>
      <c r="E9" s="28">
        <f>IFERROR(VLOOKUP(C9,'BASE SV REFIL'!A:H,5,0),'Base de Preço BR V5'!A:L)</f>
        <v>64.900000000000006</v>
      </c>
      <c r="F9" s="26">
        <f>'Base de Preço BR V5'!F9</f>
        <v>8</v>
      </c>
      <c r="G9" s="29">
        <f>'Base de Preço BR V5'!G9</f>
        <v>0.7</v>
      </c>
      <c r="H9" s="26" t="str">
        <f>'Base de Preço BR V5'!H9</f>
        <v>Não</v>
      </c>
      <c r="I9" s="26" t="str">
        <f>IF('Base de Preço BR V5'!I9=0,"",'Base de Preço BR V5'!I9)</f>
        <v/>
      </c>
      <c r="J9" s="26" t="s">
        <v>18</v>
      </c>
      <c r="K9" s="26" t="str">
        <f>IF('Base de Preço BR V5'!K9=0,"",'Base de Preço BR V5'!K9)</f>
        <v/>
      </c>
      <c r="L9" s="26" t="str">
        <f>'Base de Preço BR V5'!L9</f>
        <v/>
      </c>
      <c r="M9" s="33"/>
      <c r="N9" s="33"/>
      <c r="O9" s="33"/>
      <c r="P9" s="33"/>
    </row>
    <row r="10" spans="1:19" x14ac:dyDescent="0.25">
      <c r="A10" s="27" t="str">
        <f>'Base de Preço BR V5'!A10</f>
        <v>AGUAS DE NATURA</v>
      </c>
      <c r="B10" s="27" t="str">
        <f>'Base de Preço BR V5'!B10</f>
        <v>PERFUMARIA</v>
      </c>
      <c r="C10" s="27">
        <f>'Base de Preço BR V5'!C10</f>
        <v>15442</v>
      </c>
      <c r="D10" s="27" t="str">
        <f>'Base de Preço BR V5'!D10</f>
        <v>15442 - COL LARANJEIRA FLOR 150ML AGUAS</v>
      </c>
      <c r="E10" s="28">
        <f>IFERROR(VLOOKUP(C10,'BASE SV REFIL'!A:H,5,0),'Base de Preço BR V5'!A:L)</f>
        <v>64.900000000000006</v>
      </c>
      <c r="F10" s="26">
        <f>'Base de Preço BR V5'!F10</f>
        <v>8</v>
      </c>
      <c r="G10" s="29">
        <f>'Base de Preço BR V5'!G10</f>
        <v>0.7</v>
      </c>
      <c r="H10" s="26" t="str">
        <f>'Base de Preço BR V5'!H10</f>
        <v>Não</v>
      </c>
      <c r="I10" s="26" t="str">
        <f>IF('Base de Preço BR V5'!I10=0,"",'Base de Preço BR V5'!I10)</f>
        <v/>
      </c>
      <c r="J10" s="26" t="s">
        <v>18</v>
      </c>
      <c r="K10" s="26" t="str">
        <f>IF('Base de Preço BR V5'!K10=0,"",'Base de Preço BR V5'!K10)</f>
        <v/>
      </c>
      <c r="L10" s="26" t="str">
        <f>'Base de Preço BR V5'!L10</f>
        <v/>
      </c>
      <c r="M10" s="33"/>
      <c r="N10" s="33"/>
      <c r="O10" s="33"/>
      <c r="P10" s="33"/>
    </row>
    <row r="11" spans="1:19" x14ac:dyDescent="0.25">
      <c r="A11" s="27" t="str">
        <f>'Base de Preço BR V5'!A11</f>
        <v>AGUAS DE NATURA</v>
      </c>
      <c r="B11" s="27" t="str">
        <f>'Base de Preço BR V5'!B11</f>
        <v>PERFUMARIA</v>
      </c>
      <c r="C11" s="27">
        <f>'Base de Preço BR V5'!C11</f>
        <v>15444</v>
      </c>
      <c r="D11" s="27" t="str">
        <f>'Base de Preço BR V5'!D11</f>
        <v>15444 - VALVULA 150ML AGUAS</v>
      </c>
      <c r="E11" s="28">
        <f>IFERROR(VLOOKUP(C11,'BASE SV REFIL'!A:H,5,0),'Base de Preço BR V5'!A:L)</f>
        <v>9.9</v>
      </c>
      <c r="F11" s="26">
        <f>'Base de Preço BR V5'!F11</f>
        <v>1</v>
      </c>
      <c r="G11" s="29">
        <f>'Base de Preço BR V5'!G11</f>
        <v>0.7</v>
      </c>
      <c r="H11" s="26" t="str">
        <f>'Base de Preço BR V5'!H11</f>
        <v>Não</v>
      </c>
      <c r="I11" s="26" t="str">
        <f>IF('Base de Preço BR V5'!I11=0,"",'Base de Preço BR V5'!I11)</f>
        <v/>
      </c>
      <c r="J11" s="26" t="s">
        <v>18</v>
      </c>
      <c r="K11" s="26" t="str">
        <f>IF('Base de Preço BR V5'!K11=0,"",'Base de Preço BR V5'!K11)</f>
        <v/>
      </c>
      <c r="L11" s="26" t="str">
        <f>'Base de Preço BR V5'!L11</f>
        <v/>
      </c>
      <c r="M11" s="33"/>
      <c r="N11" s="33"/>
      <c r="O11" s="33"/>
      <c r="P11" s="33"/>
    </row>
    <row r="12" spans="1:19" x14ac:dyDescent="0.25">
      <c r="A12" s="27" t="str">
        <f>'Base de Preço BR V5'!A12</f>
        <v>AGUAS DE NATURA</v>
      </c>
      <c r="B12" s="27" t="str">
        <f>'Base de Preço BR V5'!B12</f>
        <v>PERFUMARIA</v>
      </c>
      <c r="C12" s="27">
        <f>'Base de Preço BR V5'!C12</f>
        <v>19980</v>
      </c>
      <c r="D12" s="27" t="str">
        <f>'Base de Preço BR V5'!D12</f>
        <v>19980 - COL JABUTICABA 150ML AGUAS DE NATURA</v>
      </c>
      <c r="E12" s="28">
        <f>IFERROR(VLOOKUP(C12,'BASE SV REFIL'!A:H,5,0),'Base de Preço BR V5'!A:L)</f>
        <v>64.900000000000006</v>
      </c>
      <c r="F12" s="26">
        <f>'Base de Preço BR V5'!F12</f>
        <v>8</v>
      </c>
      <c r="G12" s="29">
        <f>'Base de Preço BR V5'!G12</f>
        <v>0.7</v>
      </c>
      <c r="H12" s="26" t="str">
        <f>'Base de Preço BR V5'!H12</f>
        <v>Não</v>
      </c>
      <c r="I12" s="26" t="str">
        <f>IF('Base de Preço BR V5'!I12=0,"",'Base de Preço BR V5'!I12)</f>
        <v/>
      </c>
      <c r="J12" s="26" t="s">
        <v>18</v>
      </c>
      <c r="K12" s="26" t="str">
        <f>IF('Base de Preço BR V5'!K12=0,"",'Base de Preço BR V5'!K12)</f>
        <v/>
      </c>
      <c r="L12" s="26" t="str">
        <f>'Base de Preço BR V5'!L12</f>
        <v/>
      </c>
      <c r="M12" s="33"/>
      <c r="N12" s="33"/>
      <c r="O12" s="33"/>
      <c r="P12" s="33"/>
    </row>
    <row r="13" spans="1:19" x14ac:dyDescent="0.25">
      <c r="A13" s="27" t="str">
        <f>'Base de Preço BR V5'!A13</f>
        <v>BIOGRAFIA</v>
      </c>
      <c r="B13" s="27" t="str">
        <f>'Base de Preço BR V5'!B13</f>
        <v>DESODORANTE</v>
      </c>
      <c r="C13" s="27">
        <f>'Base de Preço BR V5'!C13</f>
        <v>74855</v>
      </c>
      <c r="D13" s="27" t="str">
        <f>'Base de Preço BR V5'!D13</f>
        <v>74855 - BIOGRAFIA MASC DES ROLLON ANTIMANC 75ML</v>
      </c>
      <c r="E13" s="28">
        <f>IFERROR(VLOOKUP(C13,'BASE SV REFIL'!A:H,5,0),'Base de Preço BR V5'!A:L)</f>
        <v>17.899999999999999</v>
      </c>
      <c r="F13" s="26">
        <f>'Base de Preço BR V5'!F13</f>
        <v>2</v>
      </c>
      <c r="G13" s="29">
        <f>'Base de Preço BR V5'!G13</f>
        <v>0.7</v>
      </c>
      <c r="H13" s="26" t="str">
        <f>'Base de Preço BR V5'!H13</f>
        <v>Não</v>
      </c>
      <c r="I13" s="26" t="str">
        <f>IF('Base de Preço BR V5'!I13=0,"",'Base de Preço BR V5'!I13)</f>
        <v/>
      </c>
      <c r="J13" s="26" t="s">
        <v>18</v>
      </c>
      <c r="K13" s="26" t="str">
        <f>IF('Base de Preço BR V5'!K13=0,"",'Base de Preço BR V5'!K13)</f>
        <v/>
      </c>
      <c r="L13" s="26" t="str">
        <f>'Base de Preço BR V5'!L13</f>
        <v/>
      </c>
      <c r="M13" s="33"/>
      <c r="N13" s="33"/>
      <c r="O13" s="33"/>
      <c r="P13" s="33"/>
    </row>
    <row r="14" spans="1:19" x14ac:dyDescent="0.25">
      <c r="A14" s="27" t="str">
        <f>'Base de Preço BR V5'!A14</f>
        <v>BIOGRAFIA</v>
      </c>
      <c r="B14" s="27" t="str">
        <f>'Base de Preço BR V5'!B14</f>
        <v>DESODORANTE</v>
      </c>
      <c r="C14" s="27">
        <f>'Base de Preço BR V5'!C14</f>
        <v>74860</v>
      </c>
      <c r="D14" s="27" t="str">
        <f>'Base de Preço BR V5'!D14</f>
        <v>74860 - BIOGRAFIA FEMI DES ROLLON ANTIMANC 75ML</v>
      </c>
      <c r="E14" s="28">
        <f>IFERROR(VLOOKUP(C14,'BASE SV REFIL'!A:H,5,0),'Base de Preço BR V5'!A:L)</f>
        <v>17.899999999999999</v>
      </c>
      <c r="F14" s="26">
        <f>'Base de Preço BR V5'!F14</f>
        <v>2</v>
      </c>
      <c r="G14" s="29">
        <f>'Base de Preço BR V5'!G14</f>
        <v>0.7</v>
      </c>
      <c r="H14" s="26" t="str">
        <f>'Base de Preço BR V5'!H14</f>
        <v>Não</v>
      </c>
      <c r="I14" s="26" t="str">
        <f>IF('Base de Preço BR V5'!I14=0,"",'Base de Preço BR V5'!I14)</f>
        <v/>
      </c>
      <c r="J14" s="26" t="s">
        <v>18</v>
      </c>
      <c r="K14" s="26" t="str">
        <f>IF('Base de Preço BR V5'!K14=0,"",'Base de Preço BR V5'!K14)</f>
        <v/>
      </c>
      <c r="L14" s="26" t="str">
        <f>'Base de Preço BR V5'!L14</f>
        <v/>
      </c>
      <c r="M14" s="33"/>
      <c r="N14" s="33"/>
      <c r="O14" s="33"/>
      <c r="P14" s="33"/>
    </row>
    <row r="15" spans="1:19" x14ac:dyDescent="0.25">
      <c r="A15" s="27" t="str">
        <f>'Base de Preço BR V5'!A15</f>
        <v>BIOGRAFIA</v>
      </c>
      <c r="B15" s="27" t="str">
        <f>'Base de Preço BR V5'!B15</f>
        <v>DESODORANTE</v>
      </c>
      <c r="C15" s="27">
        <f>'Base de Preço BR V5'!C15</f>
        <v>88431</v>
      </c>
      <c r="D15" s="27" t="str">
        <f>'Base de Preço BR V5'!D15</f>
        <v>88431 - BIOGRAFIA MASC DES CORP RF 100ML NAT20</v>
      </c>
      <c r="E15" s="28">
        <f>IFERROR(VLOOKUP(C15,'BASE SV REFIL'!A:H,5,0),'Base de Preço BR V5'!A:L)</f>
        <v>25.799999999999994</v>
      </c>
      <c r="F15" s="26">
        <f>'Base de Preço BR V5'!F15</f>
        <v>3</v>
      </c>
      <c r="G15" s="29">
        <f>'Base de Preço BR V5'!G15</f>
        <v>0.7</v>
      </c>
      <c r="H15" s="26" t="str">
        <f>'Base de Preço BR V5'!H15</f>
        <v>Não</v>
      </c>
      <c r="I15" s="26" t="str">
        <f>IF('Base de Preço BR V5'!I15=0,"",'Base de Preço BR V5'!I15)</f>
        <v>Lançamento</v>
      </c>
      <c r="J15" s="26" t="s">
        <v>18</v>
      </c>
      <c r="K15" s="26" t="str">
        <f>IF('Base de Preço BR V5'!K15=0,"",'Base de Preço BR V5'!K15)</f>
        <v/>
      </c>
      <c r="L15" s="26" t="str">
        <f>'Base de Preço BR V5'!L15</f>
        <v>x</v>
      </c>
      <c r="M15" s="33"/>
      <c r="N15" s="33"/>
      <c r="O15" s="61"/>
      <c r="P15" s="33"/>
    </row>
    <row r="16" spans="1:19" x14ac:dyDescent="0.25">
      <c r="A16" s="27" t="str">
        <f>'Base de Preço BR V5'!A16</f>
        <v>BIOGRAFIA</v>
      </c>
      <c r="B16" s="27" t="str">
        <f>'Base de Preço BR V5'!B16</f>
        <v>DESODORANTE</v>
      </c>
      <c r="C16" s="27">
        <f>'Base de Preço BR V5'!C16</f>
        <v>88453</v>
      </c>
      <c r="D16" s="27" t="str">
        <f>'Base de Preço BR V5'!D16</f>
        <v>88453 - BIOGRAFIA FEM DES CORPORAL 100ML NAT20</v>
      </c>
      <c r="E16" s="28">
        <f>IFERROR(VLOOKUP(C16,'BASE SV REFIL'!A:H,5,0),'Base de Preço BR V5'!A:L)</f>
        <v>32.200000000000003</v>
      </c>
      <c r="F16" s="26">
        <f>'Base de Preço BR V5'!F16</f>
        <v>4</v>
      </c>
      <c r="G16" s="29">
        <f>'Base de Preço BR V5'!G16</f>
        <v>0.7</v>
      </c>
      <c r="H16" s="26" t="str">
        <f>'Base de Preço BR V5'!H16</f>
        <v>Não</v>
      </c>
      <c r="I16" s="26" t="str">
        <f>IF('Base de Preço BR V5'!I16=0,"",'Base de Preço BR V5'!I16)</f>
        <v>Lançamento</v>
      </c>
      <c r="J16" s="26" t="s">
        <v>18</v>
      </c>
      <c r="K16" s="26" t="str">
        <f>IF('Base de Preço BR V5'!K16=0,"",'Base de Preço BR V5'!K16)</f>
        <v/>
      </c>
      <c r="L16" s="26" t="str">
        <f>'Base de Preço BR V5'!L16</f>
        <v>x</v>
      </c>
      <c r="M16" s="33"/>
      <c r="N16" s="33"/>
      <c r="O16" s="33"/>
      <c r="P16" s="33"/>
    </row>
    <row r="17" spans="1:16" x14ac:dyDescent="0.25">
      <c r="A17" s="27" t="str">
        <f>'Base de Preço BR V5'!A17</f>
        <v>BIOGRAFIA</v>
      </c>
      <c r="B17" s="27" t="str">
        <f>'Base de Preço BR V5'!B17</f>
        <v>DESODORANTE</v>
      </c>
      <c r="C17" s="27">
        <f>'Base de Preço BR V5'!C17</f>
        <v>88454</v>
      </c>
      <c r="D17" s="27" t="str">
        <f>'Base de Preço BR V5'!D17</f>
        <v>88454 - BIOGRAFIA MASC DES CORPORAL 100ML NAT20</v>
      </c>
      <c r="E17" s="28">
        <f>IFERROR(VLOOKUP(C17,'BASE SV REFIL'!A:H,5,0),'Base de Preço BR V5'!A:L)</f>
        <v>32.200000000000003</v>
      </c>
      <c r="F17" s="26">
        <f>'Base de Preço BR V5'!F17</f>
        <v>4</v>
      </c>
      <c r="G17" s="29">
        <f>'Base de Preço BR V5'!G17</f>
        <v>0.7</v>
      </c>
      <c r="H17" s="26" t="str">
        <f>'Base de Preço BR V5'!H17</f>
        <v>Não</v>
      </c>
      <c r="I17" s="26" t="str">
        <f>IF('Base de Preço BR V5'!I17=0,"",'Base de Preço BR V5'!I17)</f>
        <v>Lançamento</v>
      </c>
      <c r="J17" s="26" t="s">
        <v>18</v>
      </c>
      <c r="K17" s="26" t="str">
        <f>IF('Base de Preço BR V5'!K17=0,"",'Base de Preço BR V5'!K17)</f>
        <v/>
      </c>
      <c r="L17" s="26" t="str">
        <f>'Base de Preço BR V5'!L17</f>
        <v>x</v>
      </c>
      <c r="M17" s="33"/>
      <c r="N17" s="33"/>
      <c r="O17" s="33"/>
      <c r="P17" s="33"/>
    </row>
    <row r="18" spans="1:16" x14ac:dyDescent="0.25">
      <c r="A18" s="27" t="str">
        <f>'Base de Preço BR V5'!A18</f>
        <v>BIOGRAFIA</v>
      </c>
      <c r="B18" s="27" t="str">
        <f>'Base de Preço BR V5'!B18</f>
        <v>DESODORANTE</v>
      </c>
      <c r="C18" s="27">
        <f>'Base de Preço BR V5'!C18</f>
        <v>88455</v>
      </c>
      <c r="D18" s="27" t="str">
        <f>'Base de Preço BR V5'!D18</f>
        <v>88455 - BIOGRAFIA FEM DES CORP RF 100ML NAT20</v>
      </c>
      <c r="E18" s="28">
        <f>IFERROR(VLOOKUP(C18,'BASE SV REFIL'!A:H,5,0),'Base de Preço BR V5'!A:L)</f>
        <v>25.799999999999994</v>
      </c>
      <c r="F18" s="26">
        <f>'Base de Preço BR V5'!F18</f>
        <v>3</v>
      </c>
      <c r="G18" s="29">
        <f>'Base de Preço BR V5'!G18</f>
        <v>0.7</v>
      </c>
      <c r="H18" s="26" t="str">
        <f>'Base de Preço BR V5'!H18</f>
        <v>Não</v>
      </c>
      <c r="I18" s="26" t="str">
        <f>IF('Base de Preço BR V5'!I18=0,"",'Base de Preço BR V5'!I18)</f>
        <v>Lançamento</v>
      </c>
      <c r="J18" s="26" t="s">
        <v>18</v>
      </c>
      <c r="K18" s="26" t="str">
        <f>IF('Base de Preço BR V5'!K18=0,"",'Base de Preço BR V5'!K18)</f>
        <v/>
      </c>
      <c r="L18" s="26" t="str">
        <f>'Base de Preço BR V5'!L18</f>
        <v>x</v>
      </c>
      <c r="M18" s="33"/>
      <c r="N18" s="33"/>
      <c r="O18" s="61"/>
      <c r="P18" s="33"/>
    </row>
    <row r="19" spans="1:16" x14ac:dyDescent="0.25">
      <c r="A19" s="27" t="str">
        <f>'Base de Preço BR V5'!A19</f>
        <v>BIOGRAFIA</v>
      </c>
      <c r="B19" s="27" t="str">
        <f>'Base de Preço BR V5'!B19</f>
        <v>PERFUMARIA</v>
      </c>
      <c r="C19" s="27">
        <f>'Base de Preço BR V5'!C19</f>
        <v>71600</v>
      </c>
      <c r="D19" s="27" t="str">
        <f>'Base de Preço BR V5'!D19</f>
        <v>71600 - BIOGRAFIA DES COL FEM 100ML</v>
      </c>
      <c r="E19" s="28">
        <f>IFERROR(VLOOKUP(C19,'BASE SV REFIL'!A:H,5,0),'Base de Preço BR V5'!A:L)</f>
        <v>124.9</v>
      </c>
      <c r="F19" s="26">
        <f>'Base de Preço BR V5'!F19</f>
        <v>16</v>
      </c>
      <c r="G19" s="29">
        <f>'Base de Preço BR V5'!G19</f>
        <v>0.7</v>
      </c>
      <c r="H19" s="26" t="str">
        <f>'Base de Preço BR V5'!H19</f>
        <v>Não</v>
      </c>
      <c r="I19" s="26" t="str">
        <f>IF('Base de Preço BR V5'!I19=0,"",'Base de Preço BR V5'!I19)</f>
        <v/>
      </c>
      <c r="J19" s="26" t="s">
        <v>18</v>
      </c>
      <c r="K19" s="26" t="str">
        <f>IF('Base de Preço BR V5'!K19=0,"",'Base de Preço BR V5'!K19)</f>
        <v/>
      </c>
      <c r="L19" s="26" t="str">
        <f>'Base de Preço BR V5'!L19</f>
        <v/>
      </c>
      <c r="M19" s="33"/>
      <c r="N19" s="33"/>
      <c r="O19" s="33"/>
      <c r="P19" s="33"/>
    </row>
    <row r="20" spans="1:16" x14ac:dyDescent="0.25">
      <c r="A20" s="27" t="str">
        <f>'Base de Preço BR V5'!A20</f>
        <v>BIOGRAFIA</v>
      </c>
      <c r="B20" s="27" t="str">
        <f>'Base de Preço BR V5'!B20</f>
        <v>PERFUMARIA</v>
      </c>
      <c r="C20" s="27">
        <f>'Base de Preço BR V5'!C20</f>
        <v>71601</v>
      </c>
      <c r="D20" s="27" t="str">
        <f>'Base de Preço BR V5'!D20</f>
        <v>71601 - BIOGRAFIA DES COL MASC 100ML</v>
      </c>
      <c r="E20" s="28">
        <f>IFERROR(VLOOKUP(C20,'BASE SV REFIL'!A:H,5,0),'Base de Preço BR V5'!A:L)</f>
        <v>124.9</v>
      </c>
      <c r="F20" s="26">
        <f>'Base de Preço BR V5'!F20</f>
        <v>16</v>
      </c>
      <c r="G20" s="29">
        <f>'Base de Preço BR V5'!G20</f>
        <v>0.7</v>
      </c>
      <c r="H20" s="26" t="str">
        <f>'Base de Preço BR V5'!H20</f>
        <v>Não</v>
      </c>
      <c r="I20" s="26" t="str">
        <f>IF('Base de Preço BR V5'!I20=0,"",'Base de Preço BR V5'!I20)</f>
        <v/>
      </c>
      <c r="J20" s="26" t="s">
        <v>18</v>
      </c>
      <c r="K20" s="26" t="str">
        <f>IF('Base de Preço BR V5'!K20=0,"",'Base de Preço BR V5'!K20)</f>
        <v/>
      </c>
      <c r="L20" s="26" t="str">
        <f>'Base de Preço BR V5'!L20</f>
        <v/>
      </c>
      <c r="M20" s="33"/>
      <c r="N20" s="33"/>
      <c r="O20" s="33"/>
      <c r="P20" s="33"/>
    </row>
    <row r="21" spans="1:16" x14ac:dyDescent="0.25">
      <c r="A21" s="27" t="str">
        <f>'Base de Preço BR V5'!A21</f>
        <v>BIOGRAFIA</v>
      </c>
      <c r="B21" s="27" t="str">
        <f>'Base de Preço BR V5'!B21</f>
        <v>PERFUMARIA</v>
      </c>
      <c r="C21" s="27">
        <f>'Base de Preço BR V5'!C21</f>
        <v>73452</v>
      </c>
      <c r="D21" s="27" t="str">
        <f>'Base de Preço BR V5'!D21</f>
        <v>73452 - BIOGRAFIA CLAS FEM DES HID POTE 200G TER</v>
      </c>
      <c r="E21" s="28">
        <f>IFERROR(VLOOKUP(C21,'BASE SV REFIL'!A:H,5,0),'Base de Preço BR V5'!A:L)</f>
        <v>49.9</v>
      </c>
      <c r="F21" s="26">
        <f>'Base de Preço BR V5'!F21</f>
        <v>6</v>
      </c>
      <c r="G21" s="29">
        <f>'Base de Preço BR V5'!G21</f>
        <v>0.7</v>
      </c>
      <c r="H21" s="26" t="str">
        <f>'Base de Preço BR V5'!H21</f>
        <v>Não</v>
      </c>
      <c r="I21" s="26" t="str">
        <f>IF('Base de Preço BR V5'!I21=0,"",'Base de Preço BR V5'!I21)</f>
        <v/>
      </c>
      <c r="J21" s="26" t="s">
        <v>18</v>
      </c>
      <c r="K21" s="26" t="str">
        <f>IF('Base de Preço BR V5'!K21=0,"",'Base de Preço BR V5'!K21)</f>
        <v/>
      </c>
      <c r="L21" s="26" t="str">
        <f>'Base de Preço BR V5'!L21</f>
        <v/>
      </c>
      <c r="M21" s="33"/>
      <c r="N21" s="33"/>
      <c r="O21" s="33"/>
      <c r="P21" s="33"/>
    </row>
    <row r="22" spans="1:16" x14ac:dyDescent="0.25">
      <c r="A22" s="27" t="str">
        <f>'Base de Preço BR V5'!A22</f>
        <v>BIOGRAFIA</v>
      </c>
      <c r="B22" s="27" t="str">
        <f>'Base de Preço BR V5'!B22</f>
        <v>PERFUMARIA</v>
      </c>
      <c r="C22" s="27">
        <f>'Base de Preço BR V5'!C22</f>
        <v>71602</v>
      </c>
      <c r="D22" s="27" t="str">
        <f>'Base de Preço BR V5'!D22</f>
        <v>71602 - BIOGRAFIA ASSINATURA DES COL FEM 100ML</v>
      </c>
      <c r="E22" s="28">
        <f>IFERROR(VLOOKUP(C22,'BASE SV REFIL'!A:H,5,0),'Base de Preço BR V5'!A:L)</f>
        <v>124.9</v>
      </c>
      <c r="F22" s="26">
        <f>'Base de Preço BR V5'!F22</f>
        <v>16</v>
      </c>
      <c r="G22" s="29">
        <f>'Base de Preço BR V5'!G22</f>
        <v>0.7</v>
      </c>
      <c r="H22" s="26" t="str">
        <f>'Base de Preço BR V5'!H22</f>
        <v>Não</v>
      </c>
      <c r="I22" s="26" t="str">
        <f>IF('Base de Preço BR V5'!I22=0,"",'Base de Preço BR V5'!I22)</f>
        <v/>
      </c>
      <c r="J22" s="26" t="s">
        <v>18</v>
      </c>
      <c r="K22" s="26" t="str">
        <f>IF('Base de Preço BR V5'!K22=0,"",'Base de Preço BR V5'!K22)</f>
        <v/>
      </c>
      <c r="L22" s="26" t="str">
        <f>'Base de Preço BR V5'!L22</f>
        <v/>
      </c>
      <c r="M22" s="33"/>
      <c r="N22" s="33"/>
      <c r="O22" s="33"/>
      <c r="P22" s="33"/>
    </row>
    <row r="23" spans="1:16" x14ac:dyDescent="0.25">
      <c r="A23" s="27" t="str">
        <f>'Base de Preço BR V5'!A23</f>
        <v>BIOGRAFIA</v>
      </c>
      <c r="B23" s="27" t="str">
        <f>'Base de Preço BR V5'!B23</f>
        <v>PERFUMARIA</v>
      </c>
      <c r="C23" s="27">
        <f>'Base de Preço BR V5'!C23</f>
        <v>71603</v>
      </c>
      <c r="D23" s="27" t="str">
        <f>'Base de Preço BR V5'!D23</f>
        <v>71603 - BIOGRAFIA ASSINATURA DES COL MASC 100ML</v>
      </c>
      <c r="E23" s="28">
        <f>IFERROR(VLOOKUP(C23,'BASE SV REFIL'!A:H,5,0),'Base de Preço BR V5'!A:L)</f>
        <v>124.9</v>
      </c>
      <c r="F23" s="26">
        <f>'Base de Preço BR V5'!F23</f>
        <v>16</v>
      </c>
      <c r="G23" s="29">
        <f>'Base de Preço BR V5'!G23</f>
        <v>0.7</v>
      </c>
      <c r="H23" s="26" t="str">
        <f>'Base de Preço BR V5'!H23</f>
        <v>Não</v>
      </c>
      <c r="I23" s="26" t="str">
        <f>IF('Base de Preço BR V5'!I23=0,"",'Base de Preço BR V5'!I23)</f>
        <v/>
      </c>
      <c r="J23" s="26" t="s">
        <v>18</v>
      </c>
      <c r="K23" s="26" t="str">
        <f>IF('Base de Preço BR V5'!K23=0,"",'Base de Preço BR V5'!K23)</f>
        <v/>
      </c>
      <c r="L23" s="26" t="str">
        <f>'Base de Preço BR V5'!L23</f>
        <v/>
      </c>
      <c r="M23" s="33"/>
      <c r="N23" s="33"/>
      <c r="O23" s="33"/>
      <c r="P23" s="33"/>
    </row>
    <row r="24" spans="1:16" x14ac:dyDescent="0.25">
      <c r="A24" s="27" t="str">
        <f>'Base de Preço BR V5'!A24</f>
        <v>CHRONOS</v>
      </c>
      <c r="B24" s="27" t="str">
        <f>'Base de Preço BR V5'!B24</f>
        <v>ROSTO</v>
      </c>
      <c r="C24" s="27">
        <f>'Base de Preço BR V5'!C24</f>
        <v>57985</v>
      </c>
      <c r="D24" s="27" t="str">
        <f>'Base de Preço BR V5'!D24</f>
        <v>57985 - CHRONOS ANTISSINAIS 60 FPS30 PREEN REV</v>
      </c>
      <c r="E24" s="28">
        <f>IFERROR(VLOOKUP(C24,'BASE SV REFIL'!A:H,5,0),'Base de Preço BR V5'!A:L)</f>
        <v>104.8</v>
      </c>
      <c r="F24" s="26">
        <f>'Base de Preço BR V5'!F24</f>
        <v>13</v>
      </c>
      <c r="G24" s="29">
        <f>'Base de Preço BR V5'!G24</f>
        <v>0.7</v>
      </c>
      <c r="H24" s="26" t="str">
        <f>'Base de Preço BR V5'!H24</f>
        <v>Não</v>
      </c>
      <c r="I24" s="26" t="str">
        <f>IF('Base de Preço BR V5'!I24=0,"",'Base de Preço BR V5'!I24)</f>
        <v/>
      </c>
      <c r="J24" s="26" t="s">
        <v>18</v>
      </c>
      <c r="K24" s="26" t="str">
        <f>IF('Base de Preço BR V5'!K24=0,"",'Base de Preço BR V5'!K24)</f>
        <v/>
      </c>
      <c r="L24" s="26" t="str">
        <f>'Base de Preço BR V5'!L24</f>
        <v/>
      </c>
      <c r="M24" s="33"/>
      <c r="N24" s="33"/>
      <c r="O24" s="33"/>
      <c r="P24" s="33"/>
    </row>
    <row r="25" spans="1:16" x14ac:dyDescent="0.25">
      <c r="A25" s="27" t="str">
        <f>'Base de Preço BR V5'!A25</f>
        <v>CHRONOS</v>
      </c>
      <c r="B25" s="27" t="str">
        <f>'Base de Preço BR V5'!B25</f>
        <v>ROSTO</v>
      </c>
      <c r="C25" s="27">
        <f>'Base de Preço BR V5'!C25</f>
        <v>57986</v>
      </c>
      <c r="D25" s="27" t="str">
        <f>'Base de Preço BR V5'!D25</f>
        <v>57986 - CHRONOS ANTISSINAIS 60 NOITE PREEN REV</v>
      </c>
      <c r="E25" s="28">
        <f>IFERROR(VLOOKUP(C25,'BASE SV REFIL'!A:H,5,0),'Base de Preço BR V5'!A:L)</f>
        <v>104.8</v>
      </c>
      <c r="F25" s="26">
        <f>'Base de Preço BR V5'!F25</f>
        <v>13</v>
      </c>
      <c r="G25" s="29">
        <f>'Base de Preço BR V5'!G25</f>
        <v>0.7</v>
      </c>
      <c r="H25" s="26" t="str">
        <f>'Base de Preço BR V5'!H25</f>
        <v>Não</v>
      </c>
      <c r="I25" s="26" t="str">
        <f>IF('Base de Preço BR V5'!I25=0,"",'Base de Preço BR V5'!I25)</f>
        <v/>
      </c>
      <c r="J25" s="26" t="s">
        <v>18</v>
      </c>
      <c r="K25" s="26" t="str">
        <f>IF('Base de Preço BR V5'!K25=0,"",'Base de Preço BR V5'!K25)</f>
        <v/>
      </c>
      <c r="L25" s="26" t="str">
        <f>'Base de Preço BR V5'!L25</f>
        <v/>
      </c>
      <c r="M25" s="33"/>
      <c r="N25" s="33"/>
      <c r="O25" s="33"/>
      <c r="P25" s="33"/>
    </row>
    <row r="26" spans="1:16" x14ac:dyDescent="0.25">
      <c r="A26" s="27" t="str">
        <f>'Base de Preço BR V5'!A26</f>
        <v>CHRONOS</v>
      </c>
      <c r="B26" s="27" t="str">
        <f>'Base de Preço BR V5'!B26</f>
        <v>ROSTO</v>
      </c>
      <c r="C26" s="27">
        <f>'Base de Preço BR V5'!C26</f>
        <v>57987</v>
      </c>
      <c r="D26" s="27" t="str">
        <f>'Base de Preço BR V5'!D26</f>
        <v>57987 - CHRONOS ANTISSINAIS 70 FPS30 RF DEF RES</v>
      </c>
      <c r="E26" s="28">
        <f>IFERROR(VLOOKUP(C26,'BASE SV REFIL'!A:H,5,0),'Base de Preço BR V5'!A:L)</f>
        <v>82.3</v>
      </c>
      <c r="F26" s="26">
        <f>'Base de Preço BR V5'!F26</f>
        <v>9</v>
      </c>
      <c r="G26" s="29">
        <f>'Base de Preço BR V5'!G26</f>
        <v>0.7</v>
      </c>
      <c r="H26" s="26" t="str">
        <f>'Base de Preço BR V5'!H26</f>
        <v>Não</v>
      </c>
      <c r="I26" s="26" t="str">
        <f>IF('Base de Preço BR V5'!I26=0,"",'Base de Preço BR V5'!I26)</f>
        <v/>
      </c>
      <c r="J26" s="26" t="s">
        <v>18</v>
      </c>
      <c r="K26" s="26" t="str">
        <f>IF('Base de Preço BR V5'!K26=0,"",'Base de Preço BR V5'!K26)</f>
        <v/>
      </c>
      <c r="L26" s="26" t="str">
        <f>'Base de Preço BR V5'!L26</f>
        <v/>
      </c>
      <c r="M26" s="33"/>
      <c r="N26" s="33"/>
      <c r="O26" s="61"/>
      <c r="P26" s="33"/>
    </row>
    <row r="27" spans="1:16" x14ac:dyDescent="0.25">
      <c r="A27" s="27" t="str">
        <f>'Base de Preço BR V5'!A27</f>
        <v>CHRONOS</v>
      </c>
      <c r="B27" s="27" t="str">
        <f>'Base de Preço BR V5'!B27</f>
        <v>ROSTO</v>
      </c>
      <c r="C27" s="27">
        <f>'Base de Preço BR V5'!C27</f>
        <v>57992</v>
      </c>
      <c r="D27" s="27" t="str">
        <f>'Base de Preço BR V5'!D27</f>
        <v>57992 - CHRONOS ANTISSINAIS 45 NOITE RF FIR RAD</v>
      </c>
      <c r="E27" s="28">
        <f>IFERROR(VLOOKUP(C27,'BASE SV REFIL'!A:H,5,0),'Base de Preço BR V5'!A:L)</f>
        <v>82.3</v>
      </c>
      <c r="F27" s="26">
        <f>'Base de Preço BR V5'!F27</f>
        <v>9</v>
      </c>
      <c r="G27" s="29">
        <f>'Base de Preço BR V5'!G27</f>
        <v>0.7</v>
      </c>
      <c r="H27" s="26" t="str">
        <f>'Base de Preço BR V5'!H27</f>
        <v>Não</v>
      </c>
      <c r="I27" s="26" t="str">
        <f>IF('Base de Preço BR V5'!I27=0,"",'Base de Preço BR V5'!I27)</f>
        <v/>
      </c>
      <c r="J27" s="26" t="s">
        <v>18</v>
      </c>
      <c r="K27" s="26" t="str">
        <f>IF('Base de Preço BR V5'!K27=0,"",'Base de Preço BR V5'!K27)</f>
        <v/>
      </c>
      <c r="L27" s="26" t="str">
        <f>'Base de Preço BR V5'!L27</f>
        <v/>
      </c>
      <c r="M27" s="33"/>
      <c r="N27" s="33"/>
      <c r="O27" s="61"/>
      <c r="P27" s="33"/>
    </row>
    <row r="28" spans="1:16" x14ac:dyDescent="0.25">
      <c r="A28" s="27" t="str">
        <f>'Base de Preço BR V5'!A28</f>
        <v>CHRONOS</v>
      </c>
      <c r="B28" s="27" t="str">
        <f>'Base de Preço BR V5'!B28</f>
        <v>ROSTO</v>
      </c>
      <c r="C28" s="27">
        <f>'Base de Preço BR V5'!C28</f>
        <v>57993</v>
      </c>
      <c r="D28" s="27" t="str">
        <f>'Base de Preço BR V5'!D28</f>
        <v>57993 - CHRONOS ANTISSINAIS 60 FPS30 RF PREE RV</v>
      </c>
      <c r="E28" s="28">
        <f>IFERROR(VLOOKUP(C28,'BASE SV REFIL'!A:H,5,0),'Base de Preço BR V5'!A:L)</f>
        <v>82.3</v>
      </c>
      <c r="F28" s="26">
        <f>'Base de Preço BR V5'!F28</f>
        <v>9</v>
      </c>
      <c r="G28" s="29">
        <f>'Base de Preço BR V5'!G28</f>
        <v>0.7</v>
      </c>
      <c r="H28" s="26" t="str">
        <f>'Base de Preço BR V5'!H28</f>
        <v>Não</v>
      </c>
      <c r="I28" s="26" t="str">
        <f>IF('Base de Preço BR V5'!I28=0,"",'Base de Preço BR V5'!I28)</f>
        <v/>
      </c>
      <c r="J28" s="26" t="s">
        <v>18</v>
      </c>
      <c r="K28" s="26" t="str">
        <f>IF('Base de Preço BR V5'!K28=0,"",'Base de Preço BR V5'!K28)</f>
        <v/>
      </c>
      <c r="L28" s="26" t="str">
        <f>'Base de Preço BR V5'!L28</f>
        <v/>
      </c>
      <c r="M28" s="33"/>
      <c r="N28" s="33"/>
      <c r="O28" s="61"/>
      <c r="P28" s="33"/>
    </row>
    <row r="29" spans="1:16" x14ac:dyDescent="0.25">
      <c r="A29" s="27" t="str">
        <f>'Base de Preço BR V5'!A29</f>
        <v>CHRONOS</v>
      </c>
      <c r="B29" s="27" t="str">
        <f>'Base de Preço BR V5'!B29</f>
        <v>ROSTO</v>
      </c>
      <c r="C29" s="27">
        <f>'Base de Preço BR V5'!C29</f>
        <v>57994</v>
      </c>
      <c r="D29" s="27" t="str">
        <f>'Base de Preço BR V5'!D29</f>
        <v>57994 - CHRONOS ANTISSINAIS 70 FPS30 DEF E REST</v>
      </c>
      <c r="E29" s="28">
        <f>IFERROR(VLOOKUP(C29,'BASE SV REFIL'!A:H,5,0),'Base de Preço BR V5'!A:L)</f>
        <v>104.8</v>
      </c>
      <c r="F29" s="26">
        <f>'Base de Preço BR V5'!F29</f>
        <v>13</v>
      </c>
      <c r="G29" s="29">
        <f>'Base de Preço BR V5'!G29</f>
        <v>0.7</v>
      </c>
      <c r="H29" s="26" t="str">
        <f>'Base de Preço BR V5'!H29</f>
        <v>Não</v>
      </c>
      <c r="I29" s="26" t="str">
        <f>IF('Base de Preço BR V5'!I29=0,"",'Base de Preço BR V5'!I29)</f>
        <v/>
      </c>
      <c r="J29" s="26" t="s">
        <v>18</v>
      </c>
      <c r="K29" s="26" t="str">
        <f>IF('Base de Preço BR V5'!K29=0,"",'Base de Preço BR V5'!K29)</f>
        <v/>
      </c>
      <c r="L29" s="26" t="str">
        <f>'Base de Preço BR V5'!L29</f>
        <v/>
      </c>
      <c r="M29" s="33"/>
      <c r="N29" s="33"/>
      <c r="O29" s="33"/>
      <c r="P29" s="33"/>
    </row>
    <row r="30" spans="1:16" x14ac:dyDescent="0.25">
      <c r="A30" s="27" t="str">
        <f>'Base de Preço BR V5'!A30</f>
        <v>CHRONOS</v>
      </c>
      <c r="B30" s="27" t="str">
        <f>'Base de Preço BR V5'!B30</f>
        <v>ROSTO</v>
      </c>
      <c r="C30" s="27">
        <f>'Base de Preço BR V5'!C30</f>
        <v>57995</v>
      </c>
      <c r="D30" s="27" t="str">
        <f>'Base de Preço BR V5'!D30</f>
        <v>57995 - CHRONOS ANTISSINAIS 30 FPS30 RF REN ENE</v>
      </c>
      <c r="E30" s="28">
        <f>IFERROR(VLOOKUP(C30,'BASE SV REFIL'!A:H,5,0),'Base de Preço BR V5'!A:L)</f>
        <v>82.3</v>
      </c>
      <c r="F30" s="26">
        <f>'Base de Preço BR V5'!F30</f>
        <v>9</v>
      </c>
      <c r="G30" s="29">
        <f>'Base de Preço BR V5'!G30</f>
        <v>0.7</v>
      </c>
      <c r="H30" s="26" t="str">
        <f>'Base de Preço BR V5'!H30</f>
        <v>Não</v>
      </c>
      <c r="I30" s="26" t="str">
        <f>IF('Base de Preço BR V5'!I30=0,"",'Base de Preço BR V5'!I30)</f>
        <v/>
      </c>
      <c r="J30" s="26" t="s">
        <v>18</v>
      </c>
      <c r="K30" s="26" t="str">
        <f>IF('Base de Preço BR V5'!K30=0,"",'Base de Preço BR V5'!K30)</f>
        <v/>
      </c>
      <c r="L30" s="26" t="str">
        <f>'Base de Preço BR V5'!L30</f>
        <v/>
      </c>
      <c r="M30" s="33"/>
      <c r="N30" s="33"/>
      <c r="O30" s="61"/>
      <c r="P30" s="33"/>
    </row>
    <row r="31" spans="1:16" x14ac:dyDescent="0.25">
      <c r="A31" s="27" t="str">
        <f>'Base de Preço BR V5'!A31</f>
        <v>CHRONOS</v>
      </c>
      <c r="B31" s="27" t="str">
        <f>'Base de Preço BR V5'!B31</f>
        <v>ROSTO</v>
      </c>
      <c r="C31" s="27">
        <f>'Base de Preço BR V5'!C31</f>
        <v>57996</v>
      </c>
      <c r="D31" s="27" t="str">
        <f>'Base de Preço BR V5'!D31</f>
        <v>57996 - CHRONOS ANTISSINAIS 30 FPS30 REN E ENER</v>
      </c>
      <c r="E31" s="28">
        <f>IFERROR(VLOOKUP(C31,'BASE SV REFIL'!A:H,5,0),'Base de Preço BR V5'!A:L)</f>
        <v>104.8</v>
      </c>
      <c r="F31" s="26">
        <f>'Base de Preço BR V5'!F31</f>
        <v>13</v>
      </c>
      <c r="G31" s="29">
        <f>'Base de Preço BR V5'!G31</f>
        <v>0.7</v>
      </c>
      <c r="H31" s="26" t="str">
        <f>'Base de Preço BR V5'!H31</f>
        <v>Não</v>
      </c>
      <c r="I31" s="26" t="str">
        <f>IF('Base de Preço BR V5'!I31=0,"",'Base de Preço BR V5'!I31)</f>
        <v/>
      </c>
      <c r="J31" s="26" t="s">
        <v>18</v>
      </c>
      <c r="K31" s="26" t="str">
        <f>IF('Base de Preço BR V5'!K31=0,"",'Base de Preço BR V5'!K31)</f>
        <v/>
      </c>
      <c r="L31" s="26" t="str">
        <f>'Base de Preço BR V5'!L31</f>
        <v/>
      </c>
      <c r="M31" s="33"/>
      <c r="N31" s="33"/>
      <c r="O31" s="33"/>
      <c r="P31" s="33"/>
    </row>
    <row r="32" spans="1:16" x14ac:dyDescent="0.25">
      <c r="A32" s="27" t="str">
        <f>'Base de Preço BR V5'!A32</f>
        <v>CHRONOS</v>
      </c>
      <c r="B32" s="27" t="str">
        <f>'Base de Preço BR V5'!B32</f>
        <v>ROSTO</v>
      </c>
      <c r="C32" s="27">
        <f>'Base de Preço BR V5'!C32</f>
        <v>57997</v>
      </c>
      <c r="D32" s="27" t="str">
        <f>'Base de Preço BR V5'!D32</f>
        <v>57997 - CHRONOS ANTISSINAIS 30 NOITE RF REN ENE</v>
      </c>
      <c r="E32" s="28">
        <f>IFERROR(VLOOKUP(C32,'BASE SV REFIL'!A:H,5,0),'Base de Preço BR V5'!A:L)</f>
        <v>82.3</v>
      </c>
      <c r="F32" s="26">
        <f>'Base de Preço BR V5'!F32</f>
        <v>9</v>
      </c>
      <c r="G32" s="29">
        <f>'Base de Preço BR V5'!G32</f>
        <v>0.7</v>
      </c>
      <c r="H32" s="26" t="str">
        <f>'Base de Preço BR V5'!H32</f>
        <v>Não</v>
      </c>
      <c r="I32" s="26" t="str">
        <f>IF('Base de Preço BR V5'!I32=0,"",'Base de Preço BR V5'!I32)</f>
        <v/>
      </c>
      <c r="J32" s="26" t="s">
        <v>18</v>
      </c>
      <c r="K32" s="26" t="str">
        <f>IF('Base de Preço BR V5'!K32=0,"",'Base de Preço BR V5'!K32)</f>
        <v/>
      </c>
      <c r="L32" s="26" t="str">
        <f>'Base de Preço BR V5'!L32</f>
        <v/>
      </c>
      <c r="M32" s="33"/>
      <c r="N32" s="33"/>
      <c r="O32" s="61"/>
      <c r="P32" s="33"/>
    </row>
    <row r="33" spans="1:16" x14ac:dyDescent="0.25">
      <c r="A33" s="27" t="str">
        <f>'Base de Preço BR V5'!A33</f>
        <v>CHRONOS</v>
      </c>
      <c r="B33" s="27" t="str">
        <f>'Base de Preço BR V5'!B33</f>
        <v>ROSTO</v>
      </c>
      <c r="C33" s="27">
        <f>'Base de Preço BR V5'!C33</f>
        <v>57998</v>
      </c>
      <c r="D33" s="27" t="str">
        <f>'Base de Preço BR V5'!D33</f>
        <v>57998 - CHRONOS ANTISSINAIS 45 FPS30 RF FIR RAD</v>
      </c>
      <c r="E33" s="28">
        <f>IFERROR(VLOOKUP(C33,'BASE SV REFIL'!A:H,5,0),'Base de Preço BR V5'!A:L)</f>
        <v>82.3</v>
      </c>
      <c r="F33" s="26">
        <f>'Base de Preço BR V5'!F33</f>
        <v>9</v>
      </c>
      <c r="G33" s="29">
        <f>'Base de Preço BR V5'!G33</f>
        <v>0.7</v>
      </c>
      <c r="H33" s="26" t="str">
        <f>'Base de Preço BR V5'!H33</f>
        <v>Não</v>
      </c>
      <c r="I33" s="26" t="str">
        <f>IF('Base de Preço BR V5'!I33=0,"",'Base de Preço BR V5'!I33)</f>
        <v/>
      </c>
      <c r="J33" s="26" t="s">
        <v>18</v>
      </c>
      <c r="K33" s="26" t="str">
        <f>IF('Base de Preço BR V5'!K33=0,"",'Base de Preço BR V5'!K33)</f>
        <v/>
      </c>
      <c r="L33" s="26" t="str">
        <f>'Base de Preço BR V5'!L33</f>
        <v/>
      </c>
      <c r="M33" s="33"/>
      <c r="N33" s="33"/>
      <c r="O33" s="61"/>
      <c r="P33" s="33"/>
    </row>
    <row r="34" spans="1:16" x14ac:dyDescent="0.25">
      <c r="A34" s="27" t="str">
        <f>'Base de Preço BR V5'!A34</f>
        <v>CHRONOS</v>
      </c>
      <c r="B34" s="27" t="str">
        <f>'Base de Preço BR V5'!B34</f>
        <v>ROSTO</v>
      </c>
      <c r="C34" s="27">
        <f>'Base de Preço BR V5'!C34</f>
        <v>57999</v>
      </c>
      <c r="D34" s="27" t="str">
        <f>'Base de Preço BR V5'!D34</f>
        <v>57999 - CHRONOS ANTISSINAIS 70 NOITE DEFE E RES</v>
      </c>
      <c r="E34" s="28">
        <f>IFERROR(VLOOKUP(C34,'BASE SV REFIL'!A:H,5,0),'Base de Preço BR V5'!A:L)</f>
        <v>104.8</v>
      </c>
      <c r="F34" s="26">
        <f>'Base de Preço BR V5'!F34</f>
        <v>13</v>
      </c>
      <c r="G34" s="29">
        <f>'Base de Preço BR V5'!G34</f>
        <v>0.7</v>
      </c>
      <c r="H34" s="26" t="str">
        <f>'Base de Preço BR V5'!H34</f>
        <v>Não</v>
      </c>
      <c r="I34" s="26" t="str">
        <f>IF('Base de Preço BR V5'!I34=0,"",'Base de Preço BR V5'!I34)</f>
        <v/>
      </c>
      <c r="J34" s="26" t="s">
        <v>18</v>
      </c>
      <c r="K34" s="26" t="str">
        <f>IF('Base de Preço BR V5'!K34=0,"",'Base de Preço BR V5'!K34)</f>
        <v/>
      </c>
      <c r="L34" s="26" t="str">
        <f>'Base de Preço BR V5'!L34</f>
        <v/>
      </c>
      <c r="M34" s="33"/>
      <c r="N34" s="33"/>
      <c r="O34" s="33"/>
      <c r="P34" s="33"/>
    </row>
    <row r="35" spans="1:16" x14ac:dyDescent="0.25">
      <c r="A35" s="27" t="str">
        <f>'Base de Preço BR V5'!A35</f>
        <v>CHRONOS</v>
      </c>
      <c r="B35" s="27" t="str">
        <f>'Base de Preço BR V5'!B35</f>
        <v>ROSTO</v>
      </c>
      <c r="C35" s="27">
        <f>'Base de Preço BR V5'!C35</f>
        <v>58002</v>
      </c>
      <c r="D35" s="27" t="str">
        <f>'Base de Preço BR V5'!D35</f>
        <v>58002 - CHRONOS ANTISSINAIS 45 NOITE FIRM E RAD</v>
      </c>
      <c r="E35" s="28">
        <f>IFERROR(VLOOKUP(C35,'BASE SV REFIL'!A:H,5,0),'Base de Preço BR V5'!A:L)</f>
        <v>104.8</v>
      </c>
      <c r="F35" s="26">
        <f>'Base de Preço BR V5'!F35</f>
        <v>13</v>
      </c>
      <c r="G35" s="29">
        <f>'Base de Preço BR V5'!G35</f>
        <v>0.7</v>
      </c>
      <c r="H35" s="26" t="str">
        <f>'Base de Preço BR V5'!H35</f>
        <v>Não</v>
      </c>
      <c r="I35" s="26" t="str">
        <f>IF('Base de Preço BR V5'!I35=0,"",'Base de Preço BR V5'!I35)</f>
        <v/>
      </c>
      <c r="J35" s="26" t="s">
        <v>18</v>
      </c>
      <c r="K35" s="26" t="str">
        <f>IF('Base de Preço BR V5'!K35=0,"",'Base de Preço BR V5'!K35)</f>
        <v/>
      </c>
      <c r="L35" s="26" t="str">
        <f>'Base de Preço BR V5'!L35</f>
        <v/>
      </c>
      <c r="M35" s="33"/>
      <c r="N35" s="33"/>
      <c r="O35" s="33"/>
      <c r="P35" s="33"/>
    </row>
    <row r="36" spans="1:16" x14ac:dyDescent="0.25">
      <c r="A36" s="27" t="str">
        <f>'Base de Preço BR V5'!A36</f>
        <v>CHRONOS</v>
      </c>
      <c r="B36" s="27" t="str">
        <f>'Base de Preço BR V5'!B36</f>
        <v>ROSTO</v>
      </c>
      <c r="C36" s="27">
        <f>'Base de Preço BR V5'!C36</f>
        <v>58003</v>
      </c>
      <c r="D36" s="27" t="str">
        <f>'Base de Preço BR V5'!D36</f>
        <v>58003 - CHRONOS ANTISSINAIS 60 NOITE RF PRE REV</v>
      </c>
      <c r="E36" s="28">
        <f>IFERROR(VLOOKUP(C36,'BASE SV REFIL'!A:H,5,0),'Base de Preço BR V5'!A:L)</f>
        <v>82.3</v>
      </c>
      <c r="F36" s="26">
        <f>'Base de Preço BR V5'!F36</f>
        <v>9</v>
      </c>
      <c r="G36" s="29">
        <f>'Base de Preço BR V5'!G36</f>
        <v>0.7</v>
      </c>
      <c r="H36" s="26" t="str">
        <f>'Base de Preço BR V5'!H36</f>
        <v>Não</v>
      </c>
      <c r="I36" s="26" t="str">
        <f>IF('Base de Preço BR V5'!I36=0,"",'Base de Preço BR V5'!I36)</f>
        <v/>
      </c>
      <c r="J36" s="26" t="s">
        <v>18</v>
      </c>
      <c r="K36" s="26" t="str">
        <f>IF('Base de Preço BR V5'!K36=0,"",'Base de Preço BR V5'!K36)</f>
        <v/>
      </c>
      <c r="L36" s="26" t="str">
        <f>'Base de Preço BR V5'!L36</f>
        <v/>
      </c>
      <c r="M36" s="33"/>
      <c r="N36" s="33"/>
      <c r="O36" s="61"/>
      <c r="P36" s="33"/>
    </row>
    <row r="37" spans="1:16" x14ac:dyDescent="0.25">
      <c r="A37" s="27" t="str">
        <f>'Base de Preço BR V5'!A37</f>
        <v>CHRONOS</v>
      </c>
      <c r="B37" s="27" t="str">
        <f>'Base de Preço BR V5'!B37</f>
        <v>ROSTO</v>
      </c>
      <c r="C37" s="27">
        <f>'Base de Preço BR V5'!C37</f>
        <v>58004</v>
      </c>
      <c r="D37" s="27" t="str">
        <f>'Base de Preço BR V5'!D37</f>
        <v>58004 - CHRONOS ANTISSINAIS 30 NOITE REN E ENER</v>
      </c>
      <c r="E37" s="28">
        <f>IFERROR(VLOOKUP(C37,'BASE SV REFIL'!A:H,5,0),'Base de Preço BR V5'!A:L)</f>
        <v>104.8</v>
      </c>
      <c r="F37" s="26">
        <f>'Base de Preço BR V5'!F37</f>
        <v>13</v>
      </c>
      <c r="G37" s="29">
        <f>'Base de Preço BR V5'!G37</f>
        <v>0.7</v>
      </c>
      <c r="H37" s="26" t="str">
        <f>'Base de Preço BR V5'!H37</f>
        <v>Não</v>
      </c>
      <c r="I37" s="26" t="str">
        <f>IF('Base de Preço BR V5'!I37=0,"",'Base de Preço BR V5'!I37)</f>
        <v/>
      </c>
      <c r="J37" s="26" t="s">
        <v>18</v>
      </c>
      <c r="K37" s="26" t="str">
        <f>IF('Base de Preço BR V5'!K37=0,"",'Base de Preço BR V5'!K37)</f>
        <v/>
      </c>
      <c r="L37" s="26" t="str">
        <f>'Base de Preço BR V5'!L37</f>
        <v/>
      </c>
      <c r="M37" s="33"/>
      <c r="N37" s="33"/>
      <c r="O37" s="33"/>
      <c r="P37" s="33"/>
    </row>
    <row r="38" spans="1:16" x14ac:dyDescent="0.25">
      <c r="A38" s="27" t="str">
        <f>'Base de Preço BR V5'!A38</f>
        <v>CHRONOS</v>
      </c>
      <c r="B38" s="27" t="str">
        <f>'Base de Preço BR V5'!B38</f>
        <v>ROSTO</v>
      </c>
      <c r="C38" s="27">
        <f>'Base de Preço BR V5'!C38</f>
        <v>58005</v>
      </c>
      <c r="D38" s="27" t="str">
        <f>'Base de Preço BR V5'!D38</f>
        <v>58005 - CHRONOS ANTISSINAIS 70 NOITE RF DEF RES</v>
      </c>
      <c r="E38" s="28">
        <f>IFERROR(VLOOKUP(C38,'BASE SV REFIL'!A:H,5,0),'Base de Preço BR V5'!A:L)</f>
        <v>82.3</v>
      </c>
      <c r="F38" s="26">
        <f>'Base de Preço BR V5'!F38</f>
        <v>9</v>
      </c>
      <c r="G38" s="29">
        <f>'Base de Preço BR V5'!G38</f>
        <v>0.7</v>
      </c>
      <c r="H38" s="26" t="str">
        <f>'Base de Preço BR V5'!H38</f>
        <v>Não</v>
      </c>
      <c r="I38" s="26" t="str">
        <f>IF('Base de Preço BR V5'!I38=0,"",'Base de Preço BR V5'!I38)</f>
        <v/>
      </c>
      <c r="J38" s="26" t="s">
        <v>18</v>
      </c>
      <c r="K38" s="26" t="str">
        <f>IF('Base de Preço BR V5'!K38=0,"",'Base de Preço BR V5'!K38)</f>
        <v/>
      </c>
      <c r="L38" s="26" t="str">
        <f>'Base de Preço BR V5'!L38</f>
        <v/>
      </c>
      <c r="M38" s="33"/>
      <c r="N38" s="33"/>
      <c r="O38" s="61"/>
      <c r="P38" s="33"/>
    </row>
    <row r="39" spans="1:16" x14ac:dyDescent="0.25">
      <c r="A39" s="27" t="str">
        <f>'Base de Preço BR V5'!A39</f>
        <v>CHRONOS</v>
      </c>
      <c r="B39" s="27" t="str">
        <f>'Base de Preço BR V5'!B39</f>
        <v>ROSTO</v>
      </c>
      <c r="C39" s="27">
        <f>'Base de Preço BR V5'!C39</f>
        <v>58006</v>
      </c>
      <c r="D39" s="27" t="str">
        <f>'Base de Preço BR V5'!D39</f>
        <v>58006 - CHRONOS ANTISSINAIS 45 FPS30 FIRM E RAD</v>
      </c>
      <c r="E39" s="28">
        <f>IFERROR(VLOOKUP(C39,'BASE SV REFIL'!A:H,5,0),'Base de Preço BR V5'!A:L)</f>
        <v>104.8</v>
      </c>
      <c r="F39" s="26">
        <f>'Base de Preço BR V5'!F39</f>
        <v>13</v>
      </c>
      <c r="G39" s="29">
        <f>'Base de Preço BR V5'!G39</f>
        <v>0.7</v>
      </c>
      <c r="H39" s="26" t="str">
        <f>'Base de Preço BR V5'!H39</f>
        <v>Não</v>
      </c>
      <c r="I39" s="26" t="str">
        <f>IF('Base de Preço BR V5'!I39=0,"",'Base de Preço BR V5'!I39)</f>
        <v/>
      </c>
      <c r="J39" s="26" t="s">
        <v>18</v>
      </c>
      <c r="K39" s="26" t="str">
        <f>IF('Base de Preço BR V5'!K39=0,"",'Base de Preço BR V5'!K39)</f>
        <v/>
      </c>
      <c r="L39" s="26" t="str">
        <f>'Base de Preço BR V5'!L39</f>
        <v/>
      </c>
      <c r="M39" s="33"/>
      <c r="N39" s="33"/>
      <c r="O39" s="33"/>
      <c r="P39" s="33"/>
    </row>
    <row r="40" spans="1:16" x14ac:dyDescent="0.25">
      <c r="A40" s="27" t="str">
        <f>'Base de Preço BR V5'!A40</f>
        <v>CHRONOS</v>
      </c>
      <c r="B40" s="27" t="str">
        <f>'Base de Preço BR V5'!B40</f>
        <v>ROSTO</v>
      </c>
      <c r="C40" s="27">
        <f>'Base de Preço BR V5'!C40</f>
        <v>59053</v>
      </c>
      <c r="D40" s="27" t="str">
        <f>'Base de Preço BR V5'!D40</f>
        <v>59053 - CHRONOS HYDRA FPS30 TONAL M ESCURO 2016</v>
      </c>
      <c r="E40" s="28">
        <f>IFERROR(VLOOKUP(C40,'BASE SV REFIL'!A:H,5,0),'Base de Preço BR V5'!A:L)</f>
        <v>59.9</v>
      </c>
      <c r="F40" s="26">
        <f>'Base de Preço BR V5'!F40</f>
        <v>8</v>
      </c>
      <c r="G40" s="29">
        <f>'Base de Preço BR V5'!G40</f>
        <v>0.7</v>
      </c>
      <c r="H40" s="26" t="str">
        <f>'Base de Preço BR V5'!H40</f>
        <v>Não</v>
      </c>
      <c r="I40" s="26" t="str">
        <f>IF('Base de Preço BR V5'!I40=0,"",'Base de Preço BR V5'!I40)</f>
        <v>Descontinuação</v>
      </c>
      <c r="J40" s="26" t="s">
        <v>18</v>
      </c>
      <c r="K40" s="26" t="str">
        <f>IF('Base de Preço BR V5'!K40=0,"",'Base de Preço BR V5'!K40)</f>
        <v/>
      </c>
      <c r="L40" s="26" t="str">
        <f>'Base de Preço BR V5'!L40</f>
        <v/>
      </c>
      <c r="M40" s="33"/>
      <c r="N40" s="33"/>
      <c r="O40" s="33"/>
      <c r="P40" s="33"/>
    </row>
    <row r="41" spans="1:16" x14ac:dyDescent="0.25">
      <c r="A41" s="27" t="str">
        <f>'Base de Preço BR V5'!A41</f>
        <v>CHRONOS</v>
      </c>
      <c r="B41" s="27" t="str">
        <f>'Base de Preço BR V5'!B41</f>
        <v>ROSTO</v>
      </c>
      <c r="C41" s="27">
        <f>'Base de Preço BR V5'!C41</f>
        <v>59054</v>
      </c>
      <c r="D41" s="27" t="str">
        <f>'Base de Preço BR V5'!D41</f>
        <v>59054 - CHRONOS HYDRA FPS30 TONAL CLARO MED 2016</v>
      </c>
      <c r="E41" s="28">
        <f>IFERROR(VLOOKUP(C41,'BASE SV REFIL'!A:H,5,0),'Base de Preço BR V5'!A:L)</f>
        <v>59.9</v>
      </c>
      <c r="F41" s="26">
        <f>'Base de Preço BR V5'!F41</f>
        <v>8</v>
      </c>
      <c r="G41" s="29">
        <f>'Base de Preço BR V5'!G41</f>
        <v>0.7</v>
      </c>
      <c r="H41" s="26" t="str">
        <f>'Base de Preço BR V5'!H41</f>
        <v>Não</v>
      </c>
      <c r="I41" s="26" t="str">
        <f>IF('Base de Preço BR V5'!I41=0,"",'Base de Preço BR V5'!I41)</f>
        <v>Descontinuação</v>
      </c>
      <c r="J41" s="26" t="s">
        <v>18</v>
      </c>
      <c r="K41" s="26" t="str">
        <f>IF('Base de Preço BR V5'!K41=0,"",'Base de Preço BR V5'!K41)</f>
        <v/>
      </c>
      <c r="L41" s="26" t="str">
        <f>'Base de Preço BR V5'!L41</f>
        <v/>
      </c>
      <c r="M41" s="33"/>
      <c r="N41" s="33"/>
      <c r="O41" s="33"/>
      <c r="P41" s="33"/>
    </row>
    <row r="42" spans="1:16" x14ac:dyDescent="0.25">
      <c r="A42" s="27" t="str">
        <f>'Base de Preço BR V5'!A42</f>
        <v>CHRONOS</v>
      </c>
      <c r="B42" s="27" t="str">
        <f>'Base de Preço BR V5'!B42</f>
        <v>ROSTO</v>
      </c>
      <c r="C42" s="27">
        <f>'Base de Preço BR V5'!C42</f>
        <v>59058</v>
      </c>
      <c r="D42" s="27" t="str">
        <f>'Base de Preço BR V5'!D42</f>
        <v>59058 - CHRONOS HYDRA NOITE DERMOCALMANTE 2016</v>
      </c>
      <c r="E42" s="28">
        <f>IFERROR(VLOOKUP(C42,'BASE SV REFIL'!A:H,5,0),'Base de Preço BR V5'!A:L)</f>
        <v>54.9</v>
      </c>
      <c r="F42" s="26">
        <f>'Base de Preço BR V5'!F42</f>
        <v>7</v>
      </c>
      <c r="G42" s="29">
        <f>'Base de Preço BR V5'!G42</f>
        <v>0.7</v>
      </c>
      <c r="H42" s="26" t="str">
        <f>'Base de Preço BR V5'!H42</f>
        <v>Não</v>
      </c>
      <c r="I42" s="26" t="str">
        <f>IF('Base de Preço BR V5'!I42=0,"",'Base de Preço BR V5'!I42)</f>
        <v>Descontinuação</v>
      </c>
      <c r="J42" s="26" t="s">
        <v>18</v>
      </c>
      <c r="K42" s="26" t="str">
        <f>IF('Base de Preço BR V5'!K42=0,"",'Base de Preço BR V5'!K42)</f>
        <v/>
      </c>
      <c r="L42" s="26" t="str">
        <f>'Base de Preço BR V5'!L42</f>
        <v/>
      </c>
      <c r="M42" s="33"/>
      <c r="N42" s="33"/>
      <c r="O42" s="33"/>
      <c r="P42" s="33"/>
    </row>
    <row r="43" spans="1:16" x14ac:dyDescent="0.25">
      <c r="A43" s="27" t="str">
        <f>'Base de Preço BR V5'!A43</f>
        <v>CHRONOS</v>
      </c>
      <c r="B43" s="27" t="str">
        <f>'Base de Preço BR V5'!B43</f>
        <v>ROSTO</v>
      </c>
      <c r="C43" s="27">
        <f>'Base de Preço BR V5'!C43</f>
        <v>59363</v>
      </c>
      <c r="D43" s="27" t="str">
        <f>'Base de Preço BR V5'!D43</f>
        <v>59363 - CHRONOS ESPUMA CREMOSA 150ML</v>
      </c>
      <c r="E43" s="28">
        <f>IFERROR(VLOOKUP(C43,'BASE SV REFIL'!A:H,5,0),'Base de Preço BR V5'!A:L)</f>
        <v>63.5</v>
      </c>
      <c r="F43" s="26">
        <f>'Base de Preço BR V5'!F43</f>
        <v>8</v>
      </c>
      <c r="G43" s="29">
        <f>'Base de Preço BR V5'!G43</f>
        <v>0.7</v>
      </c>
      <c r="H43" s="26" t="str">
        <f>'Base de Preço BR V5'!H43</f>
        <v>Não</v>
      </c>
      <c r="I43" s="26" t="str">
        <f>IF('Base de Preço BR V5'!I43=0,"",'Base de Preço BR V5'!I43)</f>
        <v/>
      </c>
      <c r="J43" s="26" t="s">
        <v>18</v>
      </c>
      <c r="K43" s="26" t="str">
        <f>IF('Base de Preço BR V5'!K43=0,"",'Base de Preço BR V5'!K43)</f>
        <v/>
      </c>
      <c r="L43" s="26" t="str">
        <f>'Base de Preço BR V5'!L43</f>
        <v/>
      </c>
      <c r="M43" s="33"/>
      <c r="N43" s="33"/>
      <c r="O43" s="33"/>
      <c r="P43" s="33"/>
    </row>
    <row r="44" spans="1:16" x14ac:dyDescent="0.25">
      <c r="A44" s="27" t="str">
        <f>'Base de Preço BR V5'!A44</f>
        <v>CHRONOS</v>
      </c>
      <c r="B44" s="27" t="str">
        <f>'Base de Preço BR V5'!B44</f>
        <v>ROSTO</v>
      </c>
      <c r="C44" s="27">
        <f>'Base de Preço BR V5'!C44</f>
        <v>59364</v>
      </c>
      <c r="D44" s="27" t="str">
        <f>'Base de Preço BR V5'!D44</f>
        <v>59364 - CHRONOS DUO ESFOLIANTE 50G</v>
      </c>
      <c r="E44" s="28">
        <f>IFERROR(VLOOKUP(C44,'BASE SV REFIL'!A:H,5,0),'Base de Preço BR V5'!A:L)</f>
        <v>53.8</v>
      </c>
      <c r="F44" s="26">
        <f>'Base de Preço BR V5'!F44</f>
        <v>7</v>
      </c>
      <c r="G44" s="29">
        <f>'Base de Preço BR V5'!G44</f>
        <v>0.7</v>
      </c>
      <c r="H44" s="26" t="str">
        <f>'Base de Preço BR V5'!H44</f>
        <v>Não</v>
      </c>
      <c r="I44" s="26" t="str">
        <f>IF('Base de Preço BR V5'!I44=0,"",'Base de Preço BR V5'!I44)</f>
        <v/>
      </c>
      <c r="J44" s="26" t="s">
        <v>18</v>
      </c>
      <c r="K44" s="26" t="str">
        <f>IF('Base de Preço BR V5'!K44=0,"",'Base de Preço BR V5'!K44)</f>
        <v/>
      </c>
      <c r="L44" s="26" t="str">
        <f>'Base de Preço BR V5'!L44</f>
        <v/>
      </c>
      <c r="M44" s="33"/>
      <c r="N44" s="33"/>
      <c r="O44" s="33"/>
      <c r="P44" s="33"/>
    </row>
    <row r="45" spans="1:16" x14ac:dyDescent="0.25">
      <c r="A45" s="27" t="str">
        <f>'Base de Preço BR V5'!A45</f>
        <v>CHRONOS</v>
      </c>
      <c r="B45" s="27" t="str">
        <f>'Base de Preço BR V5'!B45</f>
        <v>ROSTO</v>
      </c>
      <c r="C45" s="27">
        <f>'Base de Preço BR V5'!C45</f>
        <v>59366</v>
      </c>
      <c r="D45" s="27" t="str">
        <f>'Base de Preço BR V5'!D45</f>
        <v>59366 - CHRONOS CLAREADOR D OLHEIRAS CLA MED 15G</v>
      </c>
      <c r="E45" s="28">
        <f>IFERROR(VLOOKUP(C45,'BASE SV REFIL'!A:H,5,0),'Base de Preço BR V5'!A:L)</f>
        <v>104.8</v>
      </c>
      <c r="F45" s="26">
        <f>'Base de Preço BR V5'!F45</f>
        <v>13</v>
      </c>
      <c r="G45" s="29">
        <f>'Base de Preço BR V5'!G45</f>
        <v>0.7</v>
      </c>
      <c r="H45" s="26" t="str">
        <f>'Base de Preço BR V5'!H45</f>
        <v>Não</v>
      </c>
      <c r="I45" s="26" t="str">
        <f>IF('Base de Preço BR V5'!I45=0,"",'Base de Preço BR V5'!I45)</f>
        <v/>
      </c>
      <c r="J45" s="26" t="s">
        <v>18</v>
      </c>
      <c r="K45" s="26" t="str">
        <f>IF('Base de Preço BR V5'!K45=0,"",'Base de Preço BR V5'!K45)</f>
        <v/>
      </c>
      <c r="L45" s="26" t="str">
        <f>'Base de Preço BR V5'!L45</f>
        <v/>
      </c>
      <c r="M45" s="33"/>
      <c r="N45" s="33"/>
      <c r="O45" s="33"/>
      <c r="P45" s="33"/>
    </row>
    <row r="46" spans="1:16" x14ac:dyDescent="0.25">
      <c r="A46" s="27" t="str">
        <f>'Base de Preço BR V5'!A46</f>
        <v>CHRONOS</v>
      </c>
      <c r="B46" s="27" t="str">
        <f>'Base de Preço BR V5'!B46</f>
        <v>ROSTO</v>
      </c>
      <c r="C46" s="27">
        <f>'Base de Preço BR V5'!C46</f>
        <v>59367</v>
      </c>
      <c r="D46" s="27" t="str">
        <f>'Base de Preço BR V5'!D46</f>
        <v>59367 - CHRONOS SERUM INTENSIVO DE FIRMEZA 30ML</v>
      </c>
      <c r="E46" s="28">
        <f>IFERROR(VLOOKUP(C46,'BASE SV REFIL'!A:H,5,0),'Base de Preço BR V5'!A:L)</f>
        <v>128.5</v>
      </c>
      <c r="F46" s="26">
        <f>'Base de Preço BR V5'!F46</f>
        <v>16</v>
      </c>
      <c r="G46" s="29">
        <f>'Base de Preço BR V5'!G46</f>
        <v>0.7</v>
      </c>
      <c r="H46" s="26" t="str">
        <f>'Base de Preço BR V5'!H46</f>
        <v>Não</v>
      </c>
      <c r="I46" s="26" t="str">
        <f>IF('Base de Preço BR V5'!I46=0,"",'Base de Preço BR V5'!I46)</f>
        <v/>
      </c>
      <c r="J46" s="26" t="s">
        <v>18</v>
      </c>
      <c r="K46" s="26" t="str">
        <f>IF('Base de Preço BR V5'!K46=0,"",'Base de Preço BR V5'!K46)</f>
        <v/>
      </c>
      <c r="L46" s="26" t="str">
        <f>'Base de Preço BR V5'!L46</f>
        <v/>
      </c>
      <c r="M46" s="33"/>
      <c r="N46" s="33"/>
      <c r="O46" s="33"/>
      <c r="P46" s="33"/>
    </row>
    <row r="47" spans="1:16" x14ac:dyDescent="0.25">
      <c r="A47" s="27" t="str">
        <f>'Base de Preço BR V5'!A47</f>
        <v>CHRONOS</v>
      </c>
      <c r="B47" s="27" t="str">
        <f>'Base de Preço BR V5'!B47</f>
        <v>ROSTO</v>
      </c>
      <c r="C47" s="27">
        <f>'Base de Preço BR V5'!C47</f>
        <v>59370</v>
      </c>
      <c r="D47" s="27" t="str">
        <f>'Base de Preço BR V5'!D47</f>
        <v>59370 - CHRONOS CLAREADOR D OLHEIRAS MED ESC 15G</v>
      </c>
      <c r="E47" s="28">
        <f>IFERROR(VLOOKUP(C47,'BASE SV REFIL'!A:H,5,0),'Base de Preço BR V5'!A:L)</f>
        <v>104.8</v>
      </c>
      <c r="F47" s="26">
        <f>'Base de Preço BR V5'!F47</f>
        <v>13</v>
      </c>
      <c r="G47" s="29">
        <f>'Base de Preço BR V5'!G47</f>
        <v>0.7</v>
      </c>
      <c r="H47" s="26" t="str">
        <f>'Base de Preço BR V5'!H47</f>
        <v>Não</v>
      </c>
      <c r="I47" s="26" t="str">
        <f>IF('Base de Preço BR V5'!I47=0,"",'Base de Preço BR V5'!I47)</f>
        <v/>
      </c>
      <c r="J47" s="26" t="s">
        <v>18</v>
      </c>
      <c r="K47" s="26" t="str">
        <f>IF('Base de Preço BR V5'!K47=0,"",'Base de Preço BR V5'!K47)</f>
        <v/>
      </c>
      <c r="L47" s="26" t="str">
        <f>'Base de Preço BR V5'!L47</f>
        <v/>
      </c>
      <c r="M47" s="33"/>
      <c r="N47" s="33"/>
      <c r="O47" s="33"/>
      <c r="P47" s="33"/>
    </row>
    <row r="48" spans="1:16" x14ac:dyDescent="0.25">
      <c r="A48" s="27" t="str">
        <f>'Base de Preço BR V5'!A48</f>
        <v>CHRONOS</v>
      </c>
      <c r="B48" s="27" t="str">
        <f>'Base de Preço BR V5'!B48</f>
        <v>ROSTO</v>
      </c>
      <c r="C48" s="27">
        <f>'Base de Preço BR V5'!C48</f>
        <v>59371</v>
      </c>
      <c r="D48" s="27" t="str">
        <f>'Base de Preço BR V5'!D48</f>
        <v>59371 - CHRONOS RF TONICO DETOX PELE NS 150ML</v>
      </c>
      <c r="E48" s="28">
        <f>IFERROR(VLOOKUP(C48,'BASE SV REFIL'!A:H,5,0),'Base de Preço BR V5'!A:L)</f>
        <v>49.9</v>
      </c>
      <c r="F48" s="26">
        <f>'Base de Preço BR V5'!F48</f>
        <v>6</v>
      </c>
      <c r="G48" s="29">
        <f>'Base de Preço BR V5'!G48</f>
        <v>0.7</v>
      </c>
      <c r="H48" s="26" t="str">
        <f>'Base de Preço BR V5'!H48</f>
        <v>Não</v>
      </c>
      <c r="I48" s="26" t="str">
        <f>IF('Base de Preço BR V5'!I48=0,"",'Base de Preço BR V5'!I48)</f>
        <v/>
      </c>
      <c r="J48" s="26" t="s">
        <v>18</v>
      </c>
      <c r="K48" s="26" t="str">
        <f>IF('Base de Preço BR V5'!K48=0,"",'Base de Preço BR V5'!K48)</f>
        <v/>
      </c>
      <c r="L48" s="26" t="str">
        <f>'Base de Preço BR V5'!L48</f>
        <v/>
      </c>
      <c r="M48" s="33"/>
      <c r="N48" s="33"/>
      <c r="O48" s="61"/>
      <c r="P48" s="33"/>
    </row>
    <row r="49" spans="1:16" x14ac:dyDescent="0.25">
      <c r="A49" s="27" t="str">
        <f>'Base de Preço BR V5'!A49</f>
        <v>CHRONOS</v>
      </c>
      <c r="B49" s="27" t="str">
        <f>'Base de Preço BR V5'!B49</f>
        <v>ROSTO</v>
      </c>
      <c r="C49" s="27">
        <f>'Base de Preço BR V5'!C49</f>
        <v>59372</v>
      </c>
      <c r="D49" s="27" t="str">
        <f>'Base de Preço BR V5'!D49</f>
        <v>59372 - CHRONOS RF ESPUMA CREMOSA 150ML</v>
      </c>
      <c r="E49" s="28">
        <f>IFERROR(VLOOKUP(C49,'BASE SV REFIL'!A:H,5,0),'Base de Preço BR V5'!A:L)</f>
        <v>49.9</v>
      </c>
      <c r="F49" s="26">
        <f>'Base de Preço BR V5'!F49</f>
        <v>6</v>
      </c>
      <c r="G49" s="29">
        <f>'Base de Preço BR V5'!G49</f>
        <v>0.7</v>
      </c>
      <c r="H49" s="26" t="str">
        <f>'Base de Preço BR V5'!H49</f>
        <v>Não</v>
      </c>
      <c r="I49" s="26" t="str">
        <f>IF('Base de Preço BR V5'!I49=0,"",'Base de Preço BR V5'!I49)</f>
        <v/>
      </c>
      <c r="J49" s="26" t="s">
        <v>18</v>
      </c>
      <c r="K49" s="26" t="str">
        <f>IF('Base de Preço BR V5'!K49=0,"",'Base de Preço BR V5'!K49)</f>
        <v/>
      </c>
      <c r="L49" s="26" t="str">
        <f>'Base de Preço BR V5'!L49</f>
        <v/>
      </c>
      <c r="M49" s="33"/>
      <c r="N49" s="33"/>
      <c r="O49" s="61"/>
      <c r="P49" s="33"/>
    </row>
    <row r="50" spans="1:16" x14ac:dyDescent="0.25">
      <c r="A50" s="27" t="str">
        <f>'Base de Preço BR V5'!A50</f>
        <v>CHRONOS</v>
      </c>
      <c r="B50" s="27" t="str">
        <f>'Base de Preço BR V5'!B50</f>
        <v>ROSTO</v>
      </c>
      <c r="C50" s="27">
        <f>'Base de Preço BR V5'!C50</f>
        <v>59373</v>
      </c>
      <c r="D50" s="27" t="str">
        <f>'Base de Preço BR V5'!D50</f>
        <v>59373 - CHRONOS ELIXIR REDUTOR DE RUGAS 15ML</v>
      </c>
      <c r="E50" s="28">
        <f>IFERROR(VLOOKUP(C50,'BASE SV REFIL'!A:H,5,0),'Base de Preço BR V5'!A:L)</f>
        <v>128.5</v>
      </c>
      <c r="F50" s="26">
        <f>'Base de Preço BR V5'!F50</f>
        <v>16</v>
      </c>
      <c r="G50" s="29">
        <f>'Base de Preço BR V5'!G50</f>
        <v>0.7</v>
      </c>
      <c r="H50" s="26" t="str">
        <f>'Base de Preço BR V5'!H50</f>
        <v>Não</v>
      </c>
      <c r="I50" s="26" t="str">
        <f>IF('Base de Preço BR V5'!I50=0,"",'Base de Preço BR V5'!I50)</f>
        <v/>
      </c>
      <c r="J50" s="26" t="s">
        <v>18</v>
      </c>
      <c r="K50" s="26" t="str">
        <f>IF('Base de Preço BR V5'!K50=0,"",'Base de Preço BR V5'!K50)</f>
        <v/>
      </c>
      <c r="L50" s="26" t="str">
        <f>'Base de Preço BR V5'!L50</f>
        <v/>
      </c>
      <c r="M50" s="33"/>
      <c r="N50" s="33"/>
      <c r="O50" s="33"/>
      <c r="P50" s="33"/>
    </row>
    <row r="51" spans="1:16" x14ac:dyDescent="0.25">
      <c r="A51" s="27" t="str">
        <f>'Base de Preço BR V5'!A51</f>
        <v>CHRONOS</v>
      </c>
      <c r="B51" s="27" t="str">
        <f>'Base de Preço BR V5'!B51</f>
        <v>ROSTO</v>
      </c>
      <c r="C51" s="27">
        <f>'Base de Preço BR V5'!C51</f>
        <v>59374</v>
      </c>
      <c r="D51" s="27" t="str">
        <f>'Base de Preço BR V5'!D51</f>
        <v>59374 - CHRONOS SABONET CREME PELE NOR SEC 115ML</v>
      </c>
      <c r="E51" s="28">
        <f>IFERROR(VLOOKUP(C51,'BASE SV REFIL'!A:H,5,0),'Base de Preço BR V5'!A:L)</f>
        <v>53.8</v>
      </c>
      <c r="F51" s="26">
        <f>'Base de Preço BR V5'!F51</f>
        <v>7</v>
      </c>
      <c r="G51" s="29">
        <f>'Base de Preço BR V5'!G51</f>
        <v>0.7</v>
      </c>
      <c r="H51" s="26" t="str">
        <f>'Base de Preço BR V5'!H51</f>
        <v>Não</v>
      </c>
      <c r="I51" s="26" t="str">
        <f>IF('Base de Preço BR V5'!I51=0,"",'Base de Preço BR V5'!I51)</f>
        <v/>
      </c>
      <c r="J51" s="26" t="s">
        <v>18</v>
      </c>
      <c r="K51" s="26" t="str">
        <f>IF('Base de Preço BR V5'!K51=0,"",'Base de Preço BR V5'!K51)</f>
        <v/>
      </c>
      <c r="L51" s="26" t="str">
        <f>'Base de Preço BR V5'!L51</f>
        <v/>
      </c>
      <c r="M51" s="33"/>
      <c r="N51" s="33"/>
      <c r="O51" s="33"/>
      <c r="P51" s="33"/>
    </row>
    <row r="52" spans="1:16" x14ac:dyDescent="0.25">
      <c r="A52" s="27" t="str">
        <f>'Base de Preço BR V5'!A52</f>
        <v>CHRONOS</v>
      </c>
      <c r="B52" s="27" t="str">
        <f>'Base de Preço BR V5'!B52</f>
        <v>ROSTO</v>
      </c>
      <c r="C52" s="27">
        <f>'Base de Preço BR V5'!C52</f>
        <v>59375</v>
      </c>
      <c r="D52" s="27" t="str">
        <f>'Base de Preço BR V5'!D52</f>
        <v>59375 - CHRONOS TONICO DETOX PELE NOR SEC 150ML</v>
      </c>
      <c r="E52" s="28">
        <f>IFERROR(VLOOKUP(C52,'BASE SV REFIL'!A:H,5,0),'Base de Preço BR V5'!A:L)</f>
        <v>63.5</v>
      </c>
      <c r="F52" s="26">
        <f>'Base de Preço BR V5'!F52</f>
        <v>8</v>
      </c>
      <c r="G52" s="29">
        <f>'Base de Preço BR V5'!G52</f>
        <v>0.7</v>
      </c>
      <c r="H52" s="26" t="str">
        <f>'Base de Preço BR V5'!H52</f>
        <v>Não</v>
      </c>
      <c r="I52" s="26" t="str">
        <f>IF('Base de Preço BR V5'!I52=0,"",'Base de Preço BR V5'!I52)</f>
        <v/>
      </c>
      <c r="J52" s="26" t="s">
        <v>18</v>
      </c>
      <c r="K52" s="26" t="str">
        <f>IF('Base de Preço BR V5'!K52=0,"",'Base de Preço BR V5'!K52)</f>
        <v/>
      </c>
      <c r="L52" s="26" t="str">
        <f>'Base de Preço BR V5'!L52</f>
        <v/>
      </c>
      <c r="M52" s="33"/>
      <c r="N52" s="33"/>
      <c r="O52" s="33"/>
      <c r="P52" s="33"/>
    </row>
    <row r="53" spans="1:16" x14ac:dyDescent="0.25">
      <c r="A53" s="27" t="str">
        <f>'Base de Preço BR V5'!A53</f>
        <v>CHRONOS</v>
      </c>
      <c r="B53" s="27" t="str">
        <f>'Base de Preço BR V5'!B53</f>
        <v>ROSTO</v>
      </c>
      <c r="C53" s="27">
        <f>'Base de Preço BR V5'!C53</f>
        <v>61255</v>
      </c>
      <c r="D53" s="27" t="str">
        <f>'Base de Preço BR V5'!D53</f>
        <v>61255 - CHRONOS RF DEMAQUILAN BIF 150ML SXV TERC</v>
      </c>
      <c r="E53" s="28">
        <f>IFERROR(VLOOKUP(C53,'BASE SV REFIL'!A:H,5,0),'Base de Preço BR V5'!A:L)</f>
        <v>42</v>
      </c>
      <c r="F53" s="26">
        <f>'Base de Preço BR V5'!F53</f>
        <v>5</v>
      </c>
      <c r="G53" s="29">
        <f>'Base de Preço BR V5'!G53</f>
        <v>0.7</v>
      </c>
      <c r="H53" s="26" t="str">
        <f>'Base de Preço BR V5'!H53</f>
        <v>Não</v>
      </c>
      <c r="I53" s="26" t="str">
        <f>IF('Base de Preço BR V5'!I53=0,"",'Base de Preço BR V5'!I53)</f>
        <v/>
      </c>
      <c r="J53" s="26" t="s">
        <v>18</v>
      </c>
      <c r="K53" s="26" t="str">
        <f>IF('Base de Preço BR V5'!K53=0,"",'Base de Preço BR V5'!K53)</f>
        <v/>
      </c>
      <c r="L53" s="26" t="str">
        <f>'Base de Preço BR V5'!L53</f>
        <v/>
      </c>
      <c r="M53" s="33"/>
      <c r="N53" s="33"/>
      <c r="O53" s="61"/>
      <c r="P53" s="33"/>
    </row>
    <row r="54" spans="1:16" x14ac:dyDescent="0.25">
      <c r="A54" s="27" t="str">
        <f>'Base de Preço BR V5'!A54</f>
        <v>CHRONOS</v>
      </c>
      <c r="B54" s="27" t="str">
        <f>'Base de Preço BR V5'!B54</f>
        <v>ROSTO</v>
      </c>
      <c r="C54" s="27">
        <f>'Base de Preço BR V5'!C54</f>
        <v>61263</v>
      </c>
      <c r="D54" s="27" t="str">
        <f>'Base de Preço BR V5'!D54</f>
        <v>61263 - CHRONOS DEMAQUILANTE BIF 150ML SXV TERC</v>
      </c>
      <c r="E54" s="28">
        <f>IFERROR(VLOOKUP(C54,'BASE SV REFIL'!A:H,5,0),'Base de Preço BR V5'!A:L)</f>
        <v>53.8</v>
      </c>
      <c r="F54" s="26">
        <f>'Base de Preço BR V5'!F54</f>
        <v>7</v>
      </c>
      <c r="G54" s="29">
        <f>'Base de Preço BR V5'!G54</f>
        <v>0.7</v>
      </c>
      <c r="H54" s="26" t="str">
        <f>'Base de Preço BR V5'!H54</f>
        <v>Não</v>
      </c>
      <c r="I54" s="26" t="str">
        <f>IF('Base de Preço BR V5'!I54=0,"",'Base de Preço BR V5'!I54)</f>
        <v/>
      </c>
      <c r="J54" s="26" t="s">
        <v>18</v>
      </c>
      <c r="K54" s="26" t="str">
        <f>IF('Base de Preço BR V5'!K54=0,"",'Base de Preço BR V5'!K54)</f>
        <v/>
      </c>
      <c r="L54" s="26" t="str">
        <f>'Base de Preço BR V5'!L54</f>
        <v/>
      </c>
      <c r="M54" s="33"/>
      <c r="N54" s="33"/>
      <c r="O54" s="33"/>
      <c r="P54" s="33"/>
    </row>
    <row r="55" spans="1:16" x14ac:dyDescent="0.25">
      <c r="A55" s="27" t="str">
        <f>'Base de Preço BR V5'!A55</f>
        <v>CHRONOS</v>
      </c>
      <c r="B55" s="27" t="str">
        <f>'Base de Preço BR V5'!B55</f>
        <v>ROSTO</v>
      </c>
      <c r="C55" s="27">
        <f>'Base de Preço BR V5'!C55</f>
        <v>66926</v>
      </c>
      <c r="D55" s="27" t="str">
        <f>'Base de Preço BR V5'!D55</f>
        <v>66926 - CHRONOS OLEO FACIAL ANTI POLUICAO</v>
      </c>
      <c r="E55" s="28">
        <f>IFERROR(VLOOKUP(C55,'BASE SV REFIL'!A:H,5,0),'Base de Preço BR V5'!A:L)</f>
        <v>128.5</v>
      </c>
      <c r="F55" s="26">
        <f>'Base de Preço BR V5'!F55</f>
        <v>16</v>
      </c>
      <c r="G55" s="29">
        <f>'Base de Preço BR V5'!G55</f>
        <v>0.7</v>
      </c>
      <c r="H55" s="26" t="str">
        <f>'Base de Preço BR V5'!H55</f>
        <v>Não</v>
      </c>
      <c r="I55" s="26" t="str">
        <f>IF('Base de Preço BR V5'!I55=0,"",'Base de Preço BR V5'!I55)</f>
        <v/>
      </c>
      <c r="J55" s="26" t="s">
        <v>18</v>
      </c>
      <c r="K55" s="26" t="str">
        <f>IF('Base de Preço BR V5'!K55=0,"",'Base de Preço BR V5'!K55)</f>
        <v/>
      </c>
      <c r="L55" s="26" t="str">
        <f>'Base de Preço BR V5'!L55</f>
        <v/>
      </c>
      <c r="M55" s="33"/>
      <c r="N55" s="33"/>
      <c r="O55" s="33"/>
      <c r="P55" s="33"/>
    </row>
    <row r="56" spans="1:16" x14ac:dyDescent="0.25">
      <c r="A56" s="27" t="str">
        <f>'Base de Preço BR V5'!A56</f>
        <v>CHRONOS</v>
      </c>
      <c r="B56" s="27" t="str">
        <f>'Base de Preço BR V5'!B56</f>
        <v>ROSTO</v>
      </c>
      <c r="C56" s="27">
        <f>'Base de Preço BR V5'!C56</f>
        <v>68542</v>
      </c>
      <c r="D56" s="27" t="str">
        <f>'Base de Preço BR V5'!D56</f>
        <v>68542 - CHRONOS FLUIDO MULTIPROTETOR FPS50</v>
      </c>
      <c r="E56" s="28">
        <f>IFERROR(VLOOKUP(C56,'BASE SV REFIL'!A:H,5,0),'Base de Preço BR V5'!A:L)</f>
        <v>78.400000000000006</v>
      </c>
      <c r="F56" s="26">
        <f>'Base de Preço BR V5'!F56</f>
        <v>10</v>
      </c>
      <c r="G56" s="29">
        <f>'Base de Preço BR V5'!G56</f>
        <v>0.7</v>
      </c>
      <c r="H56" s="26" t="str">
        <f>'Base de Preço BR V5'!H56</f>
        <v>Não</v>
      </c>
      <c r="I56" s="26" t="str">
        <f>IF('Base de Preço BR V5'!I56=0,"",'Base de Preço BR V5'!I56)</f>
        <v/>
      </c>
      <c r="J56" s="26" t="s">
        <v>18</v>
      </c>
      <c r="K56" s="26" t="str">
        <f>IF('Base de Preço BR V5'!K56=0,"",'Base de Preço BR V5'!K56)</f>
        <v/>
      </c>
      <c r="L56" s="26" t="str">
        <f>'Base de Preço BR V5'!L56</f>
        <v/>
      </c>
      <c r="M56" s="33"/>
      <c r="N56" s="33"/>
      <c r="O56" s="33"/>
      <c r="P56" s="33"/>
    </row>
    <row r="57" spans="1:16" x14ac:dyDescent="0.25">
      <c r="A57" s="27" t="str">
        <f>'Base de Preço BR V5'!A57</f>
        <v>CHRONOS</v>
      </c>
      <c r="B57" s="27" t="str">
        <f>'Base de Preço BR V5'!B57</f>
        <v>ROSTO</v>
      </c>
      <c r="C57" s="27">
        <f>'Base de Preço BR V5'!C57</f>
        <v>69059</v>
      </c>
      <c r="D57" s="27" t="str">
        <f>'Base de Preço BR V5'!D57</f>
        <v>69059 - CHRONOS DEMAQUILANTE MICELAR REG</v>
      </c>
      <c r="E57" s="28">
        <f>IFERROR(VLOOKUP(C57,'BASE SV REFIL'!A:H,5,0),'Base de Preço BR V5'!A:L)</f>
        <v>53.8</v>
      </c>
      <c r="F57" s="26">
        <f>'Base de Preço BR V5'!F57</f>
        <v>7</v>
      </c>
      <c r="G57" s="29">
        <f>'Base de Preço BR V5'!G57</f>
        <v>0.7</v>
      </c>
      <c r="H57" s="26" t="str">
        <f>'Base de Preço BR V5'!H57</f>
        <v>Não</v>
      </c>
      <c r="I57" s="26" t="str">
        <f>IF('Base de Preço BR V5'!I57=0,"",'Base de Preço BR V5'!I57)</f>
        <v/>
      </c>
      <c r="J57" s="26" t="s">
        <v>18</v>
      </c>
      <c r="K57" s="26" t="str">
        <f>IF('Base de Preço BR V5'!K57=0,"",'Base de Preço BR V5'!K57)</f>
        <v/>
      </c>
      <c r="L57" s="26" t="str">
        <f>'Base de Preço BR V5'!L57</f>
        <v/>
      </c>
      <c r="M57" s="33"/>
      <c r="N57" s="33"/>
      <c r="O57" s="33"/>
      <c r="P57" s="33"/>
    </row>
    <row r="58" spans="1:16" x14ac:dyDescent="0.25">
      <c r="A58" s="27" t="str">
        <f>'Base de Preço BR V5'!A58</f>
        <v>CHRONOS</v>
      </c>
      <c r="B58" s="27" t="str">
        <f>'Base de Preço BR V5'!B58</f>
        <v>ROSTO</v>
      </c>
      <c r="C58" s="27">
        <f>'Base de Preço BR V5'!C58</f>
        <v>69058</v>
      </c>
      <c r="D58" s="27" t="str">
        <f>'Base de Preço BR V5'!D58</f>
        <v>69058 - CHRONOS DEMAQUILANTE MICELAR REF</v>
      </c>
      <c r="E58" s="28">
        <f>IFERROR(VLOOKUP(C58,'BASE SV REFIL'!A:H,5,0),'Base de Preço BR V5'!A:L)</f>
        <v>42</v>
      </c>
      <c r="F58" s="26">
        <f>'Base de Preço BR V5'!F58</f>
        <v>5</v>
      </c>
      <c r="G58" s="29">
        <f>'Base de Preço BR V5'!G58</f>
        <v>0.7</v>
      </c>
      <c r="H58" s="26" t="str">
        <f>'Base de Preço BR V5'!H58</f>
        <v>Não</v>
      </c>
      <c r="I58" s="26" t="str">
        <f>IF('Base de Preço BR V5'!I58=0,"",'Base de Preço BR V5'!I58)</f>
        <v/>
      </c>
      <c r="J58" s="26" t="s">
        <v>18</v>
      </c>
      <c r="K58" s="26" t="str">
        <f>IF('Base de Preço BR V5'!K58=0,"",'Base de Preço BR V5'!K58)</f>
        <v/>
      </c>
      <c r="L58" s="26" t="str">
        <f>'Base de Preço BR V5'!L58</f>
        <v/>
      </c>
      <c r="M58" s="33"/>
      <c r="N58" s="33"/>
      <c r="O58" s="61"/>
      <c r="P58" s="33"/>
    </row>
    <row r="59" spans="1:16" x14ac:dyDescent="0.25">
      <c r="A59" s="27" t="str">
        <f>'Base de Preço BR V5'!A59</f>
        <v>CHRONOS</v>
      </c>
      <c r="B59" s="27" t="str">
        <f>'Base de Preço BR V5'!B59</f>
        <v>ROSTO</v>
      </c>
      <c r="C59" s="27">
        <f>'Base de Preço BR V5'!C59</f>
        <v>80060</v>
      </c>
      <c r="D59" s="27" t="str">
        <f>'Base de Preço BR V5'!D59</f>
        <v>80060 - CHRONOS SERUM CLAREADOR INTENSIVO</v>
      </c>
      <c r="E59" s="28">
        <f>IFERROR(VLOOKUP(C59,'BASE SV REFIL'!A:H,5,0),'Base de Preço BR V5'!A:L)</f>
        <v>128.5</v>
      </c>
      <c r="F59" s="26">
        <f>'Base de Preço BR V5'!F59</f>
        <v>16</v>
      </c>
      <c r="G59" s="29">
        <f>'Base de Preço BR V5'!G59</f>
        <v>0.7</v>
      </c>
      <c r="H59" s="26" t="str">
        <f>'Base de Preço BR V5'!H59</f>
        <v>Não</v>
      </c>
      <c r="I59" s="26" t="str">
        <f>IF('Base de Preço BR V5'!I59=0,"",'Base de Preço BR V5'!I59)</f>
        <v/>
      </c>
      <c r="J59" s="26" t="s">
        <v>18</v>
      </c>
      <c r="K59" s="26" t="str">
        <f>IF('Base de Preço BR V5'!K59=0,"",'Base de Preço BR V5'!K59)</f>
        <v/>
      </c>
      <c r="L59" s="26" t="str">
        <f>'Base de Preço BR V5'!L59</f>
        <v/>
      </c>
      <c r="M59" s="33"/>
      <c r="N59" s="33"/>
      <c r="O59" s="33"/>
      <c r="P59" s="33"/>
    </row>
    <row r="60" spans="1:16" x14ac:dyDescent="0.25">
      <c r="A60" s="27" t="str">
        <f>'Base de Preço BR V5'!A60</f>
        <v>CHRONOS</v>
      </c>
      <c r="B60" s="27" t="str">
        <f>'Base de Preço BR V5'!B60</f>
        <v>ROSTO</v>
      </c>
      <c r="C60" s="27">
        <f>'Base de Preço BR V5'!C60</f>
        <v>69049</v>
      </c>
      <c r="D60" s="27" t="str">
        <f>'Base de Preço BR V5'!D60</f>
        <v>69049 - CHRONOS HID CLAREADOR FPS70 MEDIO ESCURO</v>
      </c>
      <c r="E60" s="28">
        <f>IFERROR(VLOOKUP(C60,'BASE SV REFIL'!A:H,5,0),'Base de Preço BR V5'!A:L)</f>
        <v>89</v>
      </c>
      <c r="F60" s="26">
        <f>'Base de Preço BR V5'!F60</f>
        <v>11</v>
      </c>
      <c r="G60" s="29">
        <f>'Base de Preço BR V5'!G60</f>
        <v>0.7</v>
      </c>
      <c r="H60" s="26" t="str">
        <f>'Base de Preço BR V5'!H60</f>
        <v>Não</v>
      </c>
      <c r="I60" s="26" t="str">
        <f>IF('Base de Preço BR V5'!I60=0,"",'Base de Preço BR V5'!I60)</f>
        <v/>
      </c>
      <c r="J60" s="26" t="s">
        <v>18</v>
      </c>
      <c r="K60" s="26" t="str">
        <f>IF('Base de Preço BR V5'!K60=0,"",'Base de Preço BR V5'!K60)</f>
        <v/>
      </c>
      <c r="L60" s="26" t="str">
        <f>'Base de Preço BR V5'!L60</f>
        <v/>
      </c>
      <c r="M60" s="33"/>
      <c r="N60" s="33"/>
      <c r="O60" s="33"/>
      <c r="P60" s="33"/>
    </row>
    <row r="61" spans="1:16" x14ac:dyDescent="0.25">
      <c r="A61" s="27" t="str">
        <f>'Base de Preço BR V5'!A61</f>
        <v>CHRONOS</v>
      </c>
      <c r="B61" s="27" t="str">
        <f>'Base de Preço BR V5'!B61</f>
        <v>ROSTO</v>
      </c>
      <c r="C61" s="27">
        <f>'Base de Preço BR V5'!C61</f>
        <v>89247</v>
      </c>
      <c r="D61" s="27" t="str">
        <f>'Base de Preço BR V5'!D61</f>
        <v>89247 - CHRONOS HID CLARE FPS70 CLARO MEDIO NR</v>
      </c>
      <c r="E61" s="28">
        <f>IFERROR(VLOOKUP(C61,'BASE SV REFIL'!A:H,5,0),'Base de Preço BR V5'!A:L)</f>
        <v>89</v>
      </c>
      <c r="F61" s="26">
        <f>'Base de Preço BR V5'!F61</f>
        <v>11</v>
      </c>
      <c r="G61" s="29">
        <f>'Base de Preço BR V5'!G61</f>
        <v>0.7</v>
      </c>
      <c r="H61" s="26" t="str">
        <f>'Base de Preço BR V5'!H61</f>
        <v>Não</v>
      </c>
      <c r="I61" s="26" t="str">
        <f>IF('Base de Preço BR V5'!I61=0,"",'Base de Preço BR V5'!I61)</f>
        <v/>
      </c>
      <c r="J61" s="26" t="s">
        <v>18</v>
      </c>
      <c r="K61" s="26" t="str">
        <f>IF('Base de Preço BR V5'!K61=0,"",'Base de Preço BR V5'!K61)</f>
        <v/>
      </c>
      <c r="L61" s="26" t="str">
        <f>'Base de Preço BR V5'!L61</f>
        <v/>
      </c>
      <c r="M61" s="33"/>
      <c r="N61" s="33"/>
      <c r="O61" s="33"/>
      <c r="P61" s="33"/>
    </row>
    <row r="62" spans="1:16" x14ac:dyDescent="0.25">
      <c r="A62" s="27" t="str">
        <f>'Base de Preço BR V5'!A62</f>
        <v>CHRONOS</v>
      </c>
      <c r="B62" s="27" t="str">
        <f>'Base de Preço BR V5'!B62</f>
        <v>ROSTO</v>
      </c>
      <c r="C62" s="27">
        <f>'Base de Preço BR V5'!C62</f>
        <v>80062</v>
      </c>
      <c r="D62" s="27" t="str">
        <f>'Base de Preço BR V5'!D62</f>
        <v>80062 - CHRONOS CLAREADOR AREAS EXPOSTAS FPS30</v>
      </c>
      <c r="E62" s="28">
        <f>IFERROR(VLOOKUP(C62,'BASE SV REFIL'!A:H,5,0),'Base de Preço BR V5'!A:L)</f>
        <v>58.8</v>
      </c>
      <c r="F62" s="26">
        <f>'Base de Preço BR V5'!F62</f>
        <v>8</v>
      </c>
      <c r="G62" s="29">
        <f>'Base de Preço BR V5'!G62</f>
        <v>0.7</v>
      </c>
      <c r="H62" s="26" t="str">
        <f>'Base de Preço BR V5'!H62</f>
        <v>Não</v>
      </c>
      <c r="I62" s="26" t="str">
        <f>IF('Base de Preço BR V5'!I62=0,"",'Base de Preço BR V5'!I62)</f>
        <v/>
      </c>
      <c r="J62" s="26" t="s">
        <v>18</v>
      </c>
      <c r="K62" s="26" t="str">
        <f>IF('Base de Preço BR V5'!K62=0,"",'Base de Preço BR V5'!K62)</f>
        <v/>
      </c>
      <c r="L62" s="26" t="str">
        <f>'Base de Preço BR V5'!L62</f>
        <v/>
      </c>
      <c r="M62" s="33"/>
      <c r="N62" s="33"/>
      <c r="O62" s="33"/>
      <c r="P62" s="33"/>
    </row>
    <row r="63" spans="1:16" x14ac:dyDescent="0.25">
      <c r="A63" s="27" t="str">
        <f>'Base de Preço BR V5'!A63</f>
        <v>CHRONOS</v>
      </c>
      <c r="B63" s="27" t="str">
        <f>'Base de Preço BR V5'!B63</f>
        <v>ROSTO</v>
      </c>
      <c r="C63" s="27">
        <f>'Base de Preço BR V5'!C63</f>
        <v>91849</v>
      </c>
      <c r="D63" s="27" t="str">
        <f>'Base de Preço BR V5'!D63</f>
        <v>91849 - CHRONOS ACQUA BIOHIDRATANTE RENOVADO</v>
      </c>
      <c r="E63" s="28">
        <f>IFERROR(VLOOKUP(C63,'BASE SV REFIL'!A:H,5,0),'Base de Preço BR V5'!A:L)</f>
        <v>128.5</v>
      </c>
      <c r="F63" s="26">
        <f>'Base de Preço BR V5'!F63</f>
        <v>16</v>
      </c>
      <c r="G63" s="29">
        <f>'Base de Preço BR V5'!G63</f>
        <v>0.7</v>
      </c>
      <c r="H63" s="26" t="str">
        <f>'Base de Preço BR V5'!H63</f>
        <v>Não</v>
      </c>
      <c r="I63" s="26" t="str">
        <f>IF('Base de Preço BR V5'!I63=0,"",'Base de Preço BR V5'!I63)</f>
        <v/>
      </c>
      <c r="J63" s="26" t="s">
        <v>18</v>
      </c>
      <c r="K63" s="26" t="str">
        <f>IF('Base de Preço BR V5'!K63=0,"",'Base de Preço BR V5'!K63)</f>
        <v/>
      </c>
      <c r="L63" s="26" t="str">
        <f>'Base de Preço BR V5'!L63</f>
        <v/>
      </c>
      <c r="M63" s="33"/>
      <c r="N63" s="33"/>
      <c r="O63" s="33"/>
      <c r="P63" s="33"/>
    </row>
    <row r="64" spans="1:16" x14ac:dyDescent="0.25">
      <c r="A64" s="27" t="str">
        <f>'Base de Preço BR V5'!A64</f>
        <v>CHRONOS</v>
      </c>
      <c r="B64" s="27" t="str">
        <f>'Base de Preço BR V5'!B64</f>
        <v>ROSTO</v>
      </c>
      <c r="C64" s="27">
        <f>'Base de Preço BR V5'!C64</f>
        <v>91819</v>
      </c>
      <c r="D64" s="27" t="str">
        <f>'Base de Preço BR V5'!D64</f>
        <v>91819 - CHRONOS RF ACQUA BIOHIDRATANTE RENOVADOR</v>
      </c>
      <c r="E64" s="28">
        <f>IFERROR(VLOOKUP(C64,'BASE SV REFIL'!A:H,5,0),'Base de Preço BR V5'!A:L)</f>
        <v>102.9</v>
      </c>
      <c r="F64" s="26">
        <f>'Base de Preço BR V5'!F64</f>
        <v>12</v>
      </c>
      <c r="G64" s="29">
        <f>'Base de Preço BR V5'!G64</f>
        <v>0.7</v>
      </c>
      <c r="H64" s="26" t="str">
        <f>'Base de Preço BR V5'!H64</f>
        <v>Não</v>
      </c>
      <c r="I64" s="26" t="str">
        <f>IF('Base de Preço BR V5'!I64=0,"",'Base de Preço BR V5'!I64)</f>
        <v/>
      </c>
      <c r="J64" s="26" t="s">
        <v>18</v>
      </c>
      <c r="K64" s="26" t="str">
        <f>IF('Base de Preço BR V5'!K64=0,"",'Base de Preço BR V5'!K64)</f>
        <v/>
      </c>
      <c r="L64" s="26" t="str">
        <f>'Base de Preço BR V5'!L64</f>
        <v/>
      </c>
      <c r="M64" s="33"/>
      <c r="N64" s="33"/>
      <c r="O64" s="61"/>
      <c r="P64" s="33"/>
    </row>
    <row r="65" spans="1:16" x14ac:dyDescent="0.25">
      <c r="A65" s="27" t="str">
        <f>'Base de Preço BR V5'!A65</f>
        <v>CHRONOS</v>
      </c>
      <c r="B65" s="27" t="str">
        <f>'Base de Preço BR V5'!B65</f>
        <v>ROSTO</v>
      </c>
      <c r="C65" s="27">
        <f>'Base de Preço BR V5'!C65</f>
        <v>69720</v>
      </c>
      <c r="D65" s="27" t="str">
        <f>'Base de Preço BR V5'!D65</f>
        <v>69720 - CHRONOS SABONETE PELE OLEOSA</v>
      </c>
      <c r="E65" s="28">
        <f>IFERROR(VLOOKUP(C65,'BASE SV REFIL'!A:H,5,0),'Base de Preço BR V5'!A:L)</f>
        <v>62.8</v>
      </c>
      <c r="F65" s="26">
        <f>'Base de Preço BR V5'!F65</f>
        <v>8</v>
      </c>
      <c r="G65" s="29">
        <f>'Base de Preço BR V5'!G65</f>
        <v>0.7</v>
      </c>
      <c r="H65" s="26" t="str">
        <f>'Base de Preço BR V5'!H65</f>
        <v>Não</v>
      </c>
      <c r="I65" s="26" t="str">
        <f>IF('Base de Preço BR V5'!I65=0,"",'Base de Preço BR V5'!I65)</f>
        <v/>
      </c>
      <c r="J65" s="26" t="s">
        <v>18</v>
      </c>
      <c r="K65" s="26" t="str">
        <f>IF('Base de Preço BR V5'!K65=0,"",'Base de Preço BR V5'!K65)</f>
        <v/>
      </c>
      <c r="L65" s="26" t="str">
        <f>'Base de Preço BR V5'!L65</f>
        <v/>
      </c>
      <c r="M65" s="33"/>
      <c r="N65" s="33"/>
      <c r="O65" s="33"/>
      <c r="P65" s="33"/>
    </row>
    <row r="66" spans="1:16" x14ac:dyDescent="0.25">
      <c r="A66" s="27" t="str">
        <f>'Base de Preço BR V5'!A66</f>
        <v>CHRONOS</v>
      </c>
      <c r="B66" s="27" t="str">
        <f>'Base de Preço BR V5'!B66</f>
        <v>ROSTO</v>
      </c>
      <c r="C66" s="27">
        <f>'Base de Preço BR V5'!C66</f>
        <v>69721</v>
      </c>
      <c r="D66" s="27" t="str">
        <f>'Base de Preço BR V5'!D66</f>
        <v>69721 - CHRONOS TONICO PELE OLEOSA TERC</v>
      </c>
      <c r="E66" s="28">
        <f>IFERROR(VLOOKUP(C66,'BASE SV REFIL'!A:H,5,0),'Base de Preço BR V5'!A:L)</f>
        <v>79</v>
      </c>
      <c r="F66" s="26">
        <f>'Base de Preço BR V5'!F66</f>
        <v>10</v>
      </c>
      <c r="G66" s="29">
        <f>'Base de Preço BR V5'!G66</f>
        <v>0.7</v>
      </c>
      <c r="H66" s="26" t="str">
        <f>'Base de Preço BR V5'!H66</f>
        <v>Não</v>
      </c>
      <c r="I66" s="26" t="str">
        <f>IF('Base de Preço BR V5'!I66=0,"",'Base de Preço BR V5'!I66)</f>
        <v/>
      </c>
      <c r="J66" s="26" t="s">
        <v>18</v>
      </c>
      <c r="K66" s="26" t="str">
        <f>IF('Base de Preço BR V5'!K66=0,"",'Base de Preço BR V5'!K66)</f>
        <v/>
      </c>
      <c r="L66" s="26" t="str">
        <f>'Base de Preço BR V5'!L66</f>
        <v/>
      </c>
      <c r="M66" s="33"/>
      <c r="N66" s="33"/>
      <c r="O66" s="33"/>
      <c r="P66" s="33"/>
    </row>
    <row r="67" spans="1:16" x14ac:dyDescent="0.25">
      <c r="A67" s="27" t="str">
        <f>'Base de Preço BR V5'!A67</f>
        <v>CHRONOS</v>
      </c>
      <c r="B67" s="27" t="str">
        <f>'Base de Preço BR V5'!B67</f>
        <v>ROSTO</v>
      </c>
      <c r="C67" s="27">
        <f>'Base de Preço BR V5'!C67</f>
        <v>69723</v>
      </c>
      <c r="D67" s="27" t="str">
        <f>'Base de Preço BR V5'!D67</f>
        <v>69723 - CHRONOS SERUM PELE OLEOSA TERC</v>
      </c>
      <c r="E67" s="28">
        <f>IFERROR(VLOOKUP(C67,'BASE SV REFIL'!A:H,5,0),'Base de Preço BR V5'!A:L)</f>
        <v>149.9</v>
      </c>
      <c r="F67" s="26">
        <f>'Base de Preço BR V5'!F67</f>
        <v>19</v>
      </c>
      <c r="G67" s="29">
        <f>'Base de Preço BR V5'!G67</f>
        <v>0.7</v>
      </c>
      <c r="H67" s="26" t="str">
        <f>'Base de Preço BR V5'!H67</f>
        <v>Não</v>
      </c>
      <c r="I67" s="26" t="str">
        <f>IF('Base de Preço BR V5'!I67=0,"",'Base de Preço BR V5'!I67)</f>
        <v/>
      </c>
      <c r="J67" s="26" t="s">
        <v>18</v>
      </c>
      <c r="K67" s="26" t="str">
        <f>IF('Base de Preço BR V5'!K67=0,"",'Base de Preço BR V5'!K67)</f>
        <v/>
      </c>
      <c r="L67" s="26" t="str">
        <f>'Base de Preço BR V5'!L67</f>
        <v/>
      </c>
      <c r="M67" s="33"/>
      <c r="N67" s="33"/>
      <c r="O67" s="33"/>
      <c r="P67" s="33"/>
    </row>
    <row r="68" spans="1:16" x14ac:dyDescent="0.25">
      <c r="A68" s="27" t="str">
        <f>'Base de Preço BR V5'!A68</f>
        <v>CHRONOS</v>
      </c>
      <c r="B68" s="27" t="str">
        <f>'Base de Preço BR V5'!B68</f>
        <v>ROSTO</v>
      </c>
      <c r="C68" s="27">
        <f>'Base de Preço BR V5'!C68</f>
        <v>69724</v>
      </c>
      <c r="D68" s="27" t="str">
        <f>'Base de Preço BR V5'!D68</f>
        <v>69724 - CHRONOS MASCARA ARGILA PELE OLEOSA TERC</v>
      </c>
      <c r="E68" s="28">
        <f>IFERROR(VLOOKUP(C68,'BASE SV REFIL'!A:H,5,0),'Base de Preço BR V5'!A:L)</f>
        <v>149.9</v>
      </c>
      <c r="F68" s="26">
        <f>'Base de Preço BR V5'!F68</f>
        <v>19</v>
      </c>
      <c r="G68" s="29">
        <f>'Base de Preço BR V5'!G68</f>
        <v>0.7</v>
      </c>
      <c r="H68" s="26" t="str">
        <f>'Base de Preço BR V5'!H68</f>
        <v>Não</v>
      </c>
      <c r="I68" s="26" t="str">
        <f>IF('Base de Preço BR V5'!I68=0,"",'Base de Preço BR V5'!I68)</f>
        <v/>
      </c>
      <c r="J68" s="26" t="s">
        <v>18</v>
      </c>
      <c r="K68" s="26" t="str">
        <f>IF('Base de Preço BR V5'!K68=0,"",'Base de Preço BR V5'!K68)</f>
        <v/>
      </c>
      <c r="L68" s="26" t="str">
        <f>'Base de Preço BR V5'!L68</f>
        <v/>
      </c>
      <c r="M68" s="33"/>
      <c r="N68" s="33"/>
      <c r="O68" s="33"/>
      <c r="P68" s="33"/>
    </row>
    <row r="69" spans="1:16" x14ac:dyDescent="0.25">
      <c r="A69" s="27" t="str">
        <f>'Base de Preço BR V5'!A69</f>
        <v>CHRONOS</v>
      </c>
      <c r="B69" s="27" t="str">
        <f>'Base de Preço BR V5'!B69</f>
        <v>ROSTO</v>
      </c>
      <c r="C69" s="27">
        <f>'Base de Preço BR V5'!C69</f>
        <v>69722</v>
      </c>
      <c r="D69" s="27" t="str">
        <f>'Base de Preço BR V5'!D69</f>
        <v>69722 - CHRONOS RF TONICO PELE OLEOSA TERC</v>
      </c>
      <c r="E69" s="28">
        <f>IFERROR(VLOOKUP(C69,'BASE SV REFIL'!A:H,5,0),'Base de Preço BR V5'!A:L)</f>
        <v>59.8</v>
      </c>
      <c r="F69" s="26">
        <f>'Base de Preço BR V5'!F69</f>
        <v>7</v>
      </c>
      <c r="G69" s="29">
        <f>'Base de Preço BR V5'!G69</f>
        <v>0.7</v>
      </c>
      <c r="H69" s="26" t="str">
        <f>'Base de Preço BR V5'!H69</f>
        <v>Não</v>
      </c>
      <c r="I69" s="26" t="str">
        <f>IF('Base de Preço BR V5'!I69=0,"",'Base de Preço BR V5'!I69)</f>
        <v/>
      </c>
      <c r="J69" s="26" t="s">
        <v>18</v>
      </c>
      <c r="K69" s="26" t="str">
        <f>IF('Base de Preço BR V5'!K69=0,"",'Base de Preço BR V5'!K69)</f>
        <v/>
      </c>
      <c r="L69" s="26" t="str">
        <f>'Base de Preço BR V5'!L69</f>
        <v/>
      </c>
      <c r="M69" s="33"/>
      <c r="N69" s="33"/>
      <c r="O69" s="61"/>
      <c r="P69" s="33"/>
    </row>
    <row r="70" spans="1:16" x14ac:dyDescent="0.25">
      <c r="A70" s="27" t="str">
        <f>'Base de Preço BR V5'!A70</f>
        <v>CHRONOS</v>
      </c>
      <c r="B70" s="27" t="str">
        <f>'Base de Preço BR V5'!B70</f>
        <v>ROSTO</v>
      </c>
      <c r="C70" s="27">
        <f>'Base de Preço BR V5'!C70</f>
        <v>69725</v>
      </c>
      <c r="D70" s="27" t="str">
        <f>'Base de Preço BR V5'!D70</f>
        <v>69725 - CHRONOS PROT SOLAR FPS30 PEL OLEOSA INCO</v>
      </c>
      <c r="E70" s="28">
        <f>IFERROR(VLOOKUP(C70,'BASE SV REFIL'!A:H,5,0),'Base de Preço BR V5'!A:L)</f>
        <v>69</v>
      </c>
      <c r="F70" s="26">
        <f>'Base de Preço BR V5'!F70</f>
        <v>9</v>
      </c>
      <c r="G70" s="29">
        <f>'Base de Preço BR V5'!G70</f>
        <v>0.7</v>
      </c>
      <c r="H70" s="26" t="str">
        <f>'Base de Preço BR V5'!H70</f>
        <v>Não</v>
      </c>
      <c r="I70" s="26" t="str">
        <f>IF('Base de Preço BR V5'!I70=0,"",'Base de Preço BR V5'!I70)</f>
        <v>Pré-lançamento</v>
      </c>
      <c r="J70" s="26" t="s">
        <v>18</v>
      </c>
      <c r="K70" s="26" t="str">
        <f>IF('Base de Preço BR V5'!K70=0,"",'Base de Preço BR V5'!K70)</f>
        <v>Pré-lançamento exclusivo para líderes</v>
      </c>
      <c r="L70" s="26" t="str">
        <f>'Base de Preço BR V5'!L70</f>
        <v>x</v>
      </c>
      <c r="M70" s="33"/>
      <c r="N70" s="33"/>
      <c r="O70" s="33"/>
      <c r="P70" s="33"/>
    </row>
    <row r="71" spans="1:16" x14ac:dyDescent="0.25">
      <c r="A71" s="27" t="str">
        <f>'Base de Preço BR V5'!A71</f>
        <v>CHRONOS</v>
      </c>
      <c r="B71" s="27" t="str">
        <f>'Base de Preço BR V5'!B71</f>
        <v>ROSTO</v>
      </c>
      <c r="C71" s="27">
        <f>'Base de Preço BR V5'!C71</f>
        <v>69726</v>
      </c>
      <c r="D71" s="27" t="str">
        <f>'Base de Preço BR V5'!D71</f>
        <v>69726 - CHRONOS PROT SOLAR FPS30 PEL OLEOSA CLAR</v>
      </c>
      <c r="E71" s="28">
        <f>IFERROR(VLOOKUP(C71,'BASE SV REFIL'!A:H,5,0),'Base de Preço BR V5'!A:L)</f>
        <v>69</v>
      </c>
      <c r="F71" s="26">
        <f>'Base de Preço BR V5'!F71</f>
        <v>9</v>
      </c>
      <c r="G71" s="29">
        <f>'Base de Preço BR V5'!G71</f>
        <v>0.7</v>
      </c>
      <c r="H71" s="26" t="str">
        <f>'Base de Preço BR V5'!H71</f>
        <v>Não</v>
      </c>
      <c r="I71" s="26" t="str">
        <f>IF('Base de Preço BR V5'!I71=0,"",'Base de Preço BR V5'!I71)</f>
        <v>Pré-lançamento</v>
      </c>
      <c r="J71" s="26" t="s">
        <v>18</v>
      </c>
      <c r="K71" s="26" t="str">
        <f>IF('Base de Preço BR V5'!K71=0,"",'Base de Preço BR V5'!K71)</f>
        <v>Pré-lançamento exclusivo para líderes</v>
      </c>
      <c r="L71" s="26" t="str">
        <f>'Base de Preço BR V5'!L71</f>
        <v>x</v>
      </c>
      <c r="M71" s="33"/>
      <c r="N71" s="33"/>
      <c r="O71" s="33"/>
      <c r="P71" s="33"/>
    </row>
    <row r="72" spans="1:16" x14ac:dyDescent="0.25">
      <c r="A72" s="27" t="str">
        <f>'Base de Preço BR V5'!A72</f>
        <v>CHRONOS</v>
      </c>
      <c r="B72" s="27" t="str">
        <f>'Base de Preço BR V5'!B72</f>
        <v>ROSTO</v>
      </c>
      <c r="C72" s="27">
        <f>'Base de Preço BR V5'!C72</f>
        <v>69727</v>
      </c>
      <c r="D72" s="27" t="str">
        <f>'Base de Preço BR V5'!D72</f>
        <v>69727 - CHRONOS PROT SOLAR FPS30 PELE OLEOSA ESC</v>
      </c>
      <c r="E72" s="28">
        <f>IFERROR(VLOOKUP(C72,'BASE SV REFIL'!A:H,5,0),'Base de Preço BR V5'!A:L)</f>
        <v>69</v>
      </c>
      <c r="F72" s="26">
        <f>'Base de Preço BR V5'!F72</f>
        <v>9</v>
      </c>
      <c r="G72" s="29">
        <f>'Base de Preço BR V5'!G72</f>
        <v>0.7</v>
      </c>
      <c r="H72" s="26" t="str">
        <f>'Base de Preço BR V5'!H72</f>
        <v>Não</v>
      </c>
      <c r="I72" s="26" t="str">
        <f>IF('Base de Preço BR V5'!I72=0,"",'Base de Preço BR V5'!I72)</f>
        <v>Pré-lançamento</v>
      </c>
      <c r="J72" s="26" t="s">
        <v>18</v>
      </c>
      <c r="K72" s="26" t="str">
        <f>IF('Base de Preço BR V5'!K72=0,"",'Base de Preço BR V5'!K72)</f>
        <v>Pré-lançamento exclusivo para líderes</v>
      </c>
      <c r="L72" s="26" t="str">
        <f>'Base de Preço BR V5'!L72</f>
        <v>x</v>
      </c>
      <c r="M72" s="33"/>
      <c r="N72" s="33"/>
      <c r="O72" s="33"/>
      <c r="P72" s="33"/>
    </row>
    <row r="73" spans="1:16" x14ac:dyDescent="0.25">
      <c r="A73" s="27" t="str">
        <f>'Base de Preço BR V5'!A73</f>
        <v>CRER PARA VER</v>
      </c>
      <c r="B73" s="27" t="str">
        <f>'Base de Preço BR V5'!B73</f>
        <v>CRER PARA VER</v>
      </c>
      <c r="C73" s="27">
        <f>'Base de Preço BR V5'!C73</f>
        <v>72498</v>
      </c>
      <c r="D73" s="27" t="str">
        <f>'Base de Preço BR V5'!D73</f>
        <v>72498 - CPV COLECOES  2019 CANECA</v>
      </c>
      <c r="E73" s="28">
        <f>IFERROR(VLOOKUP(C73,'BASE SV REFIL'!A:H,5,0),'Base de Preço BR V5'!A:L)</f>
        <v>27.9</v>
      </c>
      <c r="F73" s="26">
        <f>'Base de Preço BR V5'!F73</f>
        <v>5</v>
      </c>
      <c r="G73" s="29">
        <f>'Base de Preço BR V5'!G73</f>
        <v>1</v>
      </c>
      <c r="H73" s="26" t="str">
        <f>'Base de Preço BR V5'!H73</f>
        <v>Não</v>
      </c>
      <c r="I73" s="26" t="str">
        <f>IF('Base de Preço BR V5'!I73=0,"",'Base de Preço BR V5'!I73)</f>
        <v/>
      </c>
      <c r="J73" s="26" t="s">
        <v>18</v>
      </c>
      <c r="K73" s="26" t="str">
        <f>IF('Base de Preço BR V5'!K73=0,"",'Base de Preço BR V5'!K73)</f>
        <v/>
      </c>
      <c r="L73" s="26" t="str">
        <f>'Base de Preço BR V5'!L73</f>
        <v>x</v>
      </c>
      <c r="M73" s="33"/>
      <c r="N73" s="33"/>
      <c r="O73" s="33"/>
      <c r="P73" s="33"/>
    </row>
    <row r="74" spans="1:16" x14ac:dyDescent="0.25">
      <c r="A74" s="27" t="str">
        <f>'Base de Preço BR V5'!A74</f>
        <v>CRER PARA VER</v>
      </c>
      <c r="B74" s="27" t="str">
        <f>'Base de Preço BR V5'!B74</f>
        <v>CRER PARA VER</v>
      </c>
      <c r="C74" s="27">
        <f>'Base de Preço BR V5'!C74</f>
        <v>72499</v>
      </c>
      <c r="D74" s="27" t="str">
        <f>'Base de Preço BR V5'!D74</f>
        <v>72499 - CPV COLECOES  2019 BOWL</v>
      </c>
      <c r="E74" s="28">
        <f>IFERROR(VLOOKUP(C74,'BASE SV REFIL'!A:H,5,0),'Base de Preço BR V5'!A:L)</f>
        <v>34.9</v>
      </c>
      <c r="F74" s="26">
        <f>'Base de Preço BR V5'!F74</f>
        <v>6</v>
      </c>
      <c r="G74" s="29">
        <f>'Base de Preço BR V5'!G74</f>
        <v>1</v>
      </c>
      <c r="H74" s="26" t="str">
        <f>'Base de Preço BR V5'!H74</f>
        <v>Não</v>
      </c>
      <c r="I74" s="26" t="str">
        <f>IF('Base de Preço BR V5'!I74=0,"",'Base de Preço BR V5'!I74)</f>
        <v/>
      </c>
      <c r="J74" s="26" t="s">
        <v>18</v>
      </c>
      <c r="K74" s="26" t="str">
        <f>IF('Base de Preço BR V5'!K74=0,"",'Base de Preço BR V5'!K74)</f>
        <v/>
      </c>
      <c r="L74" s="26" t="str">
        <f>'Base de Preço BR V5'!L74</f>
        <v>x</v>
      </c>
      <c r="M74" s="33"/>
      <c r="N74" s="33"/>
      <c r="O74" s="33"/>
      <c r="P74" s="33"/>
    </row>
    <row r="75" spans="1:16" x14ac:dyDescent="0.25">
      <c r="A75" s="27" t="str">
        <f>'Base de Preço BR V5'!A75</f>
        <v>CRER PARA VER</v>
      </c>
      <c r="B75" s="27" t="str">
        <f>'Base de Preço BR V5'!B75</f>
        <v>CRER PARA VER</v>
      </c>
      <c r="C75" s="27">
        <f>'Base de Preço BR V5'!C75</f>
        <v>73710</v>
      </c>
      <c r="D75" s="27" t="str">
        <f>'Base de Preço BR V5'!D75</f>
        <v>73710 - CPV SACOLA SUSTENTAVEL 19</v>
      </c>
      <c r="E75" s="28">
        <f>IFERROR(VLOOKUP(C75,'BASE SV REFIL'!A:H,5,0),'Base de Preço BR V5'!A:L)</f>
        <v>29.9</v>
      </c>
      <c r="F75" s="26">
        <f>'Base de Preço BR V5'!F75</f>
        <v>5</v>
      </c>
      <c r="G75" s="29">
        <f>'Base de Preço BR V5'!G75</f>
        <v>1</v>
      </c>
      <c r="H75" s="26" t="str">
        <f>'Base de Preço BR V5'!H75</f>
        <v>Não</v>
      </c>
      <c r="I75" s="26" t="str">
        <f>IF('Base de Preço BR V5'!I75=0,"",'Base de Preço BR V5'!I75)</f>
        <v/>
      </c>
      <c r="J75" s="26" t="s">
        <v>18</v>
      </c>
      <c r="K75" s="26" t="str">
        <f>IF('Base de Preço BR V5'!K75=0,"",'Base de Preço BR V5'!K75)</f>
        <v/>
      </c>
      <c r="L75" s="26" t="str">
        <f>'Base de Preço BR V5'!L75</f>
        <v>x</v>
      </c>
      <c r="M75" s="33"/>
      <c r="N75" s="33"/>
      <c r="O75" s="33"/>
      <c r="P75" s="33"/>
    </row>
    <row r="76" spans="1:16" x14ac:dyDescent="0.25">
      <c r="A76" s="27" t="str">
        <f>'Base de Preço BR V5'!A76</f>
        <v>CRER PARA VER</v>
      </c>
      <c r="B76" s="27" t="str">
        <f>'Base de Preço BR V5'!B76</f>
        <v>CRER PARA VER</v>
      </c>
      <c r="C76" s="27">
        <f>'Base de Preço BR V5'!C76</f>
        <v>74858</v>
      </c>
      <c r="D76" s="27" t="str">
        <f>'Base de Preço BR V5'!D76</f>
        <v>74858 - XICARAS CAFE CPV JUBILEU</v>
      </c>
      <c r="E76" s="28">
        <f>IFERROR(VLOOKUP(C76,'BASE SV REFIL'!A:H,5,0),'Base de Preço BR V5'!A:L)</f>
        <v>36.9</v>
      </c>
      <c r="F76" s="26">
        <f>'Base de Preço BR V5'!F76</f>
        <v>7</v>
      </c>
      <c r="G76" s="29">
        <f>'Base de Preço BR V5'!G76</f>
        <v>1</v>
      </c>
      <c r="H76" s="26" t="str">
        <f>'Base de Preço BR V5'!H76</f>
        <v>Não</v>
      </c>
      <c r="I76" s="26" t="str">
        <f>IF('Base de Preço BR V5'!I76=0,"",'Base de Preço BR V5'!I76)</f>
        <v/>
      </c>
      <c r="J76" s="26" t="s">
        <v>18</v>
      </c>
      <c r="K76" s="26" t="str">
        <f>IF('Base de Preço BR V5'!K76=0,"",'Base de Preço BR V5'!K76)</f>
        <v/>
      </c>
      <c r="L76" s="26" t="str">
        <f>'Base de Preço BR V5'!L76</f>
        <v>x</v>
      </c>
      <c r="M76" s="33"/>
      <c r="N76" s="33"/>
      <c r="O76" s="33"/>
      <c r="P76" s="33"/>
    </row>
    <row r="77" spans="1:16" x14ac:dyDescent="0.25">
      <c r="A77" s="27" t="str">
        <f>'Base de Preço BR V5'!A77</f>
        <v>CRER PARA VER</v>
      </c>
      <c r="B77" s="27" t="str">
        <f>'Base de Preço BR V5'!B77</f>
        <v>CRER PARA VER</v>
      </c>
      <c r="C77" s="27">
        <f>'Base de Preço BR V5'!C77</f>
        <v>74244</v>
      </c>
      <c r="D77" s="27" t="str">
        <f>'Base de Preço BR V5'!D77</f>
        <v>74244 - CPV EMBALAGEM PRESENTE M 2019</v>
      </c>
      <c r="E77" s="28">
        <f>IFERROR(VLOOKUP(C77,'BASE SV REFIL'!A:H,5,0),'Base de Preço BR V5'!A:L)</f>
        <v>4.4000000000000004</v>
      </c>
      <c r="F77" s="26">
        <f>'Base de Preço BR V5'!F77</f>
        <v>1</v>
      </c>
      <c r="G77" s="29">
        <f>'Base de Preço BR V5'!G77</f>
        <v>1</v>
      </c>
      <c r="H77" s="26" t="str">
        <f>'Base de Preço BR V5'!H77</f>
        <v>Não</v>
      </c>
      <c r="I77" s="26" t="str">
        <f>IF('Base de Preço BR V5'!I77=0,"",'Base de Preço BR V5'!I77)</f>
        <v/>
      </c>
      <c r="J77" s="26" t="s">
        <v>18</v>
      </c>
      <c r="K77" s="26" t="str">
        <f>IF('Base de Preço BR V5'!K77=0,"",'Base de Preço BR V5'!K77)</f>
        <v/>
      </c>
      <c r="L77" s="26" t="str">
        <f>'Base de Preço BR V5'!L77</f>
        <v>x</v>
      </c>
      <c r="M77" s="33"/>
      <c r="N77" s="33"/>
      <c r="O77" s="33"/>
      <c r="P77" s="33"/>
    </row>
    <row r="78" spans="1:16" x14ac:dyDescent="0.25">
      <c r="A78" s="27" t="str">
        <f>'Base de Preço BR V5'!A78</f>
        <v>CRER PARA VER</v>
      </c>
      <c r="B78" s="27" t="str">
        <f>'Base de Preço BR V5'!B78</f>
        <v>CRER PARA VER</v>
      </c>
      <c r="C78" s="27">
        <f>'Base de Preço BR V5'!C78</f>
        <v>74245</v>
      </c>
      <c r="D78" s="27" t="str">
        <f>'Base de Preço BR V5'!D78</f>
        <v>74245 - CPV EMBALAGEM PRESENTE PP 2019</v>
      </c>
      <c r="E78" s="28">
        <f>IFERROR(VLOOKUP(C78,'BASE SV REFIL'!A:H,5,0),'Base de Preço BR V5'!A:L)</f>
        <v>3.5</v>
      </c>
      <c r="F78" s="26">
        <f>'Base de Preço BR V5'!F78</f>
        <v>1</v>
      </c>
      <c r="G78" s="29">
        <f>'Base de Preço BR V5'!G78</f>
        <v>1</v>
      </c>
      <c r="H78" s="26" t="str">
        <f>'Base de Preço BR V5'!H78</f>
        <v>Não</v>
      </c>
      <c r="I78" s="26" t="str">
        <f>IF('Base de Preço BR V5'!I78=0,"",'Base de Preço BR V5'!I78)</f>
        <v/>
      </c>
      <c r="J78" s="26" t="s">
        <v>18</v>
      </c>
      <c r="K78" s="26" t="str">
        <f>IF('Base de Preço BR V5'!K78=0,"",'Base de Preço BR V5'!K78)</f>
        <v/>
      </c>
      <c r="L78" s="26" t="str">
        <f>'Base de Preço BR V5'!L78</f>
        <v>x</v>
      </c>
      <c r="M78" s="33"/>
      <c r="N78" s="33"/>
      <c r="O78" s="33"/>
      <c r="P78" s="33"/>
    </row>
    <row r="79" spans="1:16" x14ac:dyDescent="0.25">
      <c r="A79" s="27" t="str">
        <f>'Base de Preço BR V5'!A79</f>
        <v>CRER PARA VER</v>
      </c>
      <c r="B79" s="27" t="str">
        <f>'Base de Preço BR V5'!B79</f>
        <v>CRER PARA VER</v>
      </c>
      <c r="C79" s="27">
        <f>'Base de Preço BR V5'!C79</f>
        <v>74971</v>
      </c>
      <c r="D79" s="27" t="str">
        <f>'Base de Preço BR V5'!D79</f>
        <v>74971 - CPV LAPIS  2019</v>
      </c>
      <c r="E79" s="28">
        <f>IFERROR(VLOOKUP(C79,'BASE SV REFIL'!A:H,5,0),'Base de Preço BR V5'!A:L)</f>
        <v>14.9</v>
      </c>
      <c r="F79" s="26">
        <f>'Base de Preço BR V5'!F79</f>
        <v>3</v>
      </c>
      <c r="G79" s="29">
        <f>'Base de Preço BR V5'!G79</f>
        <v>1</v>
      </c>
      <c r="H79" s="26" t="str">
        <f>'Base de Preço BR V5'!H79</f>
        <v>Não</v>
      </c>
      <c r="I79" s="26" t="str">
        <f>IF('Base de Preço BR V5'!I79=0,"",'Base de Preço BR V5'!I79)</f>
        <v/>
      </c>
      <c r="J79" s="26" t="s">
        <v>18</v>
      </c>
      <c r="K79" s="26" t="str">
        <f>IF('Base de Preço BR V5'!K79=0,"",'Base de Preço BR V5'!K79)</f>
        <v/>
      </c>
      <c r="L79" s="26" t="str">
        <f>'Base de Preço BR V5'!L79</f>
        <v>x</v>
      </c>
      <c r="M79" s="33"/>
      <c r="N79" s="33"/>
      <c r="O79" s="33"/>
      <c r="P79" s="33"/>
    </row>
    <row r="80" spans="1:16" x14ac:dyDescent="0.25">
      <c r="A80" s="27" t="str">
        <f>'Base de Preço BR V5'!A80</f>
        <v>CRER PARA VER</v>
      </c>
      <c r="B80" s="27" t="str">
        <f>'Base de Preço BR V5'!B80</f>
        <v>CRER PARA VER</v>
      </c>
      <c r="C80" s="27">
        <f>'Base de Preço BR V5'!C80</f>
        <v>76445</v>
      </c>
      <c r="D80" s="27" t="str">
        <f>'Base de Preço BR V5'!D80</f>
        <v>76445 - CPV FITA EMBALAGEM DE PRESENTE 19</v>
      </c>
      <c r="E80" s="28">
        <f>IFERROR(VLOOKUP(C80,'BASE SV REFIL'!A:H,5,0),'Base de Preço BR V5'!A:L)</f>
        <v>11.9</v>
      </c>
      <c r="F80" s="26">
        <f>'Base de Preço BR V5'!F80</f>
        <v>2</v>
      </c>
      <c r="G80" s="29">
        <f>'Base de Preço BR V5'!G80</f>
        <v>1</v>
      </c>
      <c r="H80" s="26" t="str">
        <f>'Base de Preço BR V5'!H80</f>
        <v>Não</v>
      </c>
      <c r="I80" s="26" t="str">
        <f>IF('Base de Preço BR V5'!I80=0,"",'Base de Preço BR V5'!I80)</f>
        <v/>
      </c>
      <c r="J80" s="26" t="s">
        <v>18</v>
      </c>
      <c r="K80" s="26" t="str">
        <f>IF('Base de Preço BR V5'!K80=0,"",'Base de Preço BR V5'!K80)</f>
        <v/>
      </c>
      <c r="L80" s="26" t="str">
        <f>'Base de Preço BR V5'!L80</f>
        <v>x</v>
      </c>
      <c r="M80" s="33"/>
      <c r="N80" s="33"/>
      <c r="O80" s="33"/>
      <c r="P80" s="33"/>
    </row>
    <row r="81" spans="1:16" x14ac:dyDescent="0.25">
      <c r="A81" s="27" t="str">
        <f>'Base de Preço BR V5'!A81</f>
        <v>CRER PARA VER</v>
      </c>
      <c r="B81" s="27" t="str">
        <f>'Base de Preço BR V5'!B81</f>
        <v>CRER PARA VER</v>
      </c>
      <c r="C81" s="27">
        <f>'Base de Preço BR V5'!C81</f>
        <v>76446</v>
      </c>
      <c r="D81" s="27" t="str">
        <f>'Base de Preço BR V5'!D81</f>
        <v>76446 - CPV SEDAS EMBALAGEM DE PRESENTE 19</v>
      </c>
      <c r="E81" s="28">
        <f>IFERROR(VLOOKUP(C81,'BASE SV REFIL'!A:H,5,0),'Base de Preço BR V5'!A:L)</f>
        <v>3.5</v>
      </c>
      <c r="F81" s="26">
        <f>'Base de Preço BR V5'!F81</f>
        <v>1</v>
      </c>
      <c r="G81" s="29">
        <f>'Base de Preço BR V5'!G81</f>
        <v>1</v>
      </c>
      <c r="H81" s="26" t="str">
        <f>'Base de Preço BR V5'!H81</f>
        <v>Não</v>
      </c>
      <c r="I81" s="26" t="str">
        <f>IF('Base de Preço BR V5'!I81=0,"",'Base de Preço BR V5'!I81)</f>
        <v/>
      </c>
      <c r="J81" s="26" t="s">
        <v>18</v>
      </c>
      <c r="K81" s="26" t="str">
        <f>IF('Base de Preço BR V5'!K81=0,"",'Base de Preço BR V5'!K81)</f>
        <v/>
      </c>
      <c r="L81" s="26" t="str">
        <f>'Base de Preço BR V5'!L81</f>
        <v>x</v>
      </c>
      <c r="M81" s="33"/>
      <c r="N81" s="33"/>
      <c r="O81" s="33"/>
      <c r="P81" s="33"/>
    </row>
    <row r="82" spans="1:16" x14ac:dyDescent="0.25">
      <c r="A82" s="27" t="str">
        <f>'Base de Preço BR V5'!A82</f>
        <v>CRER PARA VER</v>
      </c>
      <c r="B82" s="27" t="str">
        <f>'Base de Preço BR V5'!B82</f>
        <v>CRER PARA VER</v>
      </c>
      <c r="C82" s="27">
        <f>'Base de Preço BR V5'!C82</f>
        <v>76447</v>
      </c>
      <c r="D82" s="27" t="str">
        <f>'Base de Preço BR V5'!D82</f>
        <v>76447 - CPV KIT TAGS E ADESIVOS 19</v>
      </c>
      <c r="E82" s="28">
        <f>IFERROR(VLOOKUP(C82,'BASE SV REFIL'!A:H,5,0),'Base de Preço BR V5'!A:L)</f>
        <v>3.5</v>
      </c>
      <c r="F82" s="26">
        <f>'Base de Preço BR V5'!F82</f>
        <v>1</v>
      </c>
      <c r="G82" s="29">
        <f>'Base de Preço BR V5'!G82</f>
        <v>1</v>
      </c>
      <c r="H82" s="26" t="str">
        <f>'Base de Preço BR V5'!H82</f>
        <v>Não</v>
      </c>
      <c r="I82" s="26" t="str">
        <f>IF('Base de Preço BR V5'!I82=0,"",'Base de Preço BR V5'!I82)</f>
        <v/>
      </c>
      <c r="J82" s="26" t="s">
        <v>18</v>
      </c>
      <c r="K82" s="26" t="str">
        <f>IF('Base de Preço BR V5'!K82=0,"",'Base de Preço BR V5'!K82)</f>
        <v/>
      </c>
      <c r="L82" s="26" t="str">
        <f>'Base de Preço BR V5'!L82</f>
        <v>x</v>
      </c>
      <c r="M82" s="33"/>
      <c r="N82" s="33"/>
      <c r="O82" s="33"/>
      <c r="P82" s="33"/>
    </row>
    <row r="83" spans="1:16" x14ac:dyDescent="0.25">
      <c r="A83" s="27" t="str">
        <f>'Base de Preço BR V5'!A83</f>
        <v>CRER PARA VER</v>
      </c>
      <c r="B83" s="27" t="str">
        <f>'Base de Preço BR V5'!B83</f>
        <v>CRER PARA VER</v>
      </c>
      <c r="C83" s="27">
        <f>'Base de Preço BR V5'!C83</f>
        <v>73680</v>
      </c>
      <c r="D83" s="27" t="str">
        <f>'Base de Preço BR V5'!D83</f>
        <v>73680 - FRASQ TERM CRER PRA VER NAT19</v>
      </c>
      <c r="E83" s="28">
        <f>IFERROR(VLOOKUP(C83,'BASE SV REFIL'!A:H,5,0),'Base de Preço BR V5'!A:L)</f>
        <v>59.9</v>
      </c>
      <c r="F83" s="26">
        <f>'Base de Preço BR V5'!F83</f>
        <v>11</v>
      </c>
      <c r="G83" s="29">
        <f>'Base de Preço BR V5'!G83</f>
        <v>1</v>
      </c>
      <c r="H83" s="26" t="str">
        <f>'Base de Preço BR V5'!H83</f>
        <v>Não</v>
      </c>
      <c r="I83" s="26" t="str">
        <f>IF('Base de Preço BR V5'!I83=0,"",'Base de Preço BR V5'!I83)</f>
        <v/>
      </c>
      <c r="J83" s="26" t="s">
        <v>18</v>
      </c>
      <c r="K83" s="26" t="str">
        <f>IF('Base de Preço BR V5'!K83=0,"",'Base de Preço BR V5'!K83)</f>
        <v/>
      </c>
      <c r="L83" s="26" t="str">
        <f>'Base de Preço BR V5'!L83</f>
        <v>x</v>
      </c>
      <c r="M83" s="33"/>
      <c r="N83" s="33"/>
      <c r="O83" s="33"/>
      <c r="P83" s="33"/>
    </row>
    <row r="84" spans="1:16" x14ac:dyDescent="0.25">
      <c r="A84" s="27" t="str">
        <f>'Base de Preço BR V5'!A84</f>
        <v>CRER PARA VER</v>
      </c>
      <c r="B84" s="27" t="str">
        <f>'Base de Preço BR V5'!B84</f>
        <v>CRER PARA VER</v>
      </c>
      <c r="C84" s="27">
        <f>'Base de Preço BR V5'!C84</f>
        <v>74246</v>
      </c>
      <c r="D84" s="27" t="str">
        <f>'Base de Preço BR V5'!D84</f>
        <v>74246 - CPV NECESSARIE 2019</v>
      </c>
      <c r="E84" s="28">
        <f>IFERROR(VLOOKUP(C84,'BASE SV REFIL'!A:H,5,0),'Base de Preço BR V5'!A:L)</f>
        <v>29.9</v>
      </c>
      <c r="F84" s="26">
        <f>'Base de Preço BR V5'!F84</f>
        <v>5</v>
      </c>
      <c r="G84" s="29">
        <f>'Base de Preço BR V5'!G84</f>
        <v>1</v>
      </c>
      <c r="H84" s="26" t="str">
        <f>'Base de Preço BR V5'!H84</f>
        <v>Não</v>
      </c>
      <c r="I84" s="26" t="str">
        <f>IF('Base de Preço BR V5'!I84=0,"",'Base de Preço BR V5'!I84)</f>
        <v/>
      </c>
      <c r="J84" s="26" t="s">
        <v>18</v>
      </c>
      <c r="K84" s="26" t="str">
        <f>IF('Base de Preço BR V5'!K84=0,"",'Base de Preço BR V5'!K84)</f>
        <v/>
      </c>
      <c r="L84" s="26" t="str">
        <f>'Base de Preço BR V5'!L84</f>
        <v>x</v>
      </c>
      <c r="M84" s="33"/>
      <c r="N84" s="33"/>
      <c r="O84" s="33"/>
      <c r="P84" s="33"/>
    </row>
    <row r="85" spans="1:16" x14ac:dyDescent="0.25">
      <c r="A85" s="27" t="str">
        <f>'Base de Preço BR V5'!A85</f>
        <v>CRER PARA VER</v>
      </c>
      <c r="B85" s="27" t="str">
        <f>'Base de Preço BR V5'!B85</f>
        <v>CRER PARA VER</v>
      </c>
      <c r="C85" s="27">
        <f>'Base de Preço BR V5'!C85</f>
        <v>77021</v>
      </c>
      <c r="D85" s="27" t="str">
        <f>'Base de Preço BR V5'!D85</f>
        <v>77021 - CPV INICIO DO ANO CADERNO CAPA</v>
      </c>
      <c r="E85" s="28">
        <f>IFERROR(VLOOKUP(C85,'BASE SV REFIL'!A:H,5,0),'Base de Preço BR V5'!A:L)</f>
        <v>34.9</v>
      </c>
      <c r="F85" s="26">
        <f>'Base de Preço BR V5'!F85</f>
        <v>6</v>
      </c>
      <c r="G85" s="29">
        <f>'Base de Preço BR V5'!G85</f>
        <v>1</v>
      </c>
      <c r="H85" s="26" t="str">
        <f>'Base de Preço BR V5'!H85</f>
        <v>Não</v>
      </c>
      <c r="I85" s="26" t="str">
        <f>IF('Base de Preço BR V5'!I85=0,"",'Base de Preço BR V5'!I85)</f>
        <v/>
      </c>
      <c r="J85" s="26" t="s">
        <v>18</v>
      </c>
      <c r="K85" s="26" t="str">
        <f>IF('Base de Preço BR V5'!K85=0,"",'Base de Preço BR V5'!K85)</f>
        <v/>
      </c>
      <c r="L85" s="26" t="str">
        <f>'Base de Preço BR V5'!L85</f>
        <v>x</v>
      </c>
      <c r="M85" s="33"/>
      <c r="N85" s="33"/>
      <c r="O85" s="33"/>
      <c r="P85" s="33"/>
    </row>
    <row r="86" spans="1:16" x14ac:dyDescent="0.25">
      <c r="A86" s="27" t="str">
        <f>'Base de Preço BR V5'!A86</f>
        <v>CRER PARA VER</v>
      </c>
      <c r="B86" s="27" t="str">
        <f>'Base de Preço BR V5'!B86</f>
        <v>CRER PARA VER</v>
      </c>
      <c r="C86" s="27">
        <f>'Base de Preço BR V5'!C86</f>
        <v>77022</v>
      </c>
      <c r="D86" s="27" t="str">
        <f>'Base de Preço BR V5'!D86</f>
        <v>77022 - CPV INICIO DO ANO CADERNO REFIL</v>
      </c>
      <c r="E86" s="28">
        <f>IFERROR(VLOOKUP(C86,'BASE SV REFIL'!A:H,5,0),'Base de Preço BR V5'!A:L)</f>
        <v>10.9</v>
      </c>
      <c r="F86" s="26">
        <f>'Base de Preço BR V5'!F86</f>
        <v>2</v>
      </c>
      <c r="G86" s="29">
        <f>'Base de Preço BR V5'!G86</f>
        <v>1</v>
      </c>
      <c r="H86" s="26" t="str">
        <f>'Base de Preço BR V5'!H86</f>
        <v>Não</v>
      </c>
      <c r="I86" s="26" t="str">
        <f>IF('Base de Preço BR V5'!I86=0,"",'Base de Preço BR V5'!I86)</f>
        <v/>
      </c>
      <c r="J86" s="26" t="s">
        <v>18</v>
      </c>
      <c r="K86" s="26" t="str">
        <f>IF('Base de Preço BR V5'!K86=0,"",'Base de Preço BR V5'!K86)</f>
        <v/>
      </c>
      <c r="L86" s="26" t="str">
        <f>'Base de Preço BR V5'!L86</f>
        <v>x</v>
      </c>
      <c r="M86" s="33"/>
      <c r="N86" s="33"/>
      <c r="O86" s="33"/>
      <c r="P86" s="33"/>
    </row>
    <row r="87" spans="1:16" x14ac:dyDescent="0.25">
      <c r="A87" s="27" t="str">
        <f>'Base de Preço BR V5'!A87</f>
        <v>CRER PARA VER</v>
      </c>
      <c r="B87" s="27" t="str">
        <f>'Base de Preço BR V5'!B87</f>
        <v>CRER PARA VER</v>
      </c>
      <c r="C87" s="27">
        <f>'Base de Preço BR V5'!C87</f>
        <v>83242</v>
      </c>
      <c r="D87" s="27" t="str">
        <f>'Base de Preço BR V5'!D87</f>
        <v>83242 - CPV ESTOJO 2020</v>
      </c>
      <c r="E87" s="28">
        <f>IFERROR(VLOOKUP(C87,'BASE SV REFIL'!A:H,5,0),'Base de Preço BR V5'!A:L)</f>
        <v>22.9</v>
      </c>
      <c r="F87" s="26">
        <f>'Base de Preço BR V5'!F87</f>
        <v>4</v>
      </c>
      <c r="G87" s="29">
        <f>'Base de Preço BR V5'!G87</f>
        <v>1</v>
      </c>
      <c r="H87" s="26" t="str">
        <f>'Base de Preço BR V5'!H87</f>
        <v>Não</v>
      </c>
      <c r="I87" s="26" t="str">
        <f>IF('Base de Preço BR V5'!I87=0,"",'Base de Preço BR V5'!I87)</f>
        <v/>
      </c>
      <c r="J87" s="26" t="s">
        <v>18</v>
      </c>
      <c r="K87" s="26" t="str">
        <f>IF('Base de Preço BR V5'!K87=0,"",'Base de Preço BR V5'!K87)</f>
        <v/>
      </c>
      <c r="L87" s="26" t="str">
        <f>'Base de Preço BR V5'!L87</f>
        <v>x</v>
      </c>
      <c r="M87" s="33"/>
      <c r="N87" s="33"/>
      <c r="O87" s="33"/>
      <c r="P87" s="33"/>
    </row>
    <row r="88" spans="1:16" x14ac:dyDescent="0.25">
      <c r="A88" s="27" t="str">
        <f>'Base de Preço BR V5'!A88</f>
        <v>CRER PARA VER</v>
      </c>
      <c r="B88" s="27" t="str">
        <f>'Base de Preço BR V5'!B88</f>
        <v>CRER PARA VER</v>
      </c>
      <c r="C88" s="27">
        <f>'Base de Preço BR V5'!C88</f>
        <v>77023</v>
      </c>
      <c r="D88" s="27" t="str">
        <f>'Base de Preço BR V5'!D88</f>
        <v>77023 - CPV MOCHILA 2020</v>
      </c>
      <c r="E88" s="28">
        <f>IFERROR(VLOOKUP(C88,'BASE SV REFIL'!A:H,5,0),'Base de Preço BR V5'!A:L)</f>
        <v>99.9</v>
      </c>
      <c r="F88" s="26">
        <f>'Base de Preço BR V5'!F88</f>
        <v>18</v>
      </c>
      <c r="G88" s="29">
        <f>'Base de Preço BR V5'!G88</f>
        <v>1</v>
      </c>
      <c r="H88" s="26" t="str">
        <f>'Base de Preço BR V5'!H88</f>
        <v>Não</v>
      </c>
      <c r="I88" s="26" t="str">
        <f>IF('Base de Preço BR V5'!I88=0,"",'Base de Preço BR V5'!I88)</f>
        <v/>
      </c>
      <c r="J88" s="26" t="s">
        <v>18</v>
      </c>
      <c r="K88" s="26" t="str">
        <f>IF('Base de Preço BR V5'!K88=0,"",'Base de Preço BR V5'!K88)</f>
        <v/>
      </c>
      <c r="L88" s="26" t="str">
        <f>'Base de Preço BR V5'!L88</f>
        <v>x</v>
      </c>
      <c r="M88" s="33"/>
      <c r="N88" s="33"/>
      <c r="O88" s="33"/>
      <c r="P88" s="33"/>
    </row>
    <row r="89" spans="1:16" x14ac:dyDescent="0.25">
      <c r="A89" s="27" t="str">
        <f>'Base de Preço BR V5'!A89</f>
        <v>CRER PARA VER</v>
      </c>
      <c r="B89" s="27" t="str">
        <f>'Base de Preço BR V5'!B89</f>
        <v>CRER PARA VER</v>
      </c>
      <c r="C89" s="27">
        <f>'Base de Preço BR V5'!C89</f>
        <v>77027</v>
      </c>
      <c r="D89" s="27" t="str">
        <f>'Base de Preço BR V5'!D89</f>
        <v>77027 - CPV GARRAFA 600ML 2020</v>
      </c>
      <c r="E89" s="28">
        <f>IFERROR(VLOOKUP(C89,'BASE SV REFIL'!A:H,5,0),'Base de Preço BR V5'!A:L)</f>
        <v>19.899999999999999</v>
      </c>
      <c r="F89" s="26">
        <f>'Base de Preço BR V5'!F89</f>
        <v>4</v>
      </c>
      <c r="G89" s="29">
        <f>'Base de Preço BR V5'!G89</f>
        <v>1</v>
      </c>
      <c r="H89" s="26" t="str">
        <f>'Base de Preço BR V5'!H89</f>
        <v>Não</v>
      </c>
      <c r="I89" s="26" t="str">
        <f>IF('Base de Preço BR V5'!I89=0,"",'Base de Preço BR V5'!I89)</f>
        <v/>
      </c>
      <c r="J89" s="26" t="s">
        <v>18</v>
      </c>
      <c r="K89" s="26" t="str">
        <f>IF('Base de Preço BR V5'!K89=0,"",'Base de Preço BR V5'!K89)</f>
        <v/>
      </c>
      <c r="L89" s="26" t="str">
        <f>'Base de Preço BR V5'!L89</f>
        <v>x</v>
      </c>
      <c r="M89" s="33"/>
      <c r="N89" s="33"/>
      <c r="O89" s="33"/>
      <c r="P89" s="33"/>
    </row>
    <row r="90" spans="1:16" x14ac:dyDescent="0.25">
      <c r="A90" s="27" t="str">
        <f>'Base de Preço BR V5'!A90</f>
        <v>CRER PARA VER</v>
      </c>
      <c r="B90" s="27" t="str">
        <f>'Base de Preço BR V5'!B90</f>
        <v>CRER PARA VER</v>
      </c>
      <c r="C90" s="27">
        <f>'Base de Preço BR V5'!C90</f>
        <v>93268</v>
      </c>
      <c r="D90" s="27" t="str">
        <f>'Base de Preço BR V5'!D90</f>
        <v>93268 - CPV VOLTA AS AULAS 2019 LANCHEIRA</v>
      </c>
      <c r="E90" s="28">
        <f>IFERROR(VLOOKUP(C90,'BASE SV REFIL'!A:H,5,0),'Base de Preço BR V5'!A:L)</f>
        <v>59.9</v>
      </c>
      <c r="F90" s="26">
        <f>'Base de Preço BR V5'!F90</f>
        <v>11</v>
      </c>
      <c r="G90" s="29">
        <f>'Base de Preço BR V5'!G90</f>
        <v>1</v>
      </c>
      <c r="H90" s="26" t="str">
        <f>'Base de Preço BR V5'!H90</f>
        <v>Não</v>
      </c>
      <c r="I90" s="26" t="str">
        <f>IF('Base de Preço BR V5'!I90=0,"",'Base de Preço BR V5'!I90)</f>
        <v>Vigente apenas neste ciclo</v>
      </c>
      <c r="J90" s="26" t="s">
        <v>18</v>
      </c>
      <c r="K90" s="26" t="str">
        <f>IF('Base de Preço BR V5'!K90=0,"",'Base de Preço BR V5'!K90)</f>
        <v/>
      </c>
      <c r="L90" s="26" t="str">
        <f>'Base de Preço BR V5'!L90</f>
        <v>x</v>
      </c>
      <c r="M90" s="33"/>
      <c r="N90" s="33"/>
      <c r="O90" s="33"/>
      <c r="P90" s="33"/>
    </row>
    <row r="91" spans="1:16" x14ac:dyDescent="0.25">
      <c r="A91" s="27" t="str">
        <f>'Base de Preço BR V5'!A91</f>
        <v>EKOS</v>
      </c>
      <c r="B91" s="27" t="str">
        <f>'Base de Preço BR V5'!B91</f>
        <v>CABELO</v>
      </c>
      <c r="C91" s="27">
        <f>'Base de Preço BR V5'!C91</f>
        <v>62891</v>
      </c>
      <c r="D91" s="27" t="str">
        <f>'Base de Preço BR V5'!D91</f>
        <v>62891 - EKOS PRE SH MURUMURU 100G APC</v>
      </c>
      <c r="E91" s="28">
        <f>IFERROR(VLOOKUP(C91,'BASE SV REFIL'!A:H,5,0),'Base de Preço BR V5'!A:L)</f>
        <v>34.799999999999997</v>
      </c>
      <c r="F91" s="26">
        <f>'Base de Preço BR V5'!F91</f>
        <v>4</v>
      </c>
      <c r="G91" s="29">
        <f>'Base de Preço BR V5'!G91</f>
        <v>0.7</v>
      </c>
      <c r="H91" s="26" t="str">
        <f>'Base de Preço BR V5'!H91</f>
        <v>Não</v>
      </c>
      <c r="I91" s="26" t="str">
        <f>IF('Base de Preço BR V5'!I91=0,"",'Base de Preço BR V5'!I91)</f>
        <v/>
      </c>
      <c r="J91" s="26" t="s">
        <v>18</v>
      </c>
      <c r="K91" s="26" t="str">
        <f>IF('Base de Preço BR V5'!K91=0,"",'Base de Preço BR V5'!K91)</f>
        <v/>
      </c>
      <c r="L91" s="26" t="str">
        <f>'Base de Preço BR V5'!L91</f>
        <v/>
      </c>
      <c r="M91" s="33"/>
      <c r="N91" s="33"/>
      <c r="O91" s="33"/>
      <c r="P91" s="33"/>
    </row>
    <row r="92" spans="1:16" x14ac:dyDescent="0.25">
      <c r="A92" s="27" t="str">
        <f>'Base de Preço BR V5'!A92</f>
        <v>EKOS</v>
      </c>
      <c r="B92" s="27" t="str">
        <f>'Base de Preço BR V5'!B92</f>
        <v>CABELO</v>
      </c>
      <c r="C92" s="27">
        <f>'Base de Preço BR V5'!C92</f>
        <v>62899</v>
      </c>
      <c r="D92" s="27" t="str">
        <f>'Base de Preço BR V5'!D92</f>
        <v>62899 - EKOS SH MURUMURU 300ML APC</v>
      </c>
      <c r="E92" s="28">
        <f>IFERROR(VLOOKUP(C92,'BASE SV REFIL'!A:H,5,0),'Base de Preço BR V5'!A:L)</f>
        <v>29.6</v>
      </c>
      <c r="F92" s="26">
        <f>'Base de Preço BR V5'!F92</f>
        <v>4</v>
      </c>
      <c r="G92" s="29">
        <f>'Base de Preço BR V5'!G92</f>
        <v>0.7</v>
      </c>
      <c r="H92" s="26" t="str">
        <f>'Base de Preço BR V5'!H92</f>
        <v>Não</v>
      </c>
      <c r="I92" s="26" t="str">
        <f>IF('Base de Preço BR V5'!I92=0,"",'Base de Preço BR V5'!I92)</f>
        <v/>
      </c>
      <c r="J92" s="26" t="s">
        <v>18</v>
      </c>
      <c r="K92" s="26" t="str">
        <f>IF('Base de Preço BR V5'!K92=0,"",'Base de Preço BR V5'!K92)</f>
        <v/>
      </c>
      <c r="L92" s="26" t="str">
        <f>'Base de Preço BR V5'!L92</f>
        <v/>
      </c>
      <c r="M92" s="33"/>
      <c r="N92" s="33"/>
      <c r="O92" s="33"/>
      <c r="P92" s="33"/>
    </row>
    <row r="93" spans="1:16" x14ac:dyDescent="0.25">
      <c r="A93" s="27" t="str">
        <f>'Base de Preço BR V5'!A93</f>
        <v>EKOS</v>
      </c>
      <c r="B93" s="27" t="str">
        <f>'Base de Preço BR V5'!B93</f>
        <v>CABELO</v>
      </c>
      <c r="C93" s="27">
        <f>'Base de Preço BR V5'!C93</f>
        <v>62918</v>
      </c>
      <c r="D93" s="27" t="str">
        <f>'Base de Preço BR V5'!D93</f>
        <v>62918 - EKOS COND MURUMURU 300ML APC</v>
      </c>
      <c r="E93" s="28">
        <f>IFERROR(VLOOKUP(C93,'BASE SV REFIL'!A:H,5,0),'Base de Preço BR V5'!A:L)</f>
        <v>31.8</v>
      </c>
      <c r="F93" s="26">
        <f>'Base de Preço BR V5'!F93</f>
        <v>4</v>
      </c>
      <c r="G93" s="29">
        <f>'Base de Preço BR V5'!G93</f>
        <v>0.7</v>
      </c>
      <c r="H93" s="26" t="str">
        <f>'Base de Preço BR V5'!H93</f>
        <v>Não</v>
      </c>
      <c r="I93" s="26" t="str">
        <f>IF('Base de Preço BR V5'!I93=0,"",'Base de Preço BR V5'!I93)</f>
        <v/>
      </c>
      <c r="J93" s="26" t="s">
        <v>18</v>
      </c>
      <c r="K93" s="26" t="str">
        <f>IF('Base de Preço BR V5'!K93=0,"",'Base de Preço BR V5'!K93)</f>
        <v/>
      </c>
      <c r="L93" s="26" t="str">
        <f>'Base de Preço BR V5'!L93</f>
        <v/>
      </c>
      <c r="M93" s="33"/>
      <c r="N93" s="33"/>
      <c r="O93" s="33"/>
      <c r="P93" s="33"/>
    </row>
    <row r="94" spans="1:16" x14ac:dyDescent="0.25">
      <c r="A94" s="27" t="str">
        <f>'Base de Preço BR V5'!A94</f>
        <v>EKOS</v>
      </c>
      <c r="B94" s="27" t="str">
        <f>'Base de Preço BR V5'!B94</f>
        <v>CABELO</v>
      </c>
      <c r="C94" s="27">
        <f>'Base de Preço BR V5'!C94</f>
        <v>62927</v>
      </c>
      <c r="D94" s="27" t="str">
        <f>'Base de Preço BR V5'!D94</f>
        <v>62927 - EKOS MASCARA MURUMURU 200G APC</v>
      </c>
      <c r="E94" s="28">
        <f>IFERROR(VLOOKUP(C94,'BASE SV REFIL'!A:H,5,0),'Base de Preço BR V5'!A:L)</f>
        <v>46.6</v>
      </c>
      <c r="F94" s="26">
        <f>'Base de Preço BR V5'!F94</f>
        <v>6</v>
      </c>
      <c r="G94" s="29">
        <f>'Base de Preço BR V5'!G94</f>
        <v>0.7</v>
      </c>
      <c r="H94" s="26" t="str">
        <f>'Base de Preço BR V5'!H94</f>
        <v>Não</v>
      </c>
      <c r="I94" s="26" t="str">
        <f>IF('Base de Preço BR V5'!I94=0,"",'Base de Preço BR V5'!I94)</f>
        <v/>
      </c>
      <c r="J94" s="26" t="s">
        <v>18</v>
      </c>
      <c r="K94" s="26" t="str">
        <f>IF('Base de Preço BR V5'!K94=0,"",'Base de Preço BR V5'!K94)</f>
        <v/>
      </c>
      <c r="L94" s="26" t="str">
        <f>'Base de Preço BR V5'!L94</f>
        <v/>
      </c>
      <c r="M94" s="33"/>
      <c r="N94" s="33"/>
      <c r="O94" s="33"/>
      <c r="P94" s="33"/>
    </row>
    <row r="95" spans="1:16" x14ac:dyDescent="0.25">
      <c r="A95" s="27" t="str">
        <f>'Base de Preço BR V5'!A95</f>
        <v>EKOS</v>
      </c>
      <c r="B95" s="27" t="str">
        <f>'Base de Preço BR V5'!B95</f>
        <v>CABELO</v>
      </c>
      <c r="C95" s="27">
        <f>'Base de Preço BR V5'!C95</f>
        <v>62932</v>
      </c>
      <c r="D95" s="27" t="str">
        <f>'Base de Preço BR V5'!D95</f>
        <v>62932 - EKOS RF SH MURUMURU 300ML APC</v>
      </c>
      <c r="E95" s="28">
        <f>IFERROR(VLOOKUP(C95,'BASE SV REFIL'!A:H,5,0),'Base de Preço BR V5'!A:L)</f>
        <v>22.6</v>
      </c>
      <c r="F95" s="26">
        <f>'Base de Preço BR V5'!F95</f>
        <v>3</v>
      </c>
      <c r="G95" s="29">
        <f>'Base de Preço BR V5'!G95</f>
        <v>0.7</v>
      </c>
      <c r="H95" s="26" t="str">
        <f>'Base de Preço BR V5'!H95</f>
        <v>Não</v>
      </c>
      <c r="I95" s="26" t="str">
        <f>IF('Base de Preço BR V5'!I95=0,"",'Base de Preço BR V5'!I95)</f>
        <v/>
      </c>
      <c r="J95" s="26" t="s">
        <v>18</v>
      </c>
      <c r="K95" s="26" t="str">
        <f>IF('Base de Preço BR V5'!K95=0,"",'Base de Preço BR V5'!K95)</f>
        <v/>
      </c>
      <c r="L95" s="26" t="str">
        <f>'Base de Preço BR V5'!L95</f>
        <v/>
      </c>
      <c r="M95" s="33"/>
      <c r="N95" s="33"/>
      <c r="O95" s="61"/>
      <c r="P95" s="33"/>
    </row>
    <row r="96" spans="1:16" x14ac:dyDescent="0.25">
      <c r="A96" s="27" t="str">
        <f>'Base de Preço BR V5'!A96</f>
        <v>EKOS</v>
      </c>
      <c r="B96" s="27" t="str">
        <f>'Base de Preço BR V5'!B96</f>
        <v>CABELO</v>
      </c>
      <c r="C96" s="27">
        <f>'Base de Preço BR V5'!C96</f>
        <v>62933</v>
      </c>
      <c r="D96" s="27" t="str">
        <f>'Base de Preço BR V5'!D96</f>
        <v>62933 - EKOS RF COND MURUMURU 300ML APC</v>
      </c>
      <c r="E96" s="28">
        <f>IFERROR(VLOOKUP(C96,'BASE SV REFIL'!A:H,5,0),'Base de Preço BR V5'!A:L)</f>
        <v>24.2</v>
      </c>
      <c r="F96" s="26">
        <f>'Base de Preço BR V5'!F96</f>
        <v>3</v>
      </c>
      <c r="G96" s="29">
        <f>'Base de Preço BR V5'!G96</f>
        <v>0.7</v>
      </c>
      <c r="H96" s="26" t="str">
        <f>'Base de Preço BR V5'!H96</f>
        <v>Não</v>
      </c>
      <c r="I96" s="26" t="str">
        <f>IF('Base de Preço BR V5'!I96=0,"",'Base de Preço BR V5'!I96)</f>
        <v/>
      </c>
      <c r="J96" s="26" t="s">
        <v>18</v>
      </c>
      <c r="K96" s="26" t="str">
        <f>IF('Base de Preço BR V5'!K96=0,"",'Base de Preço BR V5'!K96)</f>
        <v/>
      </c>
      <c r="L96" s="26" t="str">
        <f>'Base de Preço BR V5'!L96</f>
        <v/>
      </c>
      <c r="M96" s="33"/>
      <c r="N96" s="33"/>
      <c r="O96" s="61"/>
      <c r="P96" s="33"/>
    </row>
    <row r="97" spans="1:16" x14ac:dyDescent="0.25">
      <c r="A97" s="27" t="str">
        <f>'Base de Preço BR V5'!A97</f>
        <v>EKOS</v>
      </c>
      <c r="B97" s="27" t="str">
        <f>'Base de Preço BR V5'!B97</f>
        <v>CABELO</v>
      </c>
      <c r="C97" s="27">
        <f>'Base de Preço BR V5'!C97</f>
        <v>62938</v>
      </c>
      <c r="D97" s="27" t="str">
        <f>'Base de Preço BR V5'!D97</f>
        <v>62938 - EKOS CPP MURUMURU 150ML APC</v>
      </c>
      <c r="E97" s="28">
        <f>IFERROR(VLOOKUP(C97,'BASE SV REFIL'!A:H,5,0),'Base de Preço BR V5'!A:L)</f>
        <v>34.799999999999997</v>
      </c>
      <c r="F97" s="26">
        <f>'Base de Preço BR V5'!F97</f>
        <v>4</v>
      </c>
      <c r="G97" s="29">
        <f>'Base de Preço BR V5'!G97</f>
        <v>0.7</v>
      </c>
      <c r="H97" s="26" t="str">
        <f>'Base de Preço BR V5'!H97</f>
        <v>Não</v>
      </c>
      <c r="I97" s="26" t="str">
        <f>IF('Base de Preço BR V5'!I97=0,"",'Base de Preço BR V5'!I97)</f>
        <v/>
      </c>
      <c r="J97" s="26" t="s">
        <v>18</v>
      </c>
      <c r="K97" s="26" t="str">
        <f>IF('Base de Preço BR V5'!K97=0,"",'Base de Preço BR V5'!K97)</f>
        <v/>
      </c>
      <c r="L97" s="26" t="str">
        <f>'Base de Preço BR V5'!L97</f>
        <v/>
      </c>
      <c r="M97" s="33"/>
      <c r="N97" s="33"/>
      <c r="O97" s="33"/>
      <c r="P97" s="33"/>
    </row>
    <row r="98" spans="1:16" x14ac:dyDescent="0.25">
      <c r="A98" s="27" t="str">
        <f>'Base de Preço BR V5'!A98</f>
        <v>EKOS</v>
      </c>
      <c r="B98" s="27" t="str">
        <f>'Base de Preço BR V5'!B98</f>
        <v>CABELO</v>
      </c>
      <c r="C98" s="27">
        <f>'Base de Preço BR V5'!C98</f>
        <v>63373</v>
      </c>
      <c r="D98" s="27" t="str">
        <f>'Base de Preço BR V5'!D98</f>
        <v>63373 - EKOS CONDICIONADOR PATAUA 300ML IRC</v>
      </c>
      <c r="E98" s="28">
        <f>IFERROR(VLOOKUP(C98,'BASE SV REFIL'!A:H,5,0),'Base de Preço BR V5'!A:L)</f>
        <v>31.8</v>
      </c>
      <c r="F98" s="26">
        <f>'Base de Preço BR V5'!F98</f>
        <v>4</v>
      </c>
      <c r="G98" s="29">
        <f>'Base de Preço BR V5'!G98</f>
        <v>0.7</v>
      </c>
      <c r="H98" s="26" t="str">
        <f>'Base de Preço BR V5'!H98</f>
        <v>Não</v>
      </c>
      <c r="I98" s="26" t="str">
        <f>IF('Base de Preço BR V5'!I98=0,"",'Base de Preço BR V5'!I98)</f>
        <v/>
      </c>
      <c r="J98" s="26" t="s">
        <v>18</v>
      </c>
      <c r="K98" s="26" t="str">
        <f>IF('Base de Preço BR V5'!K98=0,"",'Base de Preço BR V5'!K98)</f>
        <v/>
      </c>
      <c r="L98" s="26" t="str">
        <f>'Base de Preço BR V5'!L98</f>
        <v/>
      </c>
      <c r="M98" s="33"/>
      <c r="N98" s="33"/>
      <c r="O98" s="33"/>
      <c r="P98" s="33"/>
    </row>
    <row r="99" spans="1:16" x14ac:dyDescent="0.25">
      <c r="A99" s="27" t="str">
        <f>'Base de Preço BR V5'!A99</f>
        <v>EKOS</v>
      </c>
      <c r="B99" s="27" t="str">
        <f>'Base de Preço BR V5'!B99</f>
        <v>CABELO</v>
      </c>
      <c r="C99" s="27">
        <f>'Base de Preço BR V5'!C99</f>
        <v>63374</v>
      </c>
      <c r="D99" s="27" t="str">
        <f>'Base de Preço BR V5'!D99</f>
        <v>63374 - EKOS SHAMPOO PATAUA 300ML IRC</v>
      </c>
      <c r="E99" s="28">
        <f>IFERROR(VLOOKUP(C99,'BASE SV REFIL'!A:H,5,0),'Base de Preço BR V5'!A:L)</f>
        <v>29.6</v>
      </c>
      <c r="F99" s="26">
        <f>'Base de Preço BR V5'!F99</f>
        <v>4</v>
      </c>
      <c r="G99" s="29">
        <f>'Base de Preço BR V5'!G99</f>
        <v>0.7</v>
      </c>
      <c r="H99" s="26" t="str">
        <f>'Base de Preço BR V5'!H99</f>
        <v>Não</v>
      </c>
      <c r="I99" s="26" t="str">
        <f>IF('Base de Preço BR V5'!I99=0,"",'Base de Preço BR V5'!I99)</f>
        <v/>
      </c>
      <c r="J99" s="26" t="s">
        <v>18</v>
      </c>
      <c r="K99" s="26" t="str">
        <f>IF('Base de Preço BR V5'!K99=0,"",'Base de Preço BR V5'!K99)</f>
        <v/>
      </c>
      <c r="L99" s="26" t="str">
        <f>'Base de Preço BR V5'!L99</f>
        <v/>
      </c>
      <c r="M99" s="33"/>
      <c r="N99" s="33"/>
      <c r="O99" s="33"/>
      <c r="P99" s="33"/>
    </row>
    <row r="100" spans="1:16" x14ac:dyDescent="0.25">
      <c r="A100" s="27" t="str">
        <f>'Base de Preço BR V5'!A100</f>
        <v>EKOS</v>
      </c>
      <c r="B100" s="27" t="str">
        <f>'Base de Preço BR V5'!B100</f>
        <v>CABELO</v>
      </c>
      <c r="C100" s="27">
        <f>'Base de Preço BR V5'!C100</f>
        <v>63375</v>
      </c>
      <c r="D100" s="27" t="str">
        <f>'Base de Preço BR V5'!D100</f>
        <v>63375 - EKOS CONDICIONAD MASCARA PATAUA 200G IRC</v>
      </c>
      <c r="E100" s="28">
        <f>IFERROR(VLOOKUP(C100,'BASE SV REFIL'!A:H,5,0),'Base de Preço BR V5'!A:L)</f>
        <v>46.6</v>
      </c>
      <c r="F100" s="26">
        <f>'Base de Preço BR V5'!F100</f>
        <v>6</v>
      </c>
      <c r="G100" s="29">
        <f>'Base de Preço BR V5'!G100</f>
        <v>0.7</v>
      </c>
      <c r="H100" s="26" t="str">
        <f>'Base de Preço BR V5'!H100</f>
        <v>Não</v>
      </c>
      <c r="I100" s="26" t="str">
        <f>IF('Base de Preço BR V5'!I100=0,"",'Base de Preço BR V5'!I100)</f>
        <v/>
      </c>
      <c r="J100" s="26" t="s">
        <v>18</v>
      </c>
      <c r="K100" s="26" t="str">
        <f>IF('Base de Preço BR V5'!K100=0,"",'Base de Preço BR V5'!K100)</f>
        <v/>
      </c>
      <c r="L100" s="26" t="str">
        <f>'Base de Preço BR V5'!L100</f>
        <v/>
      </c>
      <c r="M100" s="33"/>
      <c r="N100" s="33"/>
      <c r="O100" s="33"/>
      <c r="P100" s="33"/>
    </row>
    <row r="101" spans="1:16" x14ac:dyDescent="0.25">
      <c r="A101" s="27" t="str">
        <f>'Base de Preço BR V5'!A101</f>
        <v>EKOS</v>
      </c>
      <c r="B101" s="27" t="str">
        <f>'Base de Preço BR V5'!B101</f>
        <v>CABELO</v>
      </c>
      <c r="C101" s="27">
        <f>'Base de Preço BR V5'!C101</f>
        <v>63376</v>
      </c>
      <c r="D101" s="27" t="str">
        <f>'Base de Preço BR V5'!D101</f>
        <v>63376 - EKOS COND OLEO FORT PATAUA 100ML IRC TER</v>
      </c>
      <c r="E101" s="28">
        <f>IFERROR(VLOOKUP(C101,'BASE SV REFIL'!A:H,5,0),'Base de Preço BR V5'!A:L)</f>
        <v>54.8</v>
      </c>
      <c r="F101" s="26">
        <f>'Base de Preço BR V5'!F101</f>
        <v>7</v>
      </c>
      <c r="G101" s="29">
        <f>'Base de Preço BR V5'!G101</f>
        <v>0.7</v>
      </c>
      <c r="H101" s="26" t="str">
        <f>'Base de Preço BR V5'!H101</f>
        <v>Não</v>
      </c>
      <c r="I101" s="26" t="str">
        <f>IF('Base de Preço BR V5'!I101=0,"",'Base de Preço BR V5'!I101)</f>
        <v/>
      </c>
      <c r="J101" s="26" t="s">
        <v>18</v>
      </c>
      <c r="K101" s="26" t="str">
        <f>IF('Base de Preço BR V5'!K101=0,"",'Base de Preço BR V5'!K101)</f>
        <v/>
      </c>
      <c r="L101" s="26" t="str">
        <f>'Base de Preço BR V5'!L101</f>
        <v/>
      </c>
      <c r="M101" s="33"/>
      <c r="N101" s="33"/>
      <c r="O101" s="33"/>
      <c r="P101" s="33"/>
    </row>
    <row r="102" spans="1:16" x14ac:dyDescent="0.25">
      <c r="A102" s="27" t="str">
        <f>'Base de Preço BR V5'!A102</f>
        <v>EKOS</v>
      </c>
      <c r="B102" s="27" t="str">
        <f>'Base de Preço BR V5'!B102</f>
        <v>CABELO</v>
      </c>
      <c r="C102" s="27">
        <f>'Base de Preço BR V5'!C102</f>
        <v>63377</v>
      </c>
      <c r="D102" s="27" t="str">
        <f>'Base de Preço BR V5'!D102</f>
        <v>63377 - EKOS TONICO PATAUA 30ML IRC TERC</v>
      </c>
      <c r="E102" s="28">
        <f>IFERROR(VLOOKUP(C102,'BASE SV REFIL'!A:H,5,0),'Base de Preço BR V5'!A:L)</f>
        <v>44.8</v>
      </c>
      <c r="F102" s="26">
        <f>'Base de Preço BR V5'!F102</f>
        <v>6</v>
      </c>
      <c r="G102" s="29">
        <f>'Base de Preço BR V5'!G102</f>
        <v>0.7</v>
      </c>
      <c r="H102" s="26" t="str">
        <f>'Base de Preço BR V5'!H102</f>
        <v>Não</v>
      </c>
      <c r="I102" s="26" t="str">
        <f>IF('Base de Preço BR V5'!I102=0,"",'Base de Preço BR V5'!I102)</f>
        <v/>
      </c>
      <c r="J102" s="26" t="s">
        <v>18</v>
      </c>
      <c r="K102" s="26" t="str">
        <f>IF('Base de Preço BR V5'!K102=0,"",'Base de Preço BR V5'!K102)</f>
        <v/>
      </c>
      <c r="L102" s="26" t="str">
        <f>'Base de Preço BR V5'!L102</f>
        <v/>
      </c>
      <c r="M102" s="33"/>
      <c r="N102" s="33"/>
      <c r="O102" s="33"/>
      <c r="P102" s="33"/>
    </row>
    <row r="103" spans="1:16" x14ac:dyDescent="0.25">
      <c r="A103" s="27" t="str">
        <f>'Base de Preço BR V5'!A103</f>
        <v>EKOS</v>
      </c>
      <c r="B103" s="27" t="str">
        <f>'Base de Preço BR V5'!B103</f>
        <v>CABELO</v>
      </c>
      <c r="C103" s="27">
        <f>'Base de Preço BR V5'!C103</f>
        <v>63370</v>
      </c>
      <c r="D103" s="27" t="str">
        <f>'Base de Preço BR V5'!D103</f>
        <v>63370 - EKOS RF SHAMPOO PATAUA 300ML IRC</v>
      </c>
      <c r="E103" s="28">
        <f>IFERROR(VLOOKUP(C103,'BASE SV REFIL'!A:H,5,0),'Base de Preço BR V5'!A:L)</f>
        <v>22.6</v>
      </c>
      <c r="F103" s="26">
        <f>'Base de Preço BR V5'!F103</f>
        <v>3</v>
      </c>
      <c r="G103" s="29">
        <f>'Base de Preço BR V5'!G103</f>
        <v>0.7</v>
      </c>
      <c r="H103" s="26" t="str">
        <f>'Base de Preço BR V5'!H103</f>
        <v>Não</v>
      </c>
      <c r="I103" s="26" t="str">
        <f>IF('Base de Preço BR V5'!I103=0,"",'Base de Preço BR V5'!I103)</f>
        <v/>
      </c>
      <c r="J103" s="26" t="s">
        <v>18</v>
      </c>
      <c r="K103" s="26" t="str">
        <f>IF('Base de Preço BR V5'!K103=0,"",'Base de Preço BR V5'!K103)</f>
        <v/>
      </c>
      <c r="L103" s="26" t="str">
        <f>'Base de Preço BR V5'!L103</f>
        <v/>
      </c>
      <c r="M103" s="33"/>
      <c r="N103" s="33"/>
      <c r="O103" s="61"/>
      <c r="P103" s="33"/>
    </row>
    <row r="104" spans="1:16" x14ac:dyDescent="0.25">
      <c r="A104" s="27" t="str">
        <f>'Base de Preço BR V5'!A104</f>
        <v>EKOS</v>
      </c>
      <c r="B104" s="27" t="str">
        <f>'Base de Preço BR V5'!B104</f>
        <v>CABELO</v>
      </c>
      <c r="C104" s="27">
        <f>'Base de Preço BR V5'!C104</f>
        <v>63387</v>
      </c>
      <c r="D104" s="27" t="str">
        <f>'Base de Preço BR V5'!D104</f>
        <v>63387 - EKOS RF CONDICIONADOR PATAUA 300ML IRC</v>
      </c>
      <c r="E104" s="28">
        <f>IFERROR(VLOOKUP(C104,'BASE SV REFIL'!A:H,5,0),'Base de Preço BR V5'!A:L)</f>
        <v>24.2</v>
      </c>
      <c r="F104" s="26">
        <f>'Base de Preço BR V5'!F104</f>
        <v>3</v>
      </c>
      <c r="G104" s="29">
        <f>'Base de Preço BR V5'!G104</f>
        <v>0.7</v>
      </c>
      <c r="H104" s="26" t="str">
        <f>'Base de Preço BR V5'!H104</f>
        <v>Não</v>
      </c>
      <c r="I104" s="26" t="str">
        <f>IF('Base de Preço BR V5'!I104=0,"",'Base de Preço BR V5'!I104)</f>
        <v/>
      </c>
      <c r="J104" s="26" t="s">
        <v>18</v>
      </c>
      <c r="K104" s="26" t="str">
        <f>IF('Base de Preço BR V5'!K104=0,"",'Base de Preço BR V5'!K104)</f>
        <v/>
      </c>
      <c r="L104" s="26" t="str">
        <f>'Base de Preço BR V5'!L104</f>
        <v/>
      </c>
      <c r="M104" s="33"/>
      <c r="N104" s="33"/>
      <c r="O104" s="61"/>
      <c r="P104" s="33"/>
    </row>
    <row r="105" spans="1:16" x14ac:dyDescent="0.25">
      <c r="A105" s="27" t="str">
        <f>'Base de Preço BR V5'!A105</f>
        <v>EKOS</v>
      </c>
      <c r="B105" s="27" t="str">
        <f>'Base de Preço BR V5'!B105</f>
        <v>CORPO</v>
      </c>
      <c r="C105" s="27">
        <f>'Base de Preço BR V5'!C105</f>
        <v>62523</v>
      </c>
      <c r="D105" s="27" t="str">
        <f>'Base de Preço BR V5'!D105</f>
        <v>62523 - EKOS POLPA MAOS CASTANHA 40G APC</v>
      </c>
      <c r="E105" s="28">
        <f>IFERROR(VLOOKUP(C105,'BASE SV REFIL'!A:H,5,0),'Base de Preço BR V5'!A:L)</f>
        <v>23.9</v>
      </c>
      <c r="F105" s="26">
        <f>'Base de Preço BR V5'!F105</f>
        <v>3</v>
      </c>
      <c r="G105" s="29">
        <f>'Base de Preço BR V5'!G105</f>
        <v>0.7</v>
      </c>
      <c r="H105" s="26" t="str">
        <f>'Base de Preço BR V5'!H105</f>
        <v>Não</v>
      </c>
      <c r="I105" s="26" t="str">
        <f>IF('Base de Preço BR V5'!I105=0,"",'Base de Preço BR V5'!I105)</f>
        <v/>
      </c>
      <c r="J105" s="26" t="s">
        <v>18</v>
      </c>
      <c r="K105" s="26" t="str">
        <f>IF('Base de Preço BR V5'!K105=0,"",'Base de Preço BR V5'!K105)</f>
        <v/>
      </c>
      <c r="L105" s="26" t="str">
        <f>'Base de Preço BR V5'!L105</f>
        <v/>
      </c>
      <c r="M105" s="33"/>
      <c r="N105" s="33"/>
      <c r="O105" s="33"/>
      <c r="P105" s="33"/>
    </row>
    <row r="106" spans="1:16" x14ac:dyDescent="0.25">
      <c r="A106" s="27" t="str">
        <f>'Base de Preço BR V5'!A106</f>
        <v>EKOS</v>
      </c>
      <c r="B106" s="27" t="str">
        <f>'Base de Preço BR V5'!B106</f>
        <v>CORPO</v>
      </c>
      <c r="C106" s="27">
        <f>'Base de Preço BR V5'!C106</f>
        <v>62525</v>
      </c>
      <c r="D106" s="27" t="str">
        <f>'Base de Preço BR V5'!D106</f>
        <v>62525 - EKOS POLPA MAOS ACAI 75G APC</v>
      </c>
      <c r="E106" s="28">
        <f>IFERROR(VLOOKUP(C106,'BASE SV REFIL'!A:H,5,0),'Base de Preço BR V5'!A:L)</f>
        <v>37.5</v>
      </c>
      <c r="F106" s="26">
        <f>'Base de Preço BR V5'!F106</f>
        <v>5</v>
      </c>
      <c r="G106" s="29">
        <f>'Base de Preço BR V5'!G106</f>
        <v>0.7</v>
      </c>
      <c r="H106" s="26" t="str">
        <f>'Base de Preço BR V5'!H106</f>
        <v>Não</v>
      </c>
      <c r="I106" s="26" t="str">
        <f>IF('Base de Preço BR V5'!I106=0,"",'Base de Preço BR V5'!I106)</f>
        <v/>
      </c>
      <c r="J106" s="26" t="s">
        <v>18</v>
      </c>
      <c r="K106" s="26" t="str">
        <f>IF('Base de Preço BR V5'!K106=0,"",'Base de Preço BR V5'!K106)</f>
        <v/>
      </c>
      <c r="L106" s="26" t="str">
        <f>'Base de Preço BR V5'!L106</f>
        <v/>
      </c>
      <c r="M106" s="33"/>
      <c r="N106" s="33"/>
      <c r="O106" s="33"/>
      <c r="P106" s="33"/>
    </row>
    <row r="107" spans="1:16" x14ac:dyDescent="0.25">
      <c r="A107" s="27" t="str">
        <f>'Base de Preço BR V5'!A107</f>
        <v>EKOS</v>
      </c>
      <c r="B107" s="27" t="str">
        <f>'Base de Preço BR V5'!B107</f>
        <v>CORPO</v>
      </c>
      <c r="C107" s="27">
        <f>'Base de Preço BR V5'!C107</f>
        <v>62526</v>
      </c>
      <c r="D107" s="27" t="str">
        <f>'Base de Preço BR V5'!D107</f>
        <v>62526 - EKOS POLPA PES CASTANHA 75G APC</v>
      </c>
      <c r="E107" s="28">
        <f>IFERROR(VLOOKUP(C107,'BASE SV REFIL'!A:H,5,0),'Base de Preço BR V5'!A:L)</f>
        <v>37.5</v>
      </c>
      <c r="F107" s="26">
        <f>'Base de Preço BR V5'!F107</f>
        <v>5</v>
      </c>
      <c r="G107" s="29">
        <f>'Base de Preço BR V5'!G107</f>
        <v>0.7</v>
      </c>
      <c r="H107" s="26" t="str">
        <f>'Base de Preço BR V5'!H107</f>
        <v>Não</v>
      </c>
      <c r="I107" s="26" t="str">
        <f>IF('Base de Preço BR V5'!I107=0,"",'Base de Preço BR V5'!I107)</f>
        <v/>
      </c>
      <c r="J107" s="26" t="s">
        <v>18</v>
      </c>
      <c r="K107" s="26" t="str">
        <f>IF('Base de Preço BR V5'!K107=0,"",'Base de Preço BR V5'!K107)</f>
        <v/>
      </c>
      <c r="L107" s="26" t="str">
        <f>'Base de Preço BR V5'!L107</f>
        <v/>
      </c>
      <c r="M107" s="33"/>
      <c r="N107" s="33"/>
      <c r="O107" s="33"/>
      <c r="P107" s="33"/>
    </row>
    <row r="108" spans="1:16" x14ac:dyDescent="0.25">
      <c r="A108" s="27" t="str">
        <f>'Base de Preço BR V5'!A108</f>
        <v>EKOS</v>
      </c>
      <c r="B108" s="27" t="str">
        <f>'Base de Preço BR V5'!B108</f>
        <v>CORPO</v>
      </c>
      <c r="C108" s="27">
        <f>'Base de Preço BR V5'!C108</f>
        <v>62528</v>
      </c>
      <c r="D108" s="27" t="str">
        <f>'Base de Preço BR V5'!D108</f>
        <v>62528 - EKOS RF NECTAR CRP MARACUJA 400ML APC</v>
      </c>
      <c r="E108" s="28">
        <f>IFERROR(VLOOKUP(C108,'BASE SV REFIL'!A:H,5,0),'Base de Preço BR V5'!A:L)</f>
        <v>40.5</v>
      </c>
      <c r="F108" s="26">
        <f>'Base de Preço BR V5'!F108</f>
        <v>5</v>
      </c>
      <c r="G108" s="29">
        <f>'Base de Preço BR V5'!G108</f>
        <v>0.7</v>
      </c>
      <c r="H108" s="26" t="str">
        <f>'Base de Preço BR V5'!H108</f>
        <v>Não</v>
      </c>
      <c r="I108" s="26" t="str">
        <f>IF('Base de Preço BR V5'!I108=0,"",'Base de Preço BR V5'!I108)</f>
        <v/>
      </c>
      <c r="J108" s="26" t="s">
        <v>18</v>
      </c>
      <c r="K108" s="26" t="str">
        <f>IF('Base de Preço BR V5'!K108=0,"",'Base de Preço BR V5'!K108)</f>
        <v/>
      </c>
      <c r="L108" s="26" t="str">
        <f>'Base de Preço BR V5'!L108</f>
        <v/>
      </c>
      <c r="M108" s="33"/>
      <c r="N108" s="33"/>
      <c r="O108" s="61"/>
      <c r="P108" s="33"/>
    </row>
    <row r="109" spans="1:16" x14ac:dyDescent="0.25">
      <c r="A109" s="27" t="str">
        <f>'Base de Preço BR V5'!A109</f>
        <v>EKOS</v>
      </c>
      <c r="B109" s="27" t="str">
        <f>'Base de Preço BR V5'!B109</f>
        <v>CORPO</v>
      </c>
      <c r="C109" s="27">
        <f>'Base de Preço BR V5'!C109</f>
        <v>62529</v>
      </c>
      <c r="D109" s="27" t="str">
        <f>'Base de Preço BR V5'!D109</f>
        <v>62529 - EKOS NECTAR CRP MARACUJA 400ML APC</v>
      </c>
      <c r="E109" s="28">
        <f>IFERROR(VLOOKUP(C109,'BASE SV REFIL'!A:H,5,0),'Base de Preço BR V5'!A:L)</f>
        <v>60.9</v>
      </c>
      <c r="F109" s="26">
        <f>'Base de Preço BR V5'!F109</f>
        <v>8</v>
      </c>
      <c r="G109" s="29">
        <f>'Base de Preço BR V5'!G109</f>
        <v>0.7</v>
      </c>
      <c r="H109" s="26" t="str">
        <f>'Base de Preço BR V5'!H109</f>
        <v>Não</v>
      </c>
      <c r="I109" s="26" t="str">
        <f>IF('Base de Preço BR V5'!I109=0,"",'Base de Preço BR V5'!I109)</f>
        <v/>
      </c>
      <c r="J109" s="26" t="s">
        <v>18</v>
      </c>
      <c r="K109" s="26" t="str">
        <f>IF('Base de Preço BR V5'!K109=0,"",'Base de Preço BR V5'!K109)</f>
        <v/>
      </c>
      <c r="L109" s="26" t="str">
        <f>'Base de Preço BR V5'!L109</f>
        <v/>
      </c>
      <c r="M109" s="33"/>
      <c r="N109" s="33"/>
      <c r="O109" s="33"/>
      <c r="P109" s="33"/>
    </row>
    <row r="110" spans="1:16" x14ac:dyDescent="0.25">
      <c r="A110" s="27" t="str">
        <f>'Base de Preço BR V5'!A110</f>
        <v>EKOS</v>
      </c>
      <c r="B110" s="27" t="str">
        <f>'Base de Preço BR V5'!B110</f>
        <v>CORPO</v>
      </c>
      <c r="C110" s="27">
        <f>'Base de Preço BR V5'!C110</f>
        <v>62530</v>
      </c>
      <c r="D110" s="27" t="str">
        <f>'Base de Preço BR V5'!D110</f>
        <v>62530 - EKOS RF POLPA CRP CASTANHA 400ML APC</v>
      </c>
      <c r="E110" s="28">
        <f>IFERROR(VLOOKUP(C110,'BASE SV REFIL'!A:H,5,0),'Base de Preço BR V5'!A:L)</f>
        <v>40.5</v>
      </c>
      <c r="F110" s="26">
        <f>'Base de Preço BR V5'!F110</f>
        <v>5</v>
      </c>
      <c r="G110" s="29">
        <f>'Base de Preço BR V5'!G110</f>
        <v>0.7</v>
      </c>
      <c r="H110" s="26" t="str">
        <f>'Base de Preço BR V5'!H110</f>
        <v>Não</v>
      </c>
      <c r="I110" s="26" t="str">
        <f>IF('Base de Preço BR V5'!I110=0,"",'Base de Preço BR V5'!I110)</f>
        <v/>
      </c>
      <c r="J110" s="26" t="s">
        <v>18</v>
      </c>
      <c r="K110" s="26" t="str">
        <f>IF('Base de Preço BR V5'!K110=0,"",'Base de Preço BR V5'!K110)</f>
        <v/>
      </c>
      <c r="L110" s="26" t="str">
        <f>'Base de Preço BR V5'!L110</f>
        <v/>
      </c>
      <c r="M110" s="33"/>
      <c r="N110" s="33"/>
      <c r="O110" s="61"/>
      <c r="P110" s="33"/>
    </row>
    <row r="111" spans="1:16" x14ac:dyDescent="0.25">
      <c r="A111" s="27" t="str">
        <f>'Base de Preço BR V5'!A111</f>
        <v>EKOS</v>
      </c>
      <c r="B111" s="27" t="str">
        <f>'Base de Preço BR V5'!B111</f>
        <v>CORPO</v>
      </c>
      <c r="C111" s="27">
        <f>'Base de Preço BR V5'!C111</f>
        <v>62532</v>
      </c>
      <c r="D111" s="27" t="str">
        <f>'Base de Preço BR V5'!D111</f>
        <v>62532 - EKOS RF POLPA CRP ACAI 400ML  APC</v>
      </c>
      <c r="E111" s="28">
        <f>IFERROR(VLOOKUP(C111,'BASE SV REFIL'!A:H,5,0),'Base de Preço BR V5'!A:L)</f>
        <v>40.5</v>
      </c>
      <c r="F111" s="26">
        <f>'Base de Preço BR V5'!F111</f>
        <v>5</v>
      </c>
      <c r="G111" s="29">
        <f>'Base de Preço BR V5'!G111</f>
        <v>0.7</v>
      </c>
      <c r="H111" s="26" t="str">
        <f>'Base de Preço BR V5'!H111</f>
        <v>Não</v>
      </c>
      <c r="I111" s="26" t="str">
        <f>IF('Base de Preço BR V5'!I111=0,"",'Base de Preço BR V5'!I111)</f>
        <v/>
      </c>
      <c r="J111" s="26" t="s">
        <v>18</v>
      </c>
      <c r="K111" s="26" t="str">
        <f>IF('Base de Preço BR V5'!K111=0,"",'Base de Preço BR V5'!K111)</f>
        <v/>
      </c>
      <c r="L111" s="26" t="str">
        <f>'Base de Preço BR V5'!L111</f>
        <v/>
      </c>
      <c r="M111" s="33"/>
      <c r="N111" s="33"/>
      <c r="O111" s="61"/>
      <c r="P111" s="33"/>
    </row>
    <row r="112" spans="1:16" x14ac:dyDescent="0.25">
      <c r="A112" s="27" t="str">
        <f>'Base de Preço BR V5'!A112</f>
        <v>EKOS</v>
      </c>
      <c r="B112" s="27" t="str">
        <f>'Base de Preço BR V5'!B112</f>
        <v>CORPO</v>
      </c>
      <c r="C112" s="27">
        <f>'Base de Preço BR V5'!C112</f>
        <v>62533</v>
      </c>
      <c r="D112" s="27" t="str">
        <f>'Base de Preço BR V5'!D112</f>
        <v>62533 - EKOS POLPA CRP CASTANHA 400ML APC</v>
      </c>
      <c r="E112" s="28">
        <f>IFERROR(VLOOKUP(C112,'BASE SV REFIL'!A:H,5,0),'Base de Preço BR V5'!A:L)</f>
        <v>60.9</v>
      </c>
      <c r="F112" s="26">
        <f>'Base de Preço BR V5'!F112</f>
        <v>8</v>
      </c>
      <c r="G112" s="29">
        <f>'Base de Preço BR V5'!G112</f>
        <v>0.7</v>
      </c>
      <c r="H112" s="26" t="str">
        <f>'Base de Preço BR V5'!H112</f>
        <v>Não</v>
      </c>
      <c r="I112" s="26" t="str">
        <f>IF('Base de Preço BR V5'!I112=0,"",'Base de Preço BR V5'!I112)</f>
        <v/>
      </c>
      <c r="J112" s="26" t="s">
        <v>18</v>
      </c>
      <c r="K112" s="26" t="str">
        <f>IF('Base de Preço BR V5'!K112=0,"",'Base de Preço BR V5'!K112)</f>
        <v/>
      </c>
      <c r="L112" s="26" t="str">
        <f>'Base de Preço BR V5'!L112</f>
        <v/>
      </c>
      <c r="M112" s="33"/>
      <c r="N112" s="33"/>
      <c r="O112" s="33"/>
      <c r="P112" s="33"/>
    </row>
    <row r="113" spans="1:16" x14ac:dyDescent="0.25">
      <c r="A113" s="27" t="str">
        <f>'Base de Preço BR V5'!A113</f>
        <v>EKOS</v>
      </c>
      <c r="B113" s="27" t="str">
        <f>'Base de Preço BR V5'!B113</f>
        <v>CORPO</v>
      </c>
      <c r="C113" s="27">
        <f>'Base de Preço BR V5'!C113</f>
        <v>62534</v>
      </c>
      <c r="D113" s="27" t="str">
        <f>'Base de Preço BR V5'!D113</f>
        <v>62534 - EKOS POLPA CRP ACAI 400ML APC</v>
      </c>
      <c r="E113" s="28">
        <f>IFERROR(VLOOKUP(C113,'BASE SV REFIL'!A:H,5,0),'Base de Preço BR V5'!A:L)</f>
        <v>60.9</v>
      </c>
      <c r="F113" s="26">
        <f>'Base de Preço BR V5'!F113</f>
        <v>8</v>
      </c>
      <c r="G113" s="29">
        <f>'Base de Preço BR V5'!G113</f>
        <v>0.7</v>
      </c>
      <c r="H113" s="26" t="str">
        <f>'Base de Preço BR V5'!H113</f>
        <v>Não</v>
      </c>
      <c r="I113" s="26" t="str">
        <f>IF('Base de Preço BR V5'!I113=0,"",'Base de Preço BR V5'!I113)</f>
        <v/>
      </c>
      <c r="J113" s="26" t="s">
        <v>18</v>
      </c>
      <c r="K113" s="26" t="str">
        <f>IF('Base de Preço BR V5'!K113=0,"",'Base de Preço BR V5'!K113)</f>
        <v/>
      </c>
      <c r="L113" s="26" t="str">
        <f>'Base de Preço BR V5'!L113</f>
        <v/>
      </c>
      <c r="M113" s="33"/>
      <c r="N113" s="33"/>
      <c r="O113" s="33"/>
      <c r="P113" s="33"/>
    </row>
    <row r="114" spans="1:16" x14ac:dyDescent="0.25">
      <c r="A114" s="27" t="str">
        <f>'Base de Preço BR V5'!A114</f>
        <v>EKOS</v>
      </c>
      <c r="B114" s="27" t="str">
        <f>'Base de Preço BR V5'!B114</f>
        <v>CORPO</v>
      </c>
      <c r="C114" s="27">
        <f>'Base de Preço BR V5'!C114</f>
        <v>62535</v>
      </c>
      <c r="D114" s="27" t="str">
        <f>'Base de Preço BR V5'!D114</f>
        <v>62535 - EKOS POLPA MAOS CASTANHA 75G APC</v>
      </c>
      <c r="E114" s="28">
        <f>IFERROR(VLOOKUP(C114,'BASE SV REFIL'!A:H,5,0),'Base de Preço BR V5'!A:L)</f>
        <v>37.5</v>
      </c>
      <c r="F114" s="26">
        <f>'Base de Preço BR V5'!F114</f>
        <v>5</v>
      </c>
      <c r="G114" s="29">
        <f>'Base de Preço BR V5'!G114</f>
        <v>0.7</v>
      </c>
      <c r="H114" s="26" t="str">
        <f>'Base de Preço BR V5'!H114</f>
        <v>Não</v>
      </c>
      <c r="I114" s="26" t="str">
        <f>IF('Base de Preço BR V5'!I114=0,"",'Base de Preço BR V5'!I114)</f>
        <v/>
      </c>
      <c r="J114" s="26" t="s">
        <v>18</v>
      </c>
      <c r="K114" s="26" t="str">
        <f>IF('Base de Preço BR V5'!K114=0,"",'Base de Preço BR V5'!K114)</f>
        <v/>
      </c>
      <c r="L114" s="26" t="str">
        <f>'Base de Preço BR V5'!L114</f>
        <v/>
      </c>
      <c r="M114" s="33"/>
      <c r="N114" s="33"/>
      <c r="O114" s="33"/>
      <c r="P114" s="33"/>
    </row>
    <row r="115" spans="1:16" x14ac:dyDescent="0.25">
      <c r="A115" s="27" t="str">
        <f>'Base de Preço BR V5'!A115</f>
        <v>EKOS</v>
      </c>
      <c r="B115" s="27" t="str">
        <f>'Base de Preço BR V5'!B115</f>
        <v>CORPO</v>
      </c>
      <c r="C115" s="27">
        <f>'Base de Preço BR V5'!C115</f>
        <v>62731</v>
      </c>
      <c r="D115" s="27" t="str">
        <f>'Base de Preço BR V5'!D115</f>
        <v>62731 - EKOS NECTAR MAOS MARACUJA 75G APC</v>
      </c>
      <c r="E115" s="28">
        <f>IFERROR(VLOOKUP(C115,'BASE SV REFIL'!A:H,5,0),'Base de Preço BR V5'!A:L)</f>
        <v>37.5</v>
      </c>
      <c r="F115" s="26">
        <f>'Base de Preço BR V5'!F115</f>
        <v>5</v>
      </c>
      <c r="G115" s="29">
        <f>'Base de Preço BR V5'!G115</f>
        <v>0.7</v>
      </c>
      <c r="H115" s="26" t="str">
        <f>'Base de Preço BR V5'!H115</f>
        <v>Não</v>
      </c>
      <c r="I115" s="26" t="str">
        <f>IF('Base de Preço BR V5'!I115=0,"",'Base de Preço BR V5'!I115)</f>
        <v/>
      </c>
      <c r="J115" s="26" t="s">
        <v>18</v>
      </c>
      <c r="K115" s="26" t="str">
        <f>IF('Base de Preço BR V5'!K115=0,"",'Base de Preço BR V5'!K115)</f>
        <v/>
      </c>
      <c r="L115" s="26" t="str">
        <f>'Base de Preço BR V5'!L115</f>
        <v/>
      </c>
      <c r="M115" s="33"/>
      <c r="N115" s="33"/>
      <c r="O115" s="33"/>
      <c r="P115" s="33"/>
    </row>
    <row r="116" spans="1:16" x14ac:dyDescent="0.25">
      <c r="A116" s="27" t="str">
        <f>'Base de Preço BR V5'!A116</f>
        <v>EKOS</v>
      </c>
      <c r="B116" s="27" t="str">
        <f>'Base de Preço BR V5'!B116</f>
        <v>CORPO</v>
      </c>
      <c r="C116" s="27">
        <f>'Base de Preço BR V5'!C116</f>
        <v>62878</v>
      </c>
      <c r="D116" s="27" t="str">
        <f>'Base de Preço BR V5'!D116</f>
        <v>62878 - EKOS REF HIDRA CRP ANDIROBA 400ML APC</v>
      </c>
      <c r="E116" s="28">
        <f>IFERROR(VLOOKUP(C116,'BASE SV REFIL'!A:H,5,0),'Base de Preço BR V5'!A:L)</f>
        <v>40.5</v>
      </c>
      <c r="F116" s="26">
        <f>'Base de Preço BR V5'!F116</f>
        <v>5</v>
      </c>
      <c r="G116" s="29">
        <f>'Base de Preço BR V5'!G116</f>
        <v>0.7</v>
      </c>
      <c r="H116" s="26" t="str">
        <f>'Base de Preço BR V5'!H116</f>
        <v>Não</v>
      </c>
      <c r="I116" s="26" t="str">
        <f>IF('Base de Preço BR V5'!I116=0,"",'Base de Preço BR V5'!I116)</f>
        <v/>
      </c>
      <c r="J116" s="26" t="s">
        <v>18</v>
      </c>
      <c r="K116" s="26" t="str">
        <f>IF('Base de Preço BR V5'!K116=0,"",'Base de Preço BR V5'!K116)</f>
        <v/>
      </c>
      <c r="L116" s="26" t="str">
        <f>'Base de Preço BR V5'!L116</f>
        <v/>
      </c>
      <c r="M116" s="33"/>
      <c r="N116" s="33"/>
      <c r="O116" s="61"/>
      <c r="P116" s="33"/>
    </row>
    <row r="117" spans="1:16" x14ac:dyDescent="0.25">
      <c r="A117" s="27" t="str">
        <f>'Base de Preço BR V5'!A117</f>
        <v>EKOS</v>
      </c>
      <c r="B117" s="27" t="str">
        <f>'Base de Preço BR V5'!B117</f>
        <v>CORPO</v>
      </c>
      <c r="C117" s="27">
        <f>'Base de Preço BR V5'!C117</f>
        <v>62884</v>
      </c>
      <c r="D117" s="27" t="str">
        <f>'Base de Preço BR V5'!D117</f>
        <v>62884 - EKOS GEL ANTIFAD PER PES ANDIRO 100G APC</v>
      </c>
      <c r="E117" s="28">
        <f>IFERROR(VLOOKUP(C117,'BASE SV REFIL'!A:H,5,0),'Base de Preço BR V5'!A:L)</f>
        <v>56.9</v>
      </c>
      <c r="F117" s="26">
        <f>'Base de Preço BR V5'!F117</f>
        <v>7</v>
      </c>
      <c r="G117" s="29">
        <f>'Base de Preço BR V5'!G117</f>
        <v>0.7</v>
      </c>
      <c r="H117" s="26" t="str">
        <f>'Base de Preço BR V5'!H117</f>
        <v>Não</v>
      </c>
      <c r="I117" s="26" t="str">
        <f>IF('Base de Preço BR V5'!I117=0,"",'Base de Preço BR V5'!I117)</f>
        <v/>
      </c>
      <c r="J117" s="26" t="s">
        <v>18</v>
      </c>
      <c r="K117" s="26" t="str">
        <f>IF('Base de Preço BR V5'!K117=0,"",'Base de Preço BR V5'!K117)</f>
        <v/>
      </c>
      <c r="L117" s="26" t="str">
        <f>'Base de Preço BR V5'!L117</f>
        <v/>
      </c>
      <c r="M117" s="33"/>
      <c r="N117" s="33"/>
      <c r="O117" s="33"/>
      <c r="P117" s="33"/>
    </row>
    <row r="118" spans="1:16" x14ac:dyDescent="0.25">
      <c r="A118" s="27" t="str">
        <f>'Base de Preço BR V5'!A118</f>
        <v>EKOS</v>
      </c>
      <c r="B118" s="27" t="str">
        <f>'Base de Preço BR V5'!B118</f>
        <v>CORPO</v>
      </c>
      <c r="C118" s="27">
        <f>'Base de Preço BR V5'!C118</f>
        <v>62892</v>
      </c>
      <c r="D118" s="27" t="str">
        <f>'Base de Preço BR V5'!D118</f>
        <v>62892 - EKOS HIDRA CRP ANDIROBA 400ML APC</v>
      </c>
      <c r="E118" s="28">
        <f>IFERROR(VLOOKUP(C118,'BASE SV REFIL'!A:H,5,0),'Base de Preço BR V5'!A:L)</f>
        <v>60.9</v>
      </c>
      <c r="F118" s="26">
        <f>'Base de Preço BR V5'!F118</f>
        <v>8</v>
      </c>
      <c r="G118" s="29">
        <f>'Base de Preço BR V5'!G118</f>
        <v>0.7</v>
      </c>
      <c r="H118" s="26" t="str">
        <f>'Base de Preço BR V5'!H118</f>
        <v>Não</v>
      </c>
      <c r="I118" s="26" t="str">
        <f>IF('Base de Preço BR V5'!I118=0,"",'Base de Preço BR V5'!I118)</f>
        <v/>
      </c>
      <c r="J118" s="26" t="s">
        <v>18</v>
      </c>
      <c r="K118" s="26" t="str">
        <f>IF('Base de Preço BR V5'!K118=0,"",'Base de Preço BR V5'!K118)</f>
        <v/>
      </c>
      <c r="L118" s="26" t="str">
        <f>'Base de Preço BR V5'!L118</f>
        <v/>
      </c>
      <c r="M118" s="33"/>
      <c r="N118" s="33"/>
      <c r="O118" s="33"/>
      <c r="P118" s="33"/>
    </row>
    <row r="119" spans="1:16" x14ac:dyDescent="0.25">
      <c r="A119" s="27" t="str">
        <f>'Base de Preço BR V5'!A119</f>
        <v>EKOS</v>
      </c>
      <c r="B119" s="27" t="str">
        <f>'Base de Preço BR V5'!B119</f>
        <v>CORPO</v>
      </c>
      <c r="C119" s="27">
        <f>'Base de Preço BR V5'!C119</f>
        <v>87504</v>
      </c>
      <c r="D119" s="27" t="str">
        <f>'Base de Preço BR V5'!D119</f>
        <v>87504 - EKOS MANT CRP UCUUBA 200G APC NF</v>
      </c>
      <c r="E119" s="28">
        <f>IFERROR(VLOOKUP(C119,'BASE SV REFIL'!A:H,5,0),'Base de Preço BR V5'!A:L)</f>
        <v>63.6</v>
      </c>
      <c r="F119" s="26">
        <f>'Base de Preço BR V5'!F119</f>
        <v>8</v>
      </c>
      <c r="G119" s="29">
        <f>'Base de Preço BR V5'!G119</f>
        <v>0.7</v>
      </c>
      <c r="H119" s="26" t="str">
        <f>'Base de Preço BR V5'!H119</f>
        <v>Não</v>
      </c>
      <c r="I119" s="26" t="str">
        <f>IF('Base de Preço BR V5'!I119=0,"",'Base de Preço BR V5'!I119)</f>
        <v/>
      </c>
      <c r="J119" s="26" t="s">
        <v>18</v>
      </c>
      <c r="K119" s="26" t="str">
        <f>IF('Base de Preço BR V5'!K119=0,"",'Base de Preço BR V5'!K119)</f>
        <v/>
      </c>
      <c r="L119" s="26" t="str">
        <f>'Base de Preço BR V5'!L119</f>
        <v/>
      </c>
      <c r="M119" s="33"/>
      <c r="N119" s="33"/>
      <c r="O119" s="33"/>
      <c r="P119" s="33"/>
    </row>
    <row r="120" spans="1:16" x14ac:dyDescent="0.25">
      <c r="A120" s="27" t="str">
        <f>'Base de Preço BR V5'!A120</f>
        <v>EKOS</v>
      </c>
      <c r="B120" s="27" t="str">
        <f>'Base de Preço BR V5'!B120</f>
        <v>CORPO</v>
      </c>
      <c r="C120" s="27">
        <f>'Base de Preço BR V5'!C120</f>
        <v>87508</v>
      </c>
      <c r="D120" s="27" t="str">
        <f>'Base de Preço BR V5'!D120</f>
        <v>87508 - EKOS MANT MAOS UCUUBA 75G APC NF</v>
      </c>
      <c r="E120" s="28">
        <f>IFERROR(VLOOKUP(C120,'BASE SV REFIL'!A:H,5,0),'Base de Preço BR V5'!A:L)</f>
        <v>37.5</v>
      </c>
      <c r="F120" s="26">
        <f>'Base de Preço BR V5'!F120</f>
        <v>5</v>
      </c>
      <c r="G120" s="29">
        <f>'Base de Preço BR V5'!G120</f>
        <v>0.7</v>
      </c>
      <c r="H120" s="26" t="str">
        <f>'Base de Preço BR V5'!H120</f>
        <v>Não</v>
      </c>
      <c r="I120" s="26" t="str">
        <f>IF('Base de Preço BR V5'!I120=0,"",'Base de Preço BR V5'!I120)</f>
        <v/>
      </c>
      <c r="J120" s="26" t="s">
        <v>18</v>
      </c>
      <c r="K120" s="26" t="str">
        <f>IF('Base de Preço BR V5'!K120=0,"",'Base de Preço BR V5'!K120)</f>
        <v/>
      </c>
      <c r="L120" s="26" t="str">
        <f>'Base de Preço BR V5'!L120</f>
        <v/>
      </c>
      <c r="M120" s="33"/>
      <c r="N120" s="33"/>
      <c r="O120" s="33"/>
      <c r="P120" s="33"/>
    </row>
    <row r="121" spans="1:16" x14ac:dyDescent="0.25">
      <c r="A121" s="27" t="str">
        <f>'Base de Preço BR V5'!A121</f>
        <v>EKOS</v>
      </c>
      <c r="B121" s="27" t="str">
        <f>'Base de Preço BR V5'!B121</f>
        <v>CORPO</v>
      </c>
      <c r="C121" s="27">
        <f>'Base de Preço BR V5'!C121</f>
        <v>88806</v>
      </c>
      <c r="D121" s="27" t="str">
        <f>'Base de Preço BR V5'!D121</f>
        <v>88806 - EKOS DES HIDR CORP UCUUBA NV 400ML</v>
      </c>
      <c r="E121" s="28">
        <f>IFERROR(VLOOKUP(C121,'BASE SV REFIL'!A:H,5,0),'Base de Preço BR V5'!A:L)</f>
        <v>60.9</v>
      </c>
      <c r="F121" s="26">
        <f>'Base de Preço BR V5'!F121</f>
        <v>8</v>
      </c>
      <c r="G121" s="29">
        <f>'Base de Preço BR V5'!G121</f>
        <v>0.7</v>
      </c>
      <c r="H121" s="26" t="str">
        <f>'Base de Preço BR V5'!H121</f>
        <v>Não</v>
      </c>
      <c r="I121" s="26" t="str">
        <f>IF('Base de Preço BR V5'!I121=0,"",'Base de Preço BR V5'!I121)</f>
        <v/>
      </c>
      <c r="J121" s="26" t="s">
        <v>18</v>
      </c>
      <c r="K121" s="26" t="str">
        <f>IF('Base de Preço BR V5'!K121=0,"",'Base de Preço BR V5'!K121)</f>
        <v/>
      </c>
      <c r="L121" s="26" t="str">
        <f>'Base de Preço BR V5'!L121</f>
        <v/>
      </c>
      <c r="M121" s="33"/>
      <c r="N121" s="33"/>
      <c r="O121" s="33"/>
      <c r="P121" s="33"/>
    </row>
    <row r="122" spans="1:16" x14ac:dyDescent="0.25">
      <c r="A122" s="27" t="str">
        <f>'Base de Preço BR V5'!A122</f>
        <v>EKOS</v>
      </c>
      <c r="B122" s="27" t="str">
        <f>'Base de Preço BR V5'!B122</f>
        <v>CORPO</v>
      </c>
      <c r="C122" s="27">
        <f>'Base de Preço BR V5'!C122</f>
        <v>88807</v>
      </c>
      <c r="D122" s="27" t="str">
        <f>'Base de Preço BR V5'!D122</f>
        <v>88807 - EKOS RF DES HIDR CORP UCUUBA NV 400ML</v>
      </c>
      <c r="E122" s="28">
        <f>IFERROR(VLOOKUP(C122,'BASE SV REFIL'!A:H,5,0),'Base de Preço BR V5'!A:L)</f>
        <v>40.5</v>
      </c>
      <c r="F122" s="26">
        <f>'Base de Preço BR V5'!F122</f>
        <v>5</v>
      </c>
      <c r="G122" s="29">
        <f>'Base de Preço BR V5'!G122</f>
        <v>0.7</v>
      </c>
      <c r="H122" s="26" t="str">
        <f>'Base de Preço BR V5'!H122</f>
        <v>Não</v>
      </c>
      <c r="I122" s="26" t="str">
        <f>IF('Base de Preço BR V5'!I122=0,"",'Base de Preço BR V5'!I122)</f>
        <v/>
      </c>
      <c r="J122" s="26" t="s">
        <v>18</v>
      </c>
      <c r="K122" s="26" t="str">
        <f>IF('Base de Preço BR V5'!K122=0,"",'Base de Preço BR V5'!K122)</f>
        <v/>
      </c>
      <c r="L122" s="26" t="str">
        <f>'Base de Preço BR V5'!L122</f>
        <v/>
      </c>
      <c r="M122" s="33"/>
      <c r="N122" s="33"/>
      <c r="O122" s="61"/>
      <c r="P122" s="33"/>
    </row>
    <row r="123" spans="1:16" x14ac:dyDescent="0.25">
      <c r="A123" s="27" t="str">
        <f>'Base de Preço BR V5'!A123</f>
        <v>EKOS</v>
      </c>
      <c r="B123" s="27" t="str">
        <f>'Base de Preço BR V5'!B123</f>
        <v>CORPO</v>
      </c>
      <c r="C123" s="27">
        <f>'Base de Preço BR V5'!C123</f>
        <v>92984</v>
      </c>
      <c r="D123" s="27" t="str">
        <f>'Base de Preço BR V5'!D123</f>
        <v>92984 - EKOS CJ MINI MAOS 40G V3</v>
      </c>
      <c r="E123" s="28">
        <f>IFERROR(VLOOKUP(C123,'BASE SV REFIL'!A:H,5,0),'Base de Preço BR V5'!A:L)</f>
        <v>35.9</v>
      </c>
      <c r="F123" s="26">
        <f>'Base de Preço BR V5'!F123</f>
        <v>7</v>
      </c>
      <c r="G123" s="29">
        <f>'Base de Preço BR V5'!G123</f>
        <v>1</v>
      </c>
      <c r="H123" s="26" t="str">
        <f>'Base de Preço BR V5'!H123</f>
        <v>Não</v>
      </c>
      <c r="I123" s="26" t="str">
        <f>IF('Base de Preço BR V5'!I123=0,"",'Base de Preço BR V5'!I123)</f>
        <v/>
      </c>
      <c r="J123" s="26" t="s">
        <v>18</v>
      </c>
      <c r="K123" s="26" t="str">
        <f>IF('Base de Preço BR V5'!K123=0,"",'Base de Preço BR V5'!K123)</f>
        <v/>
      </c>
      <c r="L123" s="26" t="str">
        <f>'Base de Preço BR V5'!L123</f>
        <v>x</v>
      </c>
      <c r="M123" s="33"/>
      <c r="N123" s="33"/>
      <c r="O123" s="33"/>
      <c r="P123" s="33"/>
    </row>
    <row r="124" spans="1:16" x14ac:dyDescent="0.25">
      <c r="A124" s="27" t="str">
        <f>'Base de Preço BR V5'!A124</f>
        <v>EKOS</v>
      </c>
      <c r="B124" s="27" t="str">
        <f>'Base de Preço BR V5'!B124</f>
        <v>ÓLEO</v>
      </c>
      <c r="C124" s="27">
        <f>'Base de Preço BR V5'!C124</f>
        <v>62531</v>
      </c>
      <c r="D124" s="27" t="str">
        <f>'Base de Preço BR V5'!D124</f>
        <v>62531 - EKOS LEITE NUTRITIVO CASTANHA 200ML APC</v>
      </c>
      <c r="E124" s="28">
        <f>IFERROR(VLOOKUP(C124,'BASE SV REFIL'!A:H,5,0),'Base de Preço BR V5'!A:L)</f>
        <v>57.9</v>
      </c>
      <c r="F124" s="26">
        <f>'Base de Preço BR V5'!F124</f>
        <v>7</v>
      </c>
      <c r="G124" s="29">
        <f>'Base de Preço BR V5'!G124</f>
        <v>0.7</v>
      </c>
      <c r="H124" s="26" t="str">
        <f>'Base de Preço BR V5'!H124</f>
        <v>Não</v>
      </c>
      <c r="I124" s="26" t="str">
        <f>IF('Base de Preço BR V5'!I124=0,"",'Base de Preço BR V5'!I124)</f>
        <v/>
      </c>
      <c r="J124" s="26" t="s">
        <v>18</v>
      </c>
      <c r="K124" s="26" t="str">
        <f>IF('Base de Preço BR V5'!K124=0,"",'Base de Preço BR V5'!K124)</f>
        <v/>
      </c>
      <c r="L124" s="26" t="str">
        <f>'Base de Preço BR V5'!L124</f>
        <v/>
      </c>
      <c r="M124" s="33"/>
      <c r="N124" s="33"/>
      <c r="O124" s="33"/>
      <c r="P124" s="33"/>
    </row>
    <row r="125" spans="1:16" x14ac:dyDescent="0.25">
      <c r="A125" s="27" t="str">
        <f>'Base de Preço BR V5'!A125</f>
        <v>EKOS</v>
      </c>
      <c r="B125" s="27" t="str">
        <f>'Base de Preço BR V5'!B125</f>
        <v>ÓLEO</v>
      </c>
      <c r="C125" s="27">
        <f>'Base de Preço BR V5'!C125</f>
        <v>62887</v>
      </c>
      <c r="D125" s="27" t="str">
        <f>'Base de Preço BR V5'!D125</f>
        <v>62887 - EKOS OLEO TRIF CRP MARACUJA 200ML APC</v>
      </c>
      <c r="E125" s="28">
        <f>IFERROR(VLOOKUP(C125,'BASE SV REFIL'!A:H,5,0),'Base de Preço BR V5'!A:L)</f>
        <v>59.9</v>
      </c>
      <c r="F125" s="26">
        <f>'Base de Preço BR V5'!F125</f>
        <v>8</v>
      </c>
      <c r="G125" s="29">
        <f>'Base de Preço BR V5'!G125</f>
        <v>0.7</v>
      </c>
      <c r="H125" s="26" t="str">
        <f>'Base de Preço BR V5'!H125</f>
        <v>Não</v>
      </c>
      <c r="I125" s="26" t="str">
        <f>IF('Base de Preço BR V5'!I125=0,"",'Base de Preço BR V5'!I125)</f>
        <v/>
      </c>
      <c r="J125" s="26" t="s">
        <v>18</v>
      </c>
      <c r="K125" s="26" t="str">
        <f>IF('Base de Preço BR V5'!K125=0,"",'Base de Preço BR V5'!K125)</f>
        <v/>
      </c>
      <c r="L125" s="26" t="str">
        <f>'Base de Preço BR V5'!L125</f>
        <v/>
      </c>
      <c r="M125" s="33"/>
      <c r="N125" s="33"/>
      <c r="O125" s="33"/>
      <c r="P125" s="33"/>
    </row>
    <row r="126" spans="1:16" x14ac:dyDescent="0.25">
      <c r="A126" s="27" t="str">
        <f>'Base de Preço BR V5'!A126</f>
        <v>EKOS</v>
      </c>
      <c r="B126" s="27" t="str">
        <f>'Base de Preço BR V5'!B126</f>
        <v>ÓLEO</v>
      </c>
      <c r="C126" s="27">
        <f>'Base de Preço BR V5'!C126</f>
        <v>62914</v>
      </c>
      <c r="D126" s="27" t="str">
        <f>'Base de Preço BR V5'!D126</f>
        <v>62914 - EKOS OLEO TRIF CRP PITANGA 200ML APC</v>
      </c>
      <c r="E126" s="28">
        <f>IFERROR(VLOOKUP(C126,'BASE SV REFIL'!A:H,5,0),'Base de Preço BR V5'!A:L)</f>
        <v>59.9</v>
      </c>
      <c r="F126" s="26">
        <f>'Base de Preço BR V5'!F126</f>
        <v>8</v>
      </c>
      <c r="G126" s="29">
        <f>'Base de Preço BR V5'!G126</f>
        <v>0.7</v>
      </c>
      <c r="H126" s="26" t="str">
        <f>'Base de Preço BR V5'!H126</f>
        <v>Não</v>
      </c>
      <c r="I126" s="26" t="str">
        <f>IF('Base de Preço BR V5'!I126=0,"",'Base de Preço BR V5'!I126)</f>
        <v/>
      </c>
      <c r="J126" s="26" t="s">
        <v>18</v>
      </c>
      <c r="K126" s="26" t="str">
        <f>IF('Base de Preço BR V5'!K126=0,"",'Base de Preço BR V5'!K126)</f>
        <v/>
      </c>
      <c r="L126" s="26" t="str">
        <f>'Base de Preço BR V5'!L126</f>
        <v/>
      </c>
      <c r="M126" s="33"/>
      <c r="N126" s="33"/>
      <c r="O126" s="33"/>
      <c r="P126" s="33"/>
    </row>
    <row r="127" spans="1:16" x14ac:dyDescent="0.25">
      <c r="A127" s="27" t="str">
        <f>'Base de Preço BR V5'!A127</f>
        <v>EKOS</v>
      </c>
      <c r="B127" s="27" t="str">
        <f>'Base de Preço BR V5'!B127</f>
        <v>ÓLEO</v>
      </c>
      <c r="C127" s="27">
        <f>'Base de Preço BR V5'!C127</f>
        <v>62915</v>
      </c>
      <c r="D127" s="27" t="str">
        <f>'Base de Preço BR V5'!D127</f>
        <v>62915 - EKOS RF OLEO TRIF CRP PITANGA 200ML  APC</v>
      </c>
      <c r="E127" s="28">
        <f>IFERROR(VLOOKUP(C127,'BASE SV REFIL'!A:H,5,0),'Base de Preço BR V5'!A:L)</f>
        <v>41.9</v>
      </c>
      <c r="F127" s="26">
        <f>'Base de Preço BR V5'!F127</f>
        <v>5</v>
      </c>
      <c r="G127" s="29">
        <f>'Base de Preço BR V5'!G127</f>
        <v>0.7</v>
      </c>
      <c r="H127" s="26" t="str">
        <f>'Base de Preço BR V5'!H127</f>
        <v>Não</v>
      </c>
      <c r="I127" s="26" t="str">
        <f>IF('Base de Preço BR V5'!I127=0,"",'Base de Preço BR V5'!I127)</f>
        <v/>
      </c>
      <c r="J127" s="26" t="s">
        <v>18</v>
      </c>
      <c r="K127" s="26" t="str">
        <f>IF('Base de Preço BR V5'!K127=0,"",'Base de Preço BR V5'!K127)</f>
        <v/>
      </c>
      <c r="L127" s="26" t="str">
        <f>'Base de Preço BR V5'!L127</f>
        <v/>
      </c>
      <c r="M127" s="33"/>
      <c r="N127" s="33"/>
      <c r="O127" s="61"/>
      <c r="P127" s="33"/>
    </row>
    <row r="128" spans="1:16" x14ac:dyDescent="0.25">
      <c r="A128" s="27" t="str">
        <f>'Base de Preço BR V5'!A128</f>
        <v>EKOS</v>
      </c>
      <c r="B128" s="27" t="str">
        <f>'Base de Preço BR V5'!B128</f>
        <v>ÓLEO</v>
      </c>
      <c r="C128" s="27">
        <f>'Base de Preço BR V5'!C128</f>
        <v>62926</v>
      </c>
      <c r="D128" s="27" t="str">
        <f>'Base de Preço BR V5'!D128</f>
        <v>62926 - EKOS RF OLEO TRIF CRP MARACUJA 200ML APC</v>
      </c>
      <c r="E128" s="28">
        <f>IFERROR(VLOOKUP(C128,'BASE SV REFIL'!A:H,5,0),'Base de Preço BR V5'!A:L)</f>
        <v>41.9</v>
      </c>
      <c r="F128" s="26">
        <f>'Base de Preço BR V5'!F128</f>
        <v>5</v>
      </c>
      <c r="G128" s="29">
        <f>'Base de Preço BR V5'!G128</f>
        <v>0.7</v>
      </c>
      <c r="H128" s="26" t="str">
        <f>'Base de Preço BR V5'!H128</f>
        <v>Não</v>
      </c>
      <c r="I128" s="26" t="str">
        <f>IF('Base de Preço BR V5'!I128=0,"",'Base de Preço BR V5'!I128)</f>
        <v/>
      </c>
      <c r="J128" s="26" t="s">
        <v>18</v>
      </c>
      <c r="K128" s="26" t="str">
        <f>IF('Base de Preço BR V5'!K128=0,"",'Base de Preço BR V5'!K128)</f>
        <v/>
      </c>
      <c r="L128" s="26" t="str">
        <f>'Base de Preço BR V5'!L128</f>
        <v/>
      </c>
      <c r="M128" s="33"/>
      <c r="N128" s="33"/>
      <c r="O128" s="61"/>
      <c r="P128" s="33"/>
    </row>
    <row r="129" spans="1:16" x14ac:dyDescent="0.25">
      <c r="A129" s="27" t="str">
        <f>'Base de Preço BR V5'!A129</f>
        <v>EKOS</v>
      </c>
      <c r="B129" s="27" t="str">
        <f>'Base de Preço BR V5'!B129</f>
        <v>ÓLEO</v>
      </c>
      <c r="C129" s="27">
        <f>'Base de Preço BR V5'!C129</f>
        <v>62994</v>
      </c>
      <c r="D129" s="27" t="str">
        <f>'Base de Preço BR V5'!D129</f>
        <v>62994 - EKOS POLPA ESFOL CASTANHA 200G APC TER</v>
      </c>
      <c r="E129" s="28">
        <f>IFERROR(VLOOKUP(C129,'BASE SV REFIL'!A:H,5,0),'Base de Preço BR V5'!A:L)</f>
        <v>51.3</v>
      </c>
      <c r="F129" s="26">
        <f>'Base de Preço BR V5'!F129</f>
        <v>7</v>
      </c>
      <c r="G129" s="29">
        <f>'Base de Preço BR V5'!G129</f>
        <v>0.7</v>
      </c>
      <c r="H129" s="26" t="str">
        <f>'Base de Preço BR V5'!H129</f>
        <v>Não</v>
      </c>
      <c r="I129" s="26" t="str">
        <f>IF('Base de Preço BR V5'!I129=0,"",'Base de Preço BR V5'!I129)</f>
        <v/>
      </c>
      <c r="J129" s="26" t="s">
        <v>18</v>
      </c>
      <c r="K129" s="26" t="str">
        <f>IF('Base de Preço BR V5'!K129=0,"",'Base de Preço BR V5'!K129)</f>
        <v/>
      </c>
      <c r="L129" s="26" t="str">
        <f>'Base de Preço BR V5'!L129</f>
        <v/>
      </c>
      <c r="M129" s="33"/>
      <c r="N129" s="33"/>
      <c r="O129" s="33"/>
      <c r="P129" s="33"/>
    </row>
    <row r="130" spans="1:16" x14ac:dyDescent="0.25">
      <c r="A130" s="27" t="str">
        <f>'Base de Preço BR V5'!A130</f>
        <v>EKOS</v>
      </c>
      <c r="B130" s="27" t="str">
        <f>'Base de Preço BR V5'!B130</f>
        <v>ÓLEO</v>
      </c>
      <c r="C130" s="27">
        <f>'Base de Preço BR V5'!C130</f>
        <v>62996</v>
      </c>
      <c r="D130" s="27" t="str">
        <f>'Base de Preço BR V5'!D130</f>
        <v>62996 - EKOS ESFOL CRP ANDIROBA 200G APC TERC</v>
      </c>
      <c r="E130" s="28">
        <f>IFERROR(VLOOKUP(C130,'BASE SV REFIL'!A:H,5,0),'Base de Preço BR V5'!A:L)</f>
        <v>51.3</v>
      </c>
      <c r="F130" s="26">
        <f>'Base de Preço BR V5'!F130</f>
        <v>7</v>
      </c>
      <c r="G130" s="29">
        <f>'Base de Preço BR V5'!G130</f>
        <v>0.7</v>
      </c>
      <c r="H130" s="26" t="str">
        <f>'Base de Preço BR V5'!H130</f>
        <v>Não</v>
      </c>
      <c r="I130" s="26" t="str">
        <f>IF('Base de Preço BR V5'!I130=0,"",'Base de Preço BR V5'!I130)</f>
        <v/>
      </c>
      <c r="J130" s="26" t="s">
        <v>18</v>
      </c>
      <c r="K130" s="26" t="str">
        <f>IF('Base de Preço BR V5'!K130=0,"",'Base de Preço BR V5'!K130)</f>
        <v/>
      </c>
      <c r="L130" s="26" t="str">
        <f>'Base de Preço BR V5'!L130</f>
        <v/>
      </c>
      <c r="M130" s="33"/>
      <c r="N130" s="33"/>
      <c r="O130" s="33"/>
      <c r="P130" s="33"/>
    </row>
    <row r="131" spans="1:16" x14ac:dyDescent="0.25">
      <c r="A131" s="27" t="str">
        <f>'Base de Preço BR V5'!A131</f>
        <v>EKOS</v>
      </c>
      <c r="B131" s="27" t="str">
        <f>'Base de Preço BR V5'!B131</f>
        <v>ÓLEO</v>
      </c>
      <c r="C131" s="27">
        <f>'Base de Preço BR V5'!C131</f>
        <v>84769</v>
      </c>
      <c r="D131" s="27" t="str">
        <f>'Base de Preço BR V5'!D131</f>
        <v>84769 - EKOS OLEO TRIF CRP ANDIROBA 200ML</v>
      </c>
      <c r="E131" s="28">
        <f>IFERROR(VLOOKUP(C131,'BASE SV REFIL'!A:H,5,0),'Base de Preço BR V5'!A:L)</f>
        <v>59.9</v>
      </c>
      <c r="F131" s="26">
        <f>'Base de Preço BR V5'!F131</f>
        <v>8</v>
      </c>
      <c r="G131" s="29">
        <f>'Base de Preço BR V5'!G131</f>
        <v>0.7</v>
      </c>
      <c r="H131" s="26" t="str">
        <f>'Base de Preço BR V5'!H131</f>
        <v>Não</v>
      </c>
      <c r="I131" s="26" t="str">
        <f>IF('Base de Preço BR V5'!I131=0,"",'Base de Preço BR V5'!I131)</f>
        <v/>
      </c>
      <c r="J131" s="26" t="s">
        <v>18</v>
      </c>
      <c r="K131" s="26" t="str">
        <f>IF('Base de Preço BR V5'!K131=0,"",'Base de Preço BR V5'!K131)</f>
        <v/>
      </c>
      <c r="L131" s="26" t="str">
        <f>'Base de Preço BR V5'!L131</f>
        <v/>
      </c>
      <c r="M131" s="33"/>
      <c r="N131" s="33"/>
      <c r="O131" s="33"/>
      <c r="P131" s="33"/>
    </row>
    <row r="132" spans="1:16" x14ac:dyDescent="0.25">
      <c r="A132" s="27" t="str">
        <f>'Base de Preço BR V5'!A132</f>
        <v>EKOS</v>
      </c>
      <c r="B132" s="27" t="str">
        <f>'Base de Preço BR V5'!B132</f>
        <v>ÓLEO</v>
      </c>
      <c r="C132" s="27">
        <f>'Base de Preço BR V5'!C132</f>
        <v>85688</v>
      </c>
      <c r="D132" s="27" t="str">
        <f>'Base de Preço BR V5'!D132</f>
        <v>85688 - EKOS RF OLEO TRIF CRP ANDIROBA 200ML</v>
      </c>
      <c r="E132" s="28">
        <f>IFERROR(VLOOKUP(C132,'BASE SV REFIL'!A:H,5,0),'Base de Preço BR V5'!A:L)</f>
        <v>41.9</v>
      </c>
      <c r="F132" s="26">
        <f>'Base de Preço BR V5'!F132</f>
        <v>5</v>
      </c>
      <c r="G132" s="29">
        <f>'Base de Preço BR V5'!G132</f>
        <v>0.7</v>
      </c>
      <c r="H132" s="26" t="str">
        <f>'Base de Preço BR V5'!H132</f>
        <v>Não</v>
      </c>
      <c r="I132" s="26" t="str">
        <f>IF('Base de Preço BR V5'!I132=0,"",'Base de Preço BR V5'!I132)</f>
        <v/>
      </c>
      <c r="J132" s="26" t="s">
        <v>18</v>
      </c>
      <c r="K132" s="26" t="str">
        <f>IF('Base de Preço BR V5'!K132=0,"",'Base de Preço BR V5'!K132)</f>
        <v/>
      </c>
      <c r="L132" s="26" t="str">
        <f>'Base de Preço BR V5'!L132</f>
        <v/>
      </c>
      <c r="M132" s="33"/>
      <c r="N132" s="33"/>
      <c r="O132" s="61"/>
      <c r="P132" s="33"/>
    </row>
    <row r="133" spans="1:16" x14ac:dyDescent="0.25">
      <c r="A133" s="27" t="str">
        <f>'Base de Preço BR V5'!A133</f>
        <v>EKOS</v>
      </c>
      <c r="B133" s="27" t="str">
        <f>'Base de Preço BR V5'!B133</f>
        <v>PERFUMARIA</v>
      </c>
      <c r="C133" s="27">
        <f>'Base de Preço BR V5'!C133</f>
        <v>42098</v>
      </c>
      <c r="D133" s="27" t="str">
        <f>'Base de Preço BR V5'!D133</f>
        <v>42098 - EKOS RF DEO COL FRESCOR MARACUJA 150ML</v>
      </c>
      <c r="E133" s="28">
        <f>IFERROR(VLOOKUP(C133,'BASE SV REFIL'!A:H,5,0),'Base de Preço BR V5'!A:L)</f>
        <v>63.9</v>
      </c>
      <c r="F133" s="26">
        <f>'Base de Preço BR V5'!F133</f>
        <v>8</v>
      </c>
      <c r="G133" s="29">
        <f>'Base de Preço BR V5'!G133</f>
        <v>0.7</v>
      </c>
      <c r="H133" s="26" t="str">
        <f>'Base de Preço BR V5'!H133</f>
        <v>Não</v>
      </c>
      <c r="I133" s="26" t="str">
        <f>IF('Base de Preço BR V5'!I133=0,"",'Base de Preço BR V5'!I133)</f>
        <v/>
      </c>
      <c r="J133" s="26" t="s">
        <v>18</v>
      </c>
      <c r="K133" s="26" t="str">
        <f>IF('Base de Preço BR V5'!K133=0,"",'Base de Preço BR V5'!K133)</f>
        <v/>
      </c>
      <c r="L133" s="26" t="str">
        <f>'Base de Preço BR V5'!L133</f>
        <v/>
      </c>
      <c r="M133" s="33"/>
      <c r="N133" s="33"/>
      <c r="O133" s="61"/>
      <c r="P133" s="33"/>
    </row>
    <row r="134" spans="1:16" x14ac:dyDescent="0.25">
      <c r="A134" s="27" t="str">
        <f>'Base de Preço BR V5'!A134</f>
        <v>EKOS</v>
      </c>
      <c r="B134" s="27" t="str">
        <f>'Base de Preço BR V5'!B134</f>
        <v>PERFUMARIA</v>
      </c>
      <c r="C134" s="27">
        <f>'Base de Preço BR V5'!C134</f>
        <v>42099</v>
      </c>
      <c r="D134" s="27" t="str">
        <f>'Base de Preço BR V5'!D134</f>
        <v>42099 - EKOS RF DEO COL FRESCOR PITANGA 150ML</v>
      </c>
      <c r="E134" s="28">
        <f>IFERROR(VLOOKUP(C134,'BASE SV REFIL'!A:H,5,0),'Base de Preço BR V5'!A:L)</f>
        <v>63.9</v>
      </c>
      <c r="F134" s="26">
        <f>'Base de Preço BR V5'!F134</f>
        <v>8</v>
      </c>
      <c r="G134" s="29">
        <f>'Base de Preço BR V5'!G134</f>
        <v>0.7</v>
      </c>
      <c r="H134" s="26" t="str">
        <f>'Base de Preço BR V5'!H134</f>
        <v>Não</v>
      </c>
      <c r="I134" s="26" t="str">
        <f>IF('Base de Preço BR V5'!I134=0,"",'Base de Preço BR V5'!I134)</f>
        <v/>
      </c>
      <c r="J134" s="26" t="s">
        <v>18</v>
      </c>
      <c r="K134" s="26" t="str">
        <f>IF('Base de Preço BR V5'!K134=0,"",'Base de Preço BR V5'!K134)</f>
        <v/>
      </c>
      <c r="L134" s="26" t="str">
        <f>'Base de Preço BR V5'!L134</f>
        <v/>
      </c>
      <c r="M134" s="33"/>
      <c r="N134" s="33"/>
      <c r="O134" s="61"/>
      <c r="P134" s="33"/>
    </row>
    <row r="135" spans="1:16" x14ac:dyDescent="0.25">
      <c r="A135" s="27" t="str">
        <f>'Base de Preço BR V5'!A135</f>
        <v>EKOS</v>
      </c>
      <c r="B135" s="27" t="str">
        <f>'Base de Preço BR V5'!B135</f>
        <v>PERFUMARIA</v>
      </c>
      <c r="C135" s="27">
        <f>'Base de Preço BR V5'!C135</f>
        <v>42103</v>
      </c>
      <c r="D135" s="27" t="str">
        <f>'Base de Preço BR V5'!D135</f>
        <v>42103 - EKOS RF DEO COL FRESCOR ACAI 150ML</v>
      </c>
      <c r="E135" s="28">
        <f>IFERROR(VLOOKUP(C135,'BASE SV REFIL'!A:H,5,0),'Base de Preço BR V5'!A:L)</f>
        <v>63.9</v>
      </c>
      <c r="F135" s="26">
        <f>'Base de Preço BR V5'!F135</f>
        <v>8</v>
      </c>
      <c r="G135" s="29">
        <f>'Base de Preço BR V5'!G135</f>
        <v>0.7</v>
      </c>
      <c r="H135" s="26" t="str">
        <f>'Base de Preço BR V5'!H135</f>
        <v>Não</v>
      </c>
      <c r="I135" s="26" t="str">
        <f>IF('Base de Preço BR V5'!I135=0,"",'Base de Preço BR V5'!I135)</f>
        <v/>
      </c>
      <c r="J135" s="26" t="s">
        <v>18</v>
      </c>
      <c r="K135" s="26" t="str">
        <f>IF('Base de Preço BR V5'!K135=0,"",'Base de Preço BR V5'!K135)</f>
        <v/>
      </c>
      <c r="L135" s="26" t="str">
        <f>'Base de Preço BR V5'!L135</f>
        <v/>
      </c>
      <c r="M135" s="33"/>
      <c r="N135" s="33"/>
      <c r="O135" s="61"/>
      <c r="P135" s="33"/>
    </row>
    <row r="136" spans="1:16" x14ac:dyDescent="0.25">
      <c r="A136" s="27" t="str">
        <f>'Base de Preço BR V5'!A136</f>
        <v>EKOS</v>
      </c>
      <c r="B136" s="27" t="str">
        <f>'Base de Preço BR V5'!B136</f>
        <v>PERFUMARIA</v>
      </c>
      <c r="C136" s="27">
        <f>'Base de Preço BR V5'!C136</f>
        <v>58415</v>
      </c>
      <c r="D136" s="27" t="str">
        <f>'Base de Preço BR V5'!D136</f>
        <v>58415 - EKOS DES COL FLOR DO LUAR 100ML</v>
      </c>
      <c r="E136" s="28">
        <f>IFERROR(VLOOKUP(C136,'BASE SV REFIL'!A:H,5,0),'Base de Preço BR V5'!A:L)</f>
        <v>89.9</v>
      </c>
      <c r="F136" s="26">
        <f>'Base de Preço BR V5'!F136</f>
        <v>12</v>
      </c>
      <c r="G136" s="29">
        <f>'Base de Preço BR V5'!G136</f>
        <v>0.7</v>
      </c>
      <c r="H136" s="26" t="str">
        <f>'Base de Preço BR V5'!H136</f>
        <v>Não</v>
      </c>
      <c r="I136" s="26" t="str">
        <f>IF('Base de Preço BR V5'!I136=0,"",'Base de Preço BR V5'!I136)</f>
        <v/>
      </c>
      <c r="J136" s="26" t="s">
        <v>18</v>
      </c>
      <c r="K136" s="26" t="str">
        <f>IF('Base de Preço BR V5'!K136=0,"",'Base de Preço BR V5'!K136)</f>
        <v/>
      </c>
      <c r="L136" s="26" t="str">
        <f>'Base de Preço BR V5'!L136</f>
        <v/>
      </c>
      <c r="M136" s="33"/>
      <c r="N136" s="33"/>
      <c r="O136" s="33"/>
      <c r="P136" s="33"/>
    </row>
    <row r="137" spans="1:16" x14ac:dyDescent="0.25">
      <c r="A137" s="27" t="str">
        <f>'Base de Preço BR V5'!A137</f>
        <v>EKOS</v>
      </c>
      <c r="B137" s="27" t="str">
        <f>'Base de Preço BR V5'!B137</f>
        <v>PERFUMARIA</v>
      </c>
      <c r="C137" s="27">
        <f>'Base de Preço BR V5'!C137</f>
        <v>58416</v>
      </c>
      <c r="D137" s="27" t="str">
        <f>'Base de Preço BR V5'!D137</f>
        <v>58416 - EKOS DES COL FRESCOR ACAI APECATU</v>
      </c>
      <c r="E137" s="28">
        <f>IFERROR(VLOOKUP(C137,'BASE SV REFIL'!A:H,5,0),'Base de Preço BR V5'!A:L)</f>
        <v>79.900000000000006</v>
      </c>
      <c r="F137" s="26">
        <f>'Base de Preço BR V5'!F137</f>
        <v>10</v>
      </c>
      <c r="G137" s="29">
        <f>'Base de Preço BR V5'!G137</f>
        <v>0.7</v>
      </c>
      <c r="H137" s="26" t="str">
        <f>'Base de Preço BR V5'!H137</f>
        <v>Não</v>
      </c>
      <c r="I137" s="26" t="str">
        <f>IF('Base de Preço BR V5'!I137=0,"",'Base de Preço BR V5'!I137)</f>
        <v/>
      </c>
      <c r="J137" s="26" t="s">
        <v>18</v>
      </c>
      <c r="K137" s="26" t="str">
        <f>IF('Base de Preço BR V5'!K137=0,"",'Base de Preço BR V5'!K137)</f>
        <v/>
      </c>
      <c r="L137" s="26" t="str">
        <f>'Base de Preço BR V5'!L137</f>
        <v/>
      </c>
      <c r="M137" s="33"/>
      <c r="N137" s="33"/>
      <c r="O137" s="33"/>
      <c r="P137" s="33"/>
    </row>
    <row r="138" spans="1:16" x14ac:dyDescent="0.25">
      <c r="A138" s="27" t="str">
        <f>'Base de Preço BR V5'!A138</f>
        <v>EKOS</v>
      </c>
      <c r="B138" s="27" t="str">
        <f>'Base de Preço BR V5'!B138</f>
        <v>PERFUMARIA</v>
      </c>
      <c r="C138" s="27">
        <f>'Base de Preço BR V5'!C138</f>
        <v>58417</v>
      </c>
      <c r="D138" s="27" t="str">
        <f>'Base de Preço BR V5'!D138</f>
        <v>58417 - EKOS DES COL FRESCOR PITANGA APECATU</v>
      </c>
      <c r="E138" s="28">
        <f>IFERROR(VLOOKUP(C138,'BASE SV REFIL'!A:H,5,0),'Base de Preço BR V5'!A:L)</f>
        <v>79.900000000000006</v>
      </c>
      <c r="F138" s="26">
        <f>'Base de Preço BR V5'!F138</f>
        <v>10</v>
      </c>
      <c r="G138" s="29">
        <f>'Base de Preço BR V5'!G138</f>
        <v>0.7</v>
      </c>
      <c r="H138" s="26" t="str">
        <f>'Base de Preço BR V5'!H138</f>
        <v>Não</v>
      </c>
      <c r="I138" s="26" t="str">
        <f>IF('Base de Preço BR V5'!I138=0,"",'Base de Preço BR V5'!I138)</f>
        <v/>
      </c>
      <c r="J138" s="26" t="s">
        <v>18</v>
      </c>
      <c r="K138" s="26" t="str">
        <f>IF('Base de Preço BR V5'!K138=0,"",'Base de Preço BR V5'!K138)</f>
        <v/>
      </c>
      <c r="L138" s="26" t="str">
        <f>'Base de Preço BR V5'!L138</f>
        <v/>
      </c>
      <c r="M138" s="33"/>
      <c r="N138" s="33"/>
      <c r="O138" s="33"/>
      <c r="P138" s="33"/>
    </row>
    <row r="139" spans="1:16" x14ac:dyDescent="0.25">
      <c r="A139" s="27" t="str">
        <f>'Base de Preço BR V5'!A139</f>
        <v>EKOS</v>
      </c>
      <c r="B139" s="27" t="str">
        <f>'Base de Preço BR V5'!B139</f>
        <v>PERFUMARIA</v>
      </c>
      <c r="C139" s="27">
        <f>'Base de Preço BR V5'!C139</f>
        <v>58418</v>
      </c>
      <c r="D139" s="27" t="str">
        <f>'Base de Preço BR V5'!D139</f>
        <v>58418 - EKOS DES COL FRESCOR MARACUJA APECATU</v>
      </c>
      <c r="E139" s="28">
        <f>IFERROR(VLOOKUP(C139,'BASE SV REFIL'!A:H,5,0),'Base de Preço BR V5'!A:L)</f>
        <v>79.900000000000006</v>
      </c>
      <c r="F139" s="26">
        <f>'Base de Preço BR V5'!F139</f>
        <v>10</v>
      </c>
      <c r="G139" s="29">
        <f>'Base de Preço BR V5'!G139</f>
        <v>0.7</v>
      </c>
      <c r="H139" s="26" t="str">
        <f>'Base de Preço BR V5'!H139</f>
        <v>Não</v>
      </c>
      <c r="I139" s="26" t="str">
        <f>IF('Base de Preço BR V5'!I139=0,"",'Base de Preço BR V5'!I139)</f>
        <v/>
      </c>
      <c r="J139" s="26" t="s">
        <v>18</v>
      </c>
      <c r="K139" s="26" t="str">
        <f>IF('Base de Preço BR V5'!K139=0,"",'Base de Preço BR V5'!K139)</f>
        <v/>
      </c>
      <c r="L139" s="26" t="str">
        <f>'Base de Preço BR V5'!L139</f>
        <v/>
      </c>
      <c r="M139" s="33"/>
      <c r="N139" s="33"/>
      <c r="O139" s="33"/>
      <c r="P139" s="33"/>
    </row>
    <row r="140" spans="1:16" x14ac:dyDescent="0.25">
      <c r="A140" s="27" t="str">
        <f>'Base de Preço BR V5'!A140</f>
        <v>EKOS</v>
      </c>
      <c r="B140" s="27" t="str">
        <f>'Base de Preço BR V5'!B140</f>
        <v>PERFUMARIA</v>
      </c>
      <c r="C140" s="27">
        <f>'Base de Preço BR V5'!C140</f>
        <v>59209</v>
      </c>
      <c r="D140" s="27" t="str">
        <f>'Base de Preço BR V5'!D140</f>
        <v>59209 - EKOS DEMO DES COLONIA FLOR DO LUAR 4ML</v>
      </c>
      <c r="E140" s="28">
        <f>IFERROR(VLOOKUP(C140,'BASE SV REFIL'!A:H,5,0),'Base de Preço BR V5'!A:L)</f>
        <v>1.8</v>
      </c>
      <c r="F140" s="26">
        <f>'Base de Preço BR V5'!F140</f>
        <v>1</v>
      </c>
      <c r="G140" s="29">
        <f>'Base de Preço BR V5'!G140</f>
        <v>1</v>
      </c>
      <c r="H140" s="26" t="str">
        <f>'Base de Preço BR V5'!H140</f>
        <v>Não</v>
      </c>
      <c r="I140" s="26" t="str">
        <f>IF('Base de Preço BR V5'!I140=0,"",'Base de Preço BR V5'!I140)</f>
        <v/>
      </c>
      <c r="J140" s="26" t="s">
        <v>18</v>
      </c>
      <c r="K140" s="26" t="str">
        <f>IF('Base de Preço BR V5'!K140=0,"",'Base de Preço BR V5'!K140)</f>
        <v/>
      </c>
      <c r="L140" s="26" t="str">
        <f>'Base de Preço BR V5'!L140</f>
        <v>x</v>
      </c>
      <c r="M140" s="33"/>
      <c r="N140" s="33"/>
      <c r="O140" s="33"/>
      <c r="P140" s="33"/>
    </row>
    <row r="141" spans="1:16" x14ac:dyDescent="0.25">
      <c r="A141" s="27" t="str">
        <f>'Base de Preço BR V5'!A141</f>
        <v>EKOS</v>
      </c>
      <c r="B141" s="27" t="str">
        <f>'Base de Preço BR V5'!B141</f>
        <v>PERFUMARIA</v>
      </c>
      <c r="C141" s="27">
        <f>'Base de Preço BR V5'!C141</f>
        <v>81298</v>
      </c>
      <c r="D141" s="27" t="str">
        <f>'Base de Preço BR V5'!D141</f>
        <v>81298 - EKOS FLOR DO LUAR DES COL DEMO 20ML TERC</v>
      </c>
      <c r="E141" s="28">
        <f>IFERROR(VLOOKUP(C141,'BASE SV REFIL'!A:H,5,0),'Base de Preço BR V5'!A:L)</f>
        <v>24.9</v>
      </c>
      <c r="F141" s="26">
        <f>'Base de Preço BR V5'!F141</f>
        <v>5</v>
      </c>
      <c r="G141" s="29">
        <f>'Base de Preço BR V5'!G141</f>
        <v>1</v>
      </c>
      <c r="H141" s="26" t="str">
        <f>'Base de Preço BR V5'!H141</f>
        <v>Não</v>
      </c>
      <c r="I141" s="26" t="str">
        <f>IF('Base de Preço BR V5'!I141=0,"",'Base de Preço BR V5'!I141)</f>
        <v>Descontinuação</v>
      </c>
      <c r="J141" s="26" t="s">
        <v>18</v>
      </c>
      <c r="K141" s="26" t="str">
        <f>IF('Base de Preço BR V5'!K141=0,"",'Base de Preço BR V5'!K141)</f>
        <v/>
      </c>
      <c r="L141" s="26" t="str">
        <f>'Base de Preço BR V5'!L141</f>
        <v>x</v>
      </c>
      <c r="M141" s="33"/>
      <c r="N141" s="33"/>
      <c r="O141" s="33"/>
      <c r="P141" s="33"/>
    </row>
    <row r="142" spans="1:16" x14ac:dyDescent="0.25">
      <c r="A142" s="27" t="str">
        <f>'Base de Preço BR V5'!A142</f>
        <v>EKOS</v>
      </c>
      <c r="B142" s="27" t="str">
        <f>'Base de Preço BR V5'!B142</f>
        <v>PERFUMARIA</v>
      </c>
      <c r="C142" s="27">
        <f>'Base de Preço BR V5'!C142</f>
        <v>85157</v>
      </c>
      <c r="D142" s="27" t="str">
        <f>'Base de Preço BR V5'!D142</f>
        <v>85157 - EKOS DES COL FEM ESSENCIA FLORESTA 100ML</v>
      </c>
      <c r="E142" s="28">
        <f>IFERROR(VLOOKUP(C142,'BASE SV REFIL'!A:H,5,0),'Base de Preço BR V5'!A:L)</f>
        <v>89.9</v>
      </c>
      <c r="F142" s="26">
        <f>'Base de Preço BR V5'!F142</f>
        <v>12</v>
      </c>
      <c r="G142" s="29">
        <f>'Base de Preço BR V5'!G142</f>
        <v>0.7</v>
      </c>
      <c r="H142" s="26" t="str">
        <f>'Base de Preço BR V5'!H142</f>
        <v>Não</v>
      </c>
      <c r="I142" s="26" t="str">
        <f>IF('Base de Preço BR V5'!I142=0,"",'Base de Preço BR V5'!I142)</f>
        <v/>
      </c>
      <c r="J142" s="26" t="s">
        <v>18</v>
      </c>
      <c r="K142" s="26" t="str">
        <f>IF('Base de Preço BR V5'!K142=0,"",'Base de Preço BR V5'!K142)</f>
        <v/>
      </c>
      <c r="L142" s="26" t="str">
        <f>'Base de Preço BR V5'!L142</f>
        <v/>
      </c>
      <c r="M142" s="33"/>
      <c r="N142" s="33"/>
      <c r="O142" s="33"/>
      <c r="P142" s="33"/>
    </row>
    <row r="143" spans="1:16" x14ac:dyDescent="0.25">
      <c r="A143" s="27" t="str">
        <f>'Base de Preço BR V5'!A143</f>
        <v>EKOS</v>
      </c>
      <c r="B143" s="27" t="str">
        <f>'Base de Preço BR V5'!B143</f>
        <v>PERFUMARIA</v>
      </c>
      <c r="C143" s="27">
        <f>'Base de Preço BR V5'!C143</f>
        <v>70990</v>
      </c>
      <c r="D143" s="27" t="str">
        <f>'Base de Preço BR V5'!D143</f>
        <v>70990 - EKOS DES COL FEM FLORES FLUTUA 100ML</v>
      </c>
      <c r="E143" s="28">
        <f>IFERROR(VLOOKUP(C143,'BASE SV REFIL'!A:H,5,0),'Base de Preço BR V5'!A:L)</f>
        <v>89.9</v>
      </c>
      <c r="F143" s="26">
        <f>'Base de Preço BR V5'!F143</f>
        <v>12</v>
      </c>
      <c r="G143" s="29">
        <f>'Base de Preço BR V5'!G143</f>
        <v>0.7</v>
      </c>
      <c r="H143" s="26" t="str">
        <f>'Base de Preço BR V5'!H143</f>
        <v>Não</v>
      </c>
      <c r="I143" s="26" t="str">
        <f>IF('Base de Preço BR V5'!I143=0,"",'Base de Preço BR V5'!I143)</f>
        <v/>
      </c>
      <c r="J143" s="26" t="s">
        <v>18</v>
      </c>
      <c r="K143" s="26" t="str">
        <f>IF('Base de Preço BR V5'!K143=0,"",'Base de Preço BR V5'!K143)</f>
        <v/>
      </c>
      <c r="L143" s="26" t="str">
        <f>'Base de Preço BR V5'!L143</f>
        <v/>
      </c>
      <c r="M143" s="33"/>
      <c r="N143" s="33"/>
      <c r="O143" s="33"/>
      <c r="P143" s="33"/>
    </row>
    <row r="144" spans="1:16" x14ac:dyDescent="0.25">
      <c r="A144" s="27" t="str">
        <f>'Base de Preço BR V5'!A144</f>
        <v>EKOS</v>
      </c>
      <c r="B144" s="27" t="str">
        <f>'Base de Preço BR V5'!B144</f>
        <v>PERFUMARIA</v>
      </c>
      <c r="C144" s="27">
        <f>'Base de Preço BR V5'!C144</f>
        <v>69123</v>
      </c>
      <c r="D144" s="27" t="str">
        <f>'Base de Preço BR V5'!D144</f>
        <v>69123 - EKOS FRESCOR CASTANHA DES COL 2017</v>
      </c>
      <c r="E144" s="28">
        <f>IFERROR(VLOOKUP(C144,'BASE SV REFIL'!A:H,5,0),'Base de Preço BR V5'!A:L)</f>
        <v>79.900000000000006</v>
      </c>
      <c r="F144" s="26">
        <f>'Base de Preço BR V5'!F144</f>
        <v>10</v>
      </c>
      <c r="G144" s="29">
        <f>'Base de Preço BR V5'!G144</f>
        <v>0.7</v>
      </c>
      <c r="H144" s="26" t="str">
        <f>'Base de Preço BR V5'!H144</f>
        <v>Não</v>
      </c>
      <c r="I144" s="26" t="str">
        <f>IF('Base de Preço BR V5'!I144=0,"",'Base de Preço BR V5'!I144)</f>
        <v/>
      </c>
      <c r="J144" s="26" t="s">
        <v>18</v>
      </c>
      <c r="K144" s="26" t="str">
        <f>IF('Base de Preço BR V5'!K144=0,"",'Base de Preço BR V5'!K144)</f>
        <v/>
      </c>
      <c r="L144" s="26" t="str">
        <f>'Base de Preço BR V5'!L144</f>
        <v/>
      </c>
      <c r="M144" s="33"/>
      <c r="N144" s="33"/>
      <c r="O144" s="33"/>
      <c r="P144" s="33"/>
    </row>
    <row r="145" spans="1:19" x14ac:dyDescent="0.25">
      <c r="A145" s="27" t="str">
        <f>'Base de Preço BR V5'!A145</f>
        <v>EKOS</v>
      </c>
      <c r="B145" s="27" t="str">
        <f>'Base de Preço BR V5'!B145</f>
        <v>SABONETE</v>
      </c>
      <c r="C145" s="27">
        <f>'Base de Preço BR V5'!C145</f>
        <v>62910</v>
      </c>
      <c r="D145" s="27" t="str">
        <f>'Base de Preço BR V5'!D145</f>
        <v>62910 - EKOS SAB LIQ MAOS PITANGA 250ML APC</v>
      </c>
      <c r="E145" s="28">
        <f>IFERROR(VLOOKUP(C145,'BASE SV REFIL'!A:H,5,0),'Base de Preço BR V5'!A:L)</f>
        <v>42.9</v>
      </c>
      <c r="F145" s="26">
        <f>'Base de Preço BR V5'!F145</f>
        <v>5</v>
      </c>
      <c r="G145" s="29">
        <f>'Base de Preço BR V5'!G145</f>
        <v>0.7</v>
      </c>
      <c r="H145" s="26" t="str">
        <f>'Base de Preço BR V5'!H145</f>
        <v>Não</v>
      </c>
      <c r="I145" s="26" t="str">
        <f>IF('Base de Preço BR V5'!I145=0,"",'Base de Preço BR V5'!I145)</f>
        <v/>
      </c>
      <c r="J145" s="26" t="s">
        <v>18</v>
      </c>
      <c r="K145" s="26" t="str">
        <f>IF('Base de Preço BR V5'!K145=0,"",'Base de Preço BR V5'!K145)</f>
        <v/>
      </c>
      <c r="L145" s="26" t="str">
        <f>'Base de Preço BR V5'!L145</f>
        <v/>
      </c>
      <c r="M145" s="33"/>
      <c r="N145" s="33"/>
      <c r="O145" s="33"/>
      <c r="P145" s="33"/>
    </row>
    <row r="146" spans="1:19" x14ac:dyDescent="0.25">
      <c r="A146" s="27" t="str">
        <f>'Base de Preço BR V5'!A146</f>
        <v>EKOS</v>
      </c>
      <c r="B146" s="27" t="str">
        <f>'Base de Preço BR V5'!B146</f>
        <v>SABONETE</v>
      </c>
      <c r="C146" s="27">
        <f>'Base de Preço BR V5'!C146</f>
        <v>62920</v>
      </c>
      <c r="D146" s="27" t="str">
        <f>'Base de Preço BR V5'!D146</f>
        <v>62920 - EKOS SAB LIQ ESFOL CRP MARACUJ 200ML APC</v>
      </c>
      <c r="E146" s="28">
        <f>IFERROR(VLOOKUP(C146,'BASE SV REFIL'!A:H,5,0),'Base de Preço BR V5'!A:L)</f>
        <v>34.4</v>
      </c>
      <c r="F146" s="26">
        <f>'Base de Preço BR V5'!F146</f>
        <v>4</v>
      </c>
      <c r="G146" s="29">
        <f>'Base de Preço BR V5'!G146</f>
        <v>0.7</v>
      </c>
      <c r="H146" s="26" t="str">
        <f>'Base de Preço BR V5'!H146</f>
        <v>Não</v>
      </c>
      <c r="I146" s="26" t="str">
        <f>IF('Base de Preço BR V5'!I146=0,"",'Base de Preço BR V5'!I146)</f>
        <v/>
      </c>
      <c r="J146" s="26" t="s">
        <v>18</v>
      </c>
      <c r="K146" s="26" t="str">
        <f>IF('Base de Preço BR V5'!K146=0,"",'Base de Preço BR V5'!K146)</f>
        <v/>
      </c>
      <c r="L146" s="26" t="str">
        <f>'Base de Preço BR V5'!L146</f>
        <v/>
      </c>
      <c r="M146" s="33"/>
      <c r="N146" s="33"/>
      <c r="O146" s="33"/>
      <c r="P146" s="33"/>
    </row>
    <row r="147" spans="1:19" x14ac:dyDescent="0.25">
      <c r="A147" s="27" t="str">
        <f>'Base de Preço BR V5'!A147</f>
        <v>EKOS</v>
      </c>
      <c r="B147" s="27" t="str">
        <f>'Base de Preço BR V5'!B147</f>
        <v>SABONETE</v>
      </c>
      <c r="C147" s="27">
        <f>'Base de Preço BR V5'!C147</f>
        <v>62928</v>
      </c>
      <c r="D147" s="27" t="str">
        <f>'Base de Preço BR V5'!D147</f>
        <v>62928 - EKOS RF SAB LIQ MAOS PITANGA 250ML APC</v>
      </c>
      <c r="E147" s="28">
        <f>IFERROR(VLOOKUP(C147,'BASE SV REFIL'!A:H,5,0),'Base de Preço BR V5'!A:L)</f>
        <v>33</v>
      </c>
      <c r="F147" s="26">
        <f>'Base de Preço BR V5'!F147</f>
        <v>4</v>
      </c>
      <c r="G147" s="29">
        <f>'Base de Preço BR V5'!G147</f>
        <v>0.7</v>
      </c>
      <c r="H147" s="26" t="str">
        <f>'Base de Preço BR V5'!H147</f>
        <v>Não</v>
      </c>
      <c r="I147" s="26" t="str">
        <f>IF('Base de Preço BR V5'!I147=0,"",'Base de Preço BR V5'!I147)</f>
        <v/>
      </c>
      <c r="J147" s="26" t="s">
        <v>18</v>
      </c>
      <c r="K147" s="26" t="str">
        <f>IF('Base de Preço BR V5'!K147=0,"",'Base de Preço BR V5'!K147)</f>
        <v/>
      </c>
      <c r="L147" s="26" t="str">
        <f>'Base de Preço BR V5'!L147</f>
        <v/>
      </c>
      <c r="M147" s="33"/>
      <c r="N147" s="33"/>
      <c r="O147" s="61"/>
      <c r="P147" s="33"/>
    </row>
    <row r="148" spans="1:19" x14ac:dyDescent="0.25">
      <c r="A148" s="27" t="str">
        <f>'Base de Preço BR V5'!A148</f>
        <v>EKOS</v>
      </c>
      <c r="B148" s="27" t="str">
        <f>'Base de Preço BR V5'!B148</f>
        <v>SABONETE</v>
      </c>
      <c r="C148" s="27">
        <f>'Base de Preço BR V5'!C148</f>
        <v>62934</v>
      </c>
      <c r="D148" s="27" t="str">
        <f>'Base de Preço BR V5'!D148</f>
        <v>62934 - EKOS RF SAB LIQ MAOS MARACUJA 250ML APC</v>
      </c>
      <c r="E148" s="28">
        <f>IFERROR(VLOOKUP(C148,'BASE SV REFIL'!A:H,5,0),'Base de Preço BR V5'!A:L)</f>
        <v>33</v>
      </c>
      <c r="F148" s="26">
        <f>'Base de Preço BR V5'!F148</f>
        <v>4</v>
      </c>
      <c r="G148" s="29">
        <f>'Base de Preço BR V5'!G148</f>
        <v>0.7</v>
      </c>
      <c r="H148" s="26" t="str">
        <f>'Base de Preço BR V5'!H148</f>
        <v>Não</v>
      </c>
      <c r="I148" s="26" t="str">
        <f>IF('Base de Preço BR V5'!I148=0,"",'Base de Preço BR V5'!I148)</f>
        <v/>
      </c>
      <c r="J148" s="26" t="s">
        <v>18</v>
      </c>
      <c r="K148" s="26" t="str">
        <f>IF('Base de Preço BR V5'!K148=0,"",'Base de Preço BR V5'!K148)</f>
        <v/>
      </c>
      <c r="L148" s="26" t="str">
        <f>'Base de Preço BR V5'!L148</f>
        <v/>
      </c>
      <c r="M148" s="33"/>
      <c r="N148" s="33"/>
      <c r="O148" s="61"/>
      <c r="P148" s="33"/>
    </row>
    <row r="149" spans="1:19" x14ac:dyDescent="0.25">
      <c r="A149" s="27" t="str">
        <f>'Base de Preço BR V5'!A149</f>
        <v>EKOS</v>
      </c>
      <c r="B149" s="27" t="str">
        <f>'Base de Preço BR V5'!B149</f>
        <v>SABONETE</v>
      </c>
      <c r="C149" s="27">
        <f>'Base de Preço BR V5'!C149</f>
        <v>62948</v>
      </c>
      <c r="D149" s="27" t="str">
        <f>'Base de Preço BR V5'!D149</f>
        <v>62948 - EKOS SAB LIQ MAOS MARACUJA 250ML APC</v>
      </c>
      <c r="E149" s="28">
        <f>IFERROR(VLOOKUP(C149,'BASE SV REFIL'!A:H,5,0),'Base de Preço BR V5'!A:L)</f>
        <v>42.9</v>
      </c>
      <c r="F149" s="26">
        <f>'Base de Preço BR V5'!F149</f>
        <v>5</v>
      </c>
      <c r="G149" s="29">
        <f>'Base de Preço BR V5'!G149</f>
        <v>0.7</v>
      </c>
      <c r="H149" s="26" t="str">
        <f>'Base de Preço BR V5'!H149</f>
        <v>Não</v>
      </c>
      <c r="I149" s="26" t="str">
        <f>IF('Base de Preço BR V5'!I149=0,"",'Base de Preço BR V5'!I149)</f>
        <v/>
      </c>
      <c r="J149" s="26" t="s">
        <v>18</v>
      </c>
      <c r="K149" s="26" t="str">
        <f>IF('Base de Preço BR V5'!K149=0,"",'Base de Preço BR V5'!K149)</f>
        <v/>
      </c>
      <c r="L149" s="26" t="str">
        <f>'Base de Preço BR V5'!L149</f>
        <v/>
      </c>
      <c r="M149" s="33"/>
      <c r="N149" s="33"/>
      <c r="O149" s="33"/>
      <c r="P149" s="33"/>
    </row>
    <row r="150" spans="1:19" x14ac:dyDescent="0.25">
      <c r="A150" s="27" t="str">
        <f>'Base de Preço BR V5'!A150</f>
        <v>EKOS</v>
      </c>
      <c r="B150" s="27" t="str">
        <f>'Base de Preço BR V5'!B150</f>
        <v>SABONETE</v>
      </c>
      <c r="C150" s="27">
        <f>'Base de Preço BR V5'!C150</f>
        <v>62949</v>
      </c>
      <c r="D150" s="27" t="str">
        <f>'Base de Preço BR V5'!D150</f>
        <v>62949 - EKOS SAB LIQ ESFOL CRP ACAI 200ML APC</v>
      </c>
      <c r="E150" s="28">
        <f>IFERROR(VLOOKUP(C150,'BASE SV REFIL'!A:H,5,0),'Base de Preço BR V5'!A:L)</f>
        <v>34.4</v>
      </c>
      <c r="F150" s="26">
        <f>'Base de Preço BR V5'!F150</f>
        <v>4</v>
      </c>
      <c r="G150" s="29">
        <f>'Base de Preço BR V5'!G150</f>
        <v>0.7</v>
      </c>
      <c r="H150" s="26" t="str">
        <f>'Base de Preço BR V5'!H150</f>
        <v>Não</v>
      </c>
      <c r="I150" s="26" t="str">
        <f>IF('Base de Preço BR V5'!I150=0,"",'Base de Preço BR V5'!I150)</f>
        <v/>
      </c>
      <c r="J150" s="26" t="s">
        <v>18</v>
      </c>
      <c r="K150" s="26" t="str">
        <f>IF('Base de Preço BR V5'!K150=0,"",'Base de Preço BR V5'!K150)</f>
        <v/>
      </c>
      <c r="L150" s="26" t="str">
        <f>'Base de Preço BR V5'!L150</f>
        <v/>
      </c>
      <c r="M150" s="33"/>
      <c r="N150" s="33"/>
      <c r="O150" s="33"/>
      <c r="P150" s="33"/>
    </row>
    <row r="151" spans="1:19" x14ac:dyDescent="0.25">
      <c r="A151" s="27" t="str">
        <f>'Base de Preço BR V5'!A151</f>
        <v>EKOS</v>
      </c>
      <c r="B151" s="27" t="str">
        <f>'Base de Preço BR V5'!B151</f>
        <v>SABONETE</v>
      </c>
      <c r="C151" s="27">
        <f>'Base de Preço BR V5'!C151</f>
        <v>63022</v>
      </c>
      <c r="D151" s="27" t="str">
        <f>'Base de Preço BR V5'!D151</f>
        <v>63022 - EKOS MULTIPACK ESFOLIANTE 4X100G APC</v>
      </c>
      <c r="E151" s="28">
        <f>IFERROR(VLOOKUP(C151,'BASE SV REFIL'!A:H,5,0),'Base de Preço BR V5'!A:L)</f>
        <v>24.7</v>
      </c>
      <c r="F151" s="26">
        <f>'Base de Preço BR V5'!F151</f>
        <v>3</v>
      </c>
      <c r="G151" s="29">
        <f>'Base de Preço BR V5'!G151</f>
        <v>0.7</v>
      </c>
      <c r="H151" s="26" t="str">
        <f>'Base de Preço BR V5'!H151</f>
        <v>Não</v>
      </c>
      <c r="I151" s="26" t="str">
        <f>IF('Base de Preço BR V5'!I151=0,"",'Base de Preço BR V5'!I151)</f>
        <v/>
      </c>
      <c r="J151" s="26" t="s">
        <v>18</v>
      </c>
      <c r="K151" s="26" t="str">
        <f>IF('Base de Preço BR V5'!K151=0,"",'Base de Preço BR V5'!K151)</f>
        <v/>
      </c>
      <c r="L151" s="26" t="str">
        <f>'Base de Preço BR V5'!L151</f>
        <v/>
      </c>
      <c r="M151" s="33"/>
      <c r="N151" s="33"/>
      <c r="O151" s="33"/>
      <c r="P151" s="33"/>
    </row>
    <row r="152" spans="1:19" x14ac:dyDescent="0.25">
      <c r="A152" s="27" t="str">
        <f>'Base de Preço BR V5'!A152</f>
        <v>EKOS</v>
      </c>
      <c r="B152" s="27" t="str">
        <f>'Base de Preço BR V5'!B152</f>
        <v>SABONETE</v>
      </c>
      <c r="C152" s="27">
        <f>'Base de Preço BR V5'!C152</f>
        <v>63024</v>
      </c>
      <c r="D152" s="27" t="str">
        <f>'Base de Preço BR V5'!D152</f>
        <v>63024 - EKOS MULTIPACK CREMOSO 4X100G APC</v>
      </c>
      <c r="E152" s="28">
        <f>IFERROR(VLOOKUP(C152,'BASE SV REFIL'!A:H,5,0),'Base de Preço BR V5'!A:L)</f>
        <v>24.7</v>
      </c>
      <c r="F152" s="26">
        <f>'Base de Preço BR V5'!F152</f>
        <v>3</v>
      </c>
      <c r="G152" s="29">
        <f>'Base de Preço BR V5'!G152</f>
        <v>0.7</v>
      </c>
      <c r="H152" s="26" t="str">
        <f>'Base de Preço BR V5'!H152</f>
        <v>Não</v>
      </c>
      <c r="I152" s="26" t="str">
        <f>IF('Base de Preço BR V5'!I152=0,"",'Base de Preço BR V5'!I152)</f>
        <v/>
      </c>
      <c r="J152" s="26" t="s">
        <v>18</v>
      </c>
      <c r="K152" s="26" t="str">
        <f>IF('Base de Preço BR V5'!K152=0,"",'Base de Preço BR V5'!K152)</f>
        <v/>
      </c>
      <c r="L152" s="26" t="str">
        <f>'Base de Preço BR V5'!L152</f>
        <v/>
      </c>
      <c r="M152" s="33"/>
      <c r="N152" s="33"/>
      <c r="O152" s="33"/>
      <c r="P152" s="33"/>
    </row>
    <row r="153" spans="1:19" x14ac:dyDescent="0.25">
      <c r="A153" s="27" t="str">
        <f>'Base de Preço BR V5'!A153</f>
        <v>EKOS</v>
      </c>
      <c r="B153" s="27" t="str">
        <f>'Base de Preço BR V5'!B153</f>
        <v>SABONETE</v>
      </c>
      <c r="C153" s="27">
        <f>'Base de Preço BR V5'!C153</f>
        <v>63030</v>
      </c>
      <c r="D153" s="27" t="str">
        <f>'Base de Preço BR V5'!D153</f>
        <v>63030 - EKOS MULTIPACK CRM ESF CRM 4X100G APC</v>
      </c>
      <c r="E153" s="28">
        <f>IFERROR(VLOOKUP(C153,'BASE SV REFIL'!A:H,5,0),'Base de Preço BR V5'!A:L)</f>
        <v>24.7</v>
      </c>
      <c r="F153" s="26">
        <f>'Base de Preço BR V5'!F153</f>
        <v>3</v>
      </c>
      <c r="G153" s="29">
        <f>'Base de Preço BR V5'!G153</f>
        <v>0.7</v>
      </c>
      <c r="H153" s="26" t="str">
        <f>'Base de Preço BR V5'!H153</f>
        <v>Não</v>
      </c>
      <c r="I153" s="26" t="str">
        <f>IF('Base de Preço BR V5'!I153=0,"",'Base de Preço BR V5'!I153)</f>
        <v/>
      </c>
      <c r="J153" s="26" t="s">
        <v>18</v>
      </c>
      <c r="K153" s="26" t="str">
        <f>IF('Base de Preço BR V5'!K153=0,"",'Base de Preço BR V5'!K153)</f>
        <v/>
      </c>
      <c r="L153" s="26" t="str">
        <f>'Base de Preço BR V5'!L153</f>
        <v/>
      </c>
      <c r="M153" s="33"/>
      <c r="N153" s="33"/>
      <c r="O153" s="33"/>
      <c r="P153" s="33"/>
    </row>
    <row r="154" spans="1:19" x14ac:dyDescent="0.25">
      <c r="A154" s="27" t="str">
        <f>'Base de Preço BR V5'!A154</f>
        <v>EKOS</v>
      </c>
      <c r="B154" s="27" t="str">
        <f>'Base de Preço BR V5'!B154</f>
        <v>SABONETE</v>
      </c>
      <c r="C154" s="27">
        <f>'Base de Preço BR V5'!C154</f>
        <v>63895</v>
      </c>
      <c r="D154" s="27" t="str">
        <f>'Base de Preço BR V5'!D154</f>
        <v>63895 - EKOS SAB BAR MLTPCK CREM ESF REFR 4X100G</v>
      </c>
      <c r="E154" s="28">
        <f>IFERROR(VLOOKUP(C154,'BASE SV REFIL'!A:H,5,0),'Base de Preço BR V5'!A:L)</f>
        <v>24.7</v>
      </c>
      <c r="F154" s="26">
        <f>'Base de Preço BR V5'!F154</f>
        <v>3</v>
      </c>
      <c r="G154" s="29">
        <f>'Base de Preço BR V5'!G154</f>
        <v>0.7</v>
      </c>
      <c r="H154" s="26" t="str">
        <f>'Base de Preço BR V5'!H154</f>
        <v>Não</v>
      </c>
      <c r="I154" s="26" t="str">
        <f>IF('Base de Preço BR V5'!I154=0,"",'Base de Preço BR V5'!I154)</f>
        <v/>
      </c>
      <c r="J154" s="26" t="s">
        <v>18</v>
      </c>
      <c r="K154" s="26" t="str">
        <f>IF('Base de Preço BR V5'!K154=0,"",'Base de Preço BR V5'!K154)</f>
        <v/>
      </c>
      <c r="L154" s="26" t="str">
        <f>'Base de Preço BR V5'!L154</f>
        <v/>
      </c>
      <c r="M154" s="33"/>
      <c r="N154" s="33"/>
      <c r="O154" s="33"/>
      <c r="P154" s="33"/>
    </row>
    <row r="155" spans="1:19" x14ac:dyDescent="0.25">
      <c r="A155" s="27" t="str">
        <f>'Base de Preço BR V5'!A155</f>
        <v>EKOS</v>
      </c>
      <c r="B155" s="27" t="str">
        <f>'Base de Preço BR V5'!B155</f>
        <v>SABONETE</v>
      </c>
      <c r="C155" s="27">
        <f>'Base de Preço BR V5'!C155</f>
        <v>89022</v>
      </c>
      <c r="D155" s="27" t="str">
        <f>'Base de Preço BR V5'!D155</f>
        <v>89022 - EKOS SAB LIQ MAOS CASTANHA 250ML</v>
      </c>
      <c r="E155" s="28">
        <f>IFERROR(VLOOKUP(C155,'BASE SV REFIL'!A:H,5,0),'Base de Preço BR V5'!A:L)</f>
        <v>42.9</v>
      </c>
      <c r="F155" s="26">
        <f>'Base de Preço BR V5'!F155</f>
        <v>5</v>
      </c>
      <c r="G155" s="29">
        <f>'Base de Preço BR V5'!G155</f>
        <v>0.7</v>
      </c>
      <c r="H155" s="26" t="str">
        <f>'Base de Preço BR V5'!H155</f>
        <v>Não</v>
      </c>
      <c r="I155" s="26" t="str">
        <f>IF('Base de Preço BR V5'!I155=0,"",'Base de Preço BR V5'!I155)</f>
        <v/>
      </c>
      <c r="J155" s="26" t="s">
        <v>18</v>
      </c>
      <c r="K155" s="26" t="str">
        <f>IF('Base de Preço BR V5'!K155=0,"",'Base de Preço BR V5'!K155)</f>
        <v/>
      </c>
      <c r="L155" s="26" t="str">
        <f>'Base de Preço BR V5'!L155</f>
        <v/>
      </c>
      <c r="M155" s="33"/>
      <c r="N155" s="33"/>
      <c r="O155" s="33"/>
      <c r="P155" s="33"/>
    </row>
    <row r="156" spans="1:19" x14ac:dyDescent="0.25">
      <c r="A156" s="27" t="str">
        <f>'Base de Preço BR V5'!A156</f>
        <v>EKOS</v>
      </c>
      <c r="B156" s="27" t="str">
        <f>'Base de Preço BR V5'!B156</f>
        <v>SABONETE</v>
      </c>
      <c r="C156" s="27">
        <f>'Base de Preço BR V5'!C156</f>
        <v>89833</v>
      </c>
      <c r="D156" s="27" t="str">
        <f>'Base de Preço BR V5'!D156</f>
        <v>89833 - EKOS RF SAB LIQ MAOS CASTANHA 250ML</v>
      </c>
      <c r="E156" s="28">
        <f>IFERROR(VLOOKUP(C156,'BASE SV REFIL'!A:H,5,0),'Base de Preço BR V5'!A:L)</f>
        <v>33</v>
      </c>
      <c r="F156" s="26">
        <f>'Base de Preço BR V5'!F156</f>
        <v>4</v>
      </c>
      <c r="G156" s="29">
        <f>'Base de Preço BR V5'!G156</f>
        <v>0.7</v>
      </c>
      <c r="H156" s="26" t="str">
        <f>'Base de Preço BR V5'!H156</f>
        <v>Não</v>
      </c>
      <c r="I156" s="26" t="str">
        <f>IF('Base de Preço BR V5'!I156=0,"",'Base de Preço BR V5'!I156)</f>
        <v/>
      </c>
      <c r="J156" s="26" t="s">
        <v>18</v>
      </c>
      <c r="K156" s="26" t="str">
        <f>IF('Base de Preço BR V5'!K156=0,"",'Base de Preço BR V5'!K156)</f>
        <v/>
      </c>
      <c r="L156" s="26" t="str">
        <f>'Base de Preço BR V5'!L156</f>
        <v/>
      </c>
      <c r="M156" s="33"/>
      <c r="N156" s="33"/>
      <c r="O156" s="61"/>
      <c r="P156" s="33"/>
    </row>
    <row r="157" spans="1:19" x14ac:dyDescent="0.25">
      <c r="A157" s="27" t="str">
        <f>'Base de Preço BR V5'!A157</f>
        <v>EKOS</v>
      </c>
      <c r="B157" s="27" t="str">
        <f>'Base de Preço BR V5'!B157</f>
        <v>SABONETE</v>
      </c>
      <c r="C157" s="27">
        <f>'Base de Preço BR V5'!C157</f>
        <v>91163</v>
      </c>
      <c r="D157" s="27" t="str">
        <f>'Base de Preço BR V5'!D157</f>
        <v>91163 - EKOS SAB PERFUMADOS MULTIPACK</v>
      </c>
      <c r="E157" s="28">
        <f>IFERROR(VLOOKUP(C157,'BASE SV REFIL'!A:H,5,0),'Base de Preço BR V5'!A:L)</f>
        <v>24.7</v>
      </c>
      <c r="F157" s="26">
        <f>'Base de Preço BR V5'!F157</f>
        <v>3</v>
      </c>
      <c r="G157" s="29">
        <f>'Base de Preço BR V5'!G157</f>
        <v>0.7</v>
      </c>
      <c r="H157" s="26" t="str">
        <f>'Base de Preço BR V5'!H157</f>
        <v>Não</v>
      </c>
      <c r="I157" s="26" t="str">
        <f>IF('Base de Preço BR V5'!I157=0,"",'Base de Preço BR V5'!I157)</f>
        <v>Vigente apenas neste ciclo</v>
      </c>
      <c r="J157" s="26" t="s">
        <v>18</v>
      </c>
      <c r="K157" s="26" t="str">
        <f>IF('Base de Preço BR V5'!K157=0,"",'Base de Preço BR V5'!K157)</f>
        <v/>
      </c>
      <c r="L157" s="26" t="str">
        <f>'Base de Preço BR V5'!L157</f>
        <v>x</v>
      </c>
      <c r="M157" s="33"/>
      <c r="N157" s="33"/>
      <c r="O157" s="33"/>
      <c r="P157" s="33"/>
    </row>
    <row r="158" spans="1:19" x14ac:dyDescent="0.25">
      <c r="A158" s="27" t="str">
        <f>'Base de Preço BR V5'!A158</f>
        <v>ERVA DOCE</v>
      </c>
      <c r="B158" s="27" t="str">
        <f>'Base de Preço BR V5'!B158</f>
        <v>CORPO</v>
      </c>
      <c r="C158" s="27">
        <f>'Base de Preço BR V5'!C158</f>
        <v>27730</v>
      </c>
      <c r="D158" s="27" t="str">
        <f>'Base de Preço BR V5'!D158</f>
        <v>27730 - ERVA DOCE GEL ANTISSEPTICO 45G</v>
      </c>
      <c r="E158" s="28">
        <f>IFERROR(VLOOKUP(C158,'BASE SV REFIL'!A:H,5,0),'Base de Preço BR V5'!A:L)</f>
        <v>18.100000000000001</v>
      </c>
      <c r="F158" s="26">
        <f>'Base de Preço BR V5'!F158</f>
        <v>2</v>
      </c>
      <c r="G158" s="29">
        <f>'Base de Preço BR V5'!G158</f>
        <v>0.7</v>
      </c>
      <c r="H158" s="26" t="str">
        <f>'Base de Preço BR V5'!H158</f>
        <v>Não</v>
      </c>
      <c r="I158" s="26" t="str">
        <f>IF('Base de Preço BR V5'!I158=0,"",'Base de Preço BR V5'!I158)</f>
        <v/>
      </c>
      <c r="J158" s="26" t="s">
        <v>18</v>
      </c>
      <c r="K158" s="26" t="str">
        <f>IF('Base de Preço BR V5'!K158=0,"",'Base de Preço BR V5'!K158)</f>
        <v/>
      </c>
      <c r="L158" s="26" t="str">
        <f>'Base de Preço BR V5'!L158</f>
        <v/>
      </c>
      <c r="M158" s="33"/>
      <c r="N158" s="33"/>
      <c r="O158" s="33"/>
      <c r="P158" s="33"/>
      <c r="S158" s="9"/>
    </row>
    <row r="159" spans="1:19" x14ac:dyDescent="0.25">
      <c r="A159" s="27" t="str">
        <f>'Base de Preço BR V5'!A159</f>
        <v>ERVA DOCE</v>
      </c>
      <c r="B159" s="27" t="str">
        <f>'Base de Preço BR V5'!B159</f>
        <v>DESODORANTE</v>
      </c>
      <c r="C159" s="27">
        <f>'Base de Preço BR V5'!C159</f>
        <v>26390</v>
      </c>
      <c r="D159" s="27" t="str">
        <f>'Base de Preço BR V5'!D159</f>
        <v>26390 - DESOD CREME ERVA DOCE</v>
      </c>
      <c r="E159" s="28">
        <f>IFERROR(VLOOKUP(C159,'BASE SV REFIL'!A:H,5,0),'Base de Preço BR V5'!A:L)</f>
        <v>19.899999999999999</v>
      </c>
      <c r="F159" s="26">
        <f>'Base de Preço BR V5'!F159</f>
        <v>2</v>
      </c>
      <c r="G159" s="29">
        <f>'Base de Preço BR V5'!G159</f>
        <v>0.7</v>
      </c>
      <c r="H159" s="26" t="str">
        <f>'Base de Preço BR V5'!H159</f>
        <v>Não</v>
      </c>
      <c r="I159" s="26" t="str">
        <f>IF('Base de Preço BR V5'!I159=0,"",'Base de Preço BR V5'!I159)</f>
        <v/>
      </c>
      <c r="J159" s="26" t="s">
        <v>18</v>
      </c>
      <c r="K159" s="26" t="str">
        <f>IF('Base de Preço BR V5'!K159=0,"",'Base de Preço BR V5'!K159)</f>
        <v/>
      </c>
      <c r="L159" s="26" t="str">
        <f>'Base de Preço BR V5'!L159</f>
        <v/>
      </c>
      <c r="M159" s="33"/>
      <c r="N159" s="33"/>
      <c r="O159" s="33"/>
      <c r="P159" s="33"/>
      <c r="S159" s="9"/>
    </row>
    <row r="160" spans="1:19" x14ac:dyDescent="0.25">
      <c r="A160" s="27" t="str">
        <f>'Base de Preço BR V5'!A160</f>
        <v>ERVA DOCE</v>
      </c>
      <c r="B160" s="27" t="str">
        <f>'Base de Preço BR V5'!B160</f>
        <v>DESODORANTE</v>
      </c>
      <c r="C160" s="27">
        <f>'Base de Preço BR V5'!C160</f>
        <v>70825</v>
      </c>
      <c r="D160" s="27" t="str">
        <f>'Base de Preço BR V5'!D160</f>
        <v>70825 - ERVA DOCE DES ROLLON ANTIMANC 70ML</v>
      </c>
      <c r="E160" s="28">
        <f>IFERROR(VLOOKUP(C160,'BASE SV REFIL'!A:H,5,0),'Base de Preço BR V5'!A:L)</f>
        <v>17.899999999999999</v>
      </c>
      <c r="F160" s="26">
        <f>'Base de Preço BR V5'!F160</f>
        <v>2</v>
      </c>
      <c r="G160" s="29">
        <f>'Base de Preço BR V5'!G160</f>
        <v>0.7</v>
      </c>
      <c r="H160" s="26" t="str">
        <f>'Base de Preço BR V5'!H160</f>
        <v>Não</v>
      </c>
      <c r="I160" s="26" t="str">
        <f>IF('Base de Preço BR V5'!I160=0,"",'Base de Preço BR V5'!I160)</f>
        <v/>
      </c>
      <c r="J160" s="26" t="s">
        <v>18</v>
      </c>
      <c r="K160" s="26" t="str">
        <f>IF('Base de Preço BR V5'!K160=0,"",'Base de Preço BR V5'!K160)</f>
        <v/>
      </c>
      <c r="L160" s="26" t="str">
        <f>'Base de Preço BR V5'!L160</f>
        <v/>
      </c>
      <c r="M160" s="33"/>
      <c r="N160" s="33"/>
      <c r="O160" s="33"/>
      <c r="P160" s="33"/>
      <c r="S160" s="9"/>
    </row>
    <row r="161" spans="1:19" x14ac:dyDescent="0.25">
      <c r="A161" s="27" t="str">
        <f>'Base de Preço BR V5'!A161</f>
        <v>ERVA DOCE</v>
      </c>
      <c r="B161" s="27" t="str">
        <f>'Base de Preço BR V5'!B161</f>
        <v>DESODORANTE</v>
      </c>
      <c r="C161" s="27">
        <f>'Base de Preço BR V5'!C161</f>
        <v>79627</v>
      </c>
      <c r="D161" s="27" t="str">
        <f>'Base de Preço BR V5'!D161</f>
        <v>79627 - ERVA DOCE CJ C02 2020</v>
      </c>
      <c r="E161" s="28">
        <f>IFERROR(VLOOKUP(C161,'BASE SV REFIL'!A:H,5,0),'Base de Preço BR V5'!A:L)</f>
        <v>22.4</v>
      </c>
      <c r="F161" s="26">
        <f>'Base de Preço BR V5'!F161</f>
        <v>3</v>
      </c>
      <c r="G161" s="29">
        <f>'Base de Preço BR V5'!G161</f>
        <v>0.7</v>
      </c>
      <c r="H161" s="26" t="str">
        <f>'Base de Preço BR V5'!H161</f>
        <v>Não</v>
      </c>
      <c r="I161" s="26" t="str">
        <f>IF('Base de Preço BR V5'!I161=0,"",'Base de Preço BR V5'!I161)</f>
        <v>Vigente apenas neste ciclo</v>
      </c>
      <c r="J161" s="26" t="s">
        <v>18</v>
      </c>
      <c r="K161" s="26" t="str">
        <f>IF('Base de Preço BR V5'!K161=0,"",'Base de Preço BR V5'!K161)</f>
        <v/>
      </c>
      <c r="L161" s="26" t="str">
        <f>'Base de Preço BR V5'!L161</f>
        <v>x</v>
      </c>
      <c r="M161" s="33"/>
      <c r="N161" s="33"/>
      <c r="O161" s="33"/>
      <c r="P161" s="33"/>
      <c r="S161" s="9"/>
    </row>
    <row r="162" spans="1:19" x14ac:dyDescent="0.25">
      <c r="A162" s="27" t="str">
        <f>'Base de Preço BR V5'!A162</f>
        <v>ERVA DOCE</v>
      </c>
      <c r="B162" s="27" t="str">
        <f>'Base de Preço BR V5'!B162</f>
        <v>SABONETE</v>
      </c>
      <c r="C162" s="27">
        <f>'Base de Preço BR V5'!C162</f>
        <v>26384</v>
      </c>
      <c r="D162" s="27" t="str">
        <f>'Base de Preço BR V5'!D162</f>
        <v>26384 - SAB BARRA ERVA DOCE</v>
      </c>
      <c r="E162" s="28">
        <f>IFERROR(VLOOKUP(C162,'BASE SV REFIL'!A:H,5,0),'Base de Preço BR V5'!A:L)</f>
        <v>15.3</v>
      </c>
      <c r="F162" s="26">
        <f>'Base de Preço BR V5'!F162</f>
        <v>2</v>
      </c>
      <c r="G162" s="29">
        <f>'Base de Preço BR V5'!G162</f>
        <v>0.7</v>
      </c>
      <c r="H162" s="26" t="str">
        <f>'Base de Preço BR V5'!H162</f>
        <v>Não</v>
      </c>
      <c r="I162" s="26" t="str">
        <f>IF('Base de Preço BR V5'!I162=0,"",'Base de Preço BR V5'!I162)</f>
        <v/>
      </c>
      <c r="J162" s="26" t="s">
        <v>18</v>
      </c>
      <c r="K162" s="26" t="str">
        <f>IF('Base de Preço BR V5'!K162=0,"",'Base de Preço BR V5'!K162)</f>
        <v/>
      </c>
      <c r="L162" s="26" t="str">
        <f>'Base de Preço BR V5'!L162</f>
        <v/>
      </c>
      <c r="M162" s="33"/>
      <c r="N162" s="33"/>
      <c r="O162" s="33"/>
      <c r="P162" s="33"/>
      <c r="S162" s="9"/>
    </row>
    <row r="163" spans="1:19" x14ac:dyDescent="0.25">
      <c r="A163" s="27" t="str">
        <f>'Base de Preço BR V5'!A163</f>
        <v>ERVA DOCE</v>
      </c>
      <c r="B163" s="27" t="str">
        <f>'Base de Preço BR V5'!B163</f>
        <v>SABONETE</v>
      </c>
      <c r="C163" s="27">
        <f>'Base de Preço BR V5'!C163</f>
        <v>26441</v>
      </c>
      <c r="D163" s="27" t="str">
        <f>'Base de Preço BR V5'!D163</f>
        <v>26441 - SAB PARA MAOS ERVA DOCE</v>
      </c>
      <c r="E163" s="28">
        <f>IFERROR(VLOOKUP(C163,'BASE SV REFIL'!A:H,5,0),'Base de Preço BR V5'!A:L)</f>
        <v>37.6</v>
      </c>
      <c r="F163" s="26">
        <f>'Base de Preço BR V5'!F163</f>
        <v>5</v>
      </c>
      <c r="G163" s="29">
        <f>'Base de Preço BR V5'!G163</f>
        <v>0.7</v>
      </c>
      <c r="H163" s="26" t="str">
        <f>'Base de Preço BR V5'!H163</f>
        <v>Não</v>
      </c>
      <c r="I163" s="26" t="str">
        <f>IF('Base de Preço BR V5'!I163=0,"",'Base de Preço BR V5'!I163)</f>
        <v/>
      </c>
      <c r="J163" s="26" t="s">
        <v>18</v>
      </c>
      <c r="K163" s="26" t="str">
        <f>IF('Base de Preço BR V5'!K163=0,"",'Base de Preço BR V5'!K163)</f>
        <v/>
      </c>
      <c r="L163" s="26" t="str">
        <f>'Base de Preço BR V5'!L163</f>
        <v/>
      </c>
      <c r="M163" s="33"/>
      <c r="N163" s="33"/>
      <c r="O163" s="33"/>
      <c r="P163" s="33"/>
      <c r="S163" s="9"/>
    </row>
    <row r="164" spans="1:19" x14ac:dyDescent="0.25">
      <c r="A164" s="27" t="str">
        <f>'Base de Preço BR V5'!A164</f>
        <v>ERVA DOCE</v>
      </c>
      <c r="B164" s="27" t="str">
        <f>'Base de Preço BR V5'!B164</f>
        <v>SABONETE</v>
      </c>
      <c r="C164" s="27">
        <f>'Base de Preço BR V5'!C164</f>
        <v>28175</v>
      </c>
      <c r="D164" s="27" t="str">
        <f>'Base de Preço BR V5'!D164</f>
        <v>28175 - REFIL SABONETE CREMOSO MAOS ERVA DOCE</v>
      </c>
      <c r="E164" s="28">
        <f>IFERROR(VLOOKUP(C164,'BASE SV REFIL'!A:H,5,0),'Base de Preço BR V5'!A:L)</f>
        <v>29</v>
      </c>
      <c r="F164" s="26">
        <f>'Base de Preço BR V5'!F164</f>
        <v>3</v>
      </c>
      <c r="G164" s="29">
        <f>'Base de Preço BR V5'!G164</f>
        <v>0.7</v>
      </c>
      <c r="H164" s="26" t="str">
        <f>'Base de Preço BR V5'!H164</f>
        <v>Não</v>
      </c>
      <c r="I164" s="26" t="str">
        <f>IF('Base de Preço BR V5'!I164=0,"",'Base de Preço BR V5'!I164)</f>
        <v/>
      </c>
      <c r="J164" s="26" t="s">
        <v>18</v>
      </c>
      <c r="K164" s="26" t="str">
        <f>IF('Base de Preço BR V5'!K164=0,"",'Base de Preço BR V5'!K164)</f>
        <v/>
      </c>
      <c r="L164" s="26" t="str">
        <f>'Base de Preço BR V5'!L164</f>
        <v/>
      </c>
      <c r="M164" s="33"/>
      <c r="N164" s="33"/>
      <c r="O164" s="61"/>
      <c r="P164" s="33"/>
      <c r="S164" s="9"/>
    </row>
    <row r="165" spans="1:19" x14ac:dyDescent="0.25">
      <c r="A165" s="27" t="str">
        <f>'Base de Preço BR V5'!A165</f>
        <v>ERVA DOCE</v>
      </c>
      <c r="B165" s="27" t="str">
        <f>'Base de Preço BR V5'!B165</f>
        <v>SABONETE</v>
      </c>
      <c r="C165" s="27">
        <f>'Base de Preço BR V5'!C165</f>
        <v>34089</v>
      </c>
      <c r="D165" s="27" t="str">
        <f>'Base de Preço BR V5'!D165</f>
        <v>34089 - SAB BARRA SORTIDOS ERVA DOCE</v>
      </c>
      <c r="E165" s="28">
        <f>IFERROR(VLOOKUP(C165,'BASE SV REFIL'!A:H,5,0),'Base de Preço BR V5'!A:L)</f>
        <v>21.3</v>
      </c>
      <c r="F165" s="26">
        <f>'Base de Preço BR V5'!F165</f>
        <v>3</v>
      </c>
      <c r="G165" s="29">
        <f>'Base de Preço BR V5'!G165</f>
        <v>0.7</v>
      </c>
      <c r="H165" s="26" t="str">
        <f>'Base de Preço BR V5'!H165</f>
        <v>Não</v>
      </c>
      <c r="I165" s="26" t="str">
        <f>IF('Base de Preço BR V5'!I165=0,"",'Base de Preço BR V5'!I165)</f>
        <v/>
      </c>
      <c r="J165" s="26" t="s">
        <v>18</v>
      </c>
      <c r="K165" s="26" t="str">
        <f>IF('Base de Preço BR V5'!K165=0,"",'Base de Preço BR V5'!K165)</f>
        <v/>
      </c>
      <c r="L165" s="26" t="str">
        <f>'Base de Preço BR V5'!L165</f>
        <v/>
      </c>
      <c r="M165" s="33"/>
      <c r="N165" s="33"/>
      <c r="O165" s="33"/>
      <c r="P165" s="33"/>
      <c r="S165" s="9"/>
    </row>
    <row r="166" spans="1:19" x14ac:dyDescent="0.25">
      <c r="A166" s="27" t="str">
        <f>'Base de Preço BR V5'!A166</f>
        <v>ESSENCIAL</v>
      </c>
      <c r="B166" s="27" t="str">
        <f>'Base de Preço BR V5'!B166</f>
        <v>PERFUMARIA</v>
      </c>
      <c r="C166" s="27">
        <f>'Base de Preço BR V5'!C166</f>
        <v>41807</v>
      </c>
      <c r="D166" s="27" t="str">
        <f>'Base de Preço BR V5'!D166</f>
        <v>41807 - ESSENCIAL EXCLUSIVO DEO PARFUM MASC 100M</v>
      </c>
      <c r="E166" s="28">
        <f>IFERROR(VLOOKUP(C166,'BASE SV REFIL'!A:H,5,0),'Base de Preço BR V5'!A:L)</f>
        <v>196</v>
      </c>
      <c r="F166" s="26">
        <f>'Base de Preço BR V5'!F166</f>
        <v>25</v>
      </c>
      <c r="G166" s="29">
        <f>'Base de Preço BR V5'!G166</f>
        <v>0.7</v>
      </c>
      <c r="H166" s="26" t="str">
        <f>'Base de Preço BR V5'!H166</f>
        <v>Não</v>
      </c>
      <c r="I166" s="26" t="str">
        <f>IF('Base de Preço BR V5'!I166=0,"",'Base de Preço BR V5'!I166)</f>
        <v>Descontinuação</v>
      </c>
      <c r="J166" s="26" t="s">
        <v>18</v>
      </c>
      <c r="K166" s="26" t="str">
        <f>IF('Base de Preço BR V5'!K166=0,"",'Base de Preço BR V5'!K166)</f>
        <v/>
      </c>
      <c r="L166" s="26" t="str">
        <f>'Base de Preço BR V5'!L166</f>
        <v/>
      </c>
      <c r="M166" s="33"/>
      <c r="N166" s="33"/>
      <c r="O166" s="33"/>
      <c r="P166" s="33"/>
      <c r="S166" s="9"/>
    </row>
    <row r="167" spans="1:19" x14ac:dyDescent="0.25">
      <c r="A167" s="27" t="str">
        <f>'Base de Preço BR V5'!A167</f>
        <v>ESSENCIAL</v>
      </c>
      <c r="B167" s="27" t="str">
        <f>'Base de Preço BR V5'!B167</f>
        <v>PERFUMARIA</v>
      </c>
      <c r="C167" s="27">
        <f>'Base de Preço BR V5'!C167</f>
        <v>41808</v>
      </c>
      <c r="D167" s="27" t="str">
        <f>'Base de Preço BR V5'!D167</f>
        <v>41808 - ESSENCIAL EXCLUSIVO DEO PARFUM FEM 100ML</v>
      </c>
      <c r="E167" s="28">
        <f>IFERROR(VLOOKUP(C167,'BASE SV REFIL'!A:H,5,0),'Base de Preço BR V5'!A:L)</f>
        <v>196</v>
      </c>
      <c r="F167" s="26">
        <f>'Base de Preço BR V5'!F167</f>
        <v>25</v>
      </c>
      <c r="G167" s="29">
        <f>'Base de Preço BR V5'!G167</f>
        <v>0.7</v>
      </c>
      <c r="H167" s="26" t="str">
        <f>'Base de Preço BR V5'!H167</f>
        <v>Não</v>
      </c>
      <c r="I167" s="26" t="str">
        <f>IF('Base de Preço BR V5'!I167=0,"",'Base de Preço BR V5'!I167)</f>
        <v/>
      </c>
      <c r="J167" s="26" t="s">
        <v>18</v>
      </c>
      <c r="K167" s="26" t="str">
        <f>IF('Base de Preço BR V5'!K167=0,"",'Base de Preço BR V5'!K167)</f>
        <v/>
      </c>
      <c r="L167" s="26" t="str">
        <f>'Base de Preço BR V5'!L167</f>
        <v/>
      </c>
      <c r="M167" s="33"/>
      <c r="N167" s="33"/>
      <c r="O167" s="33"/>
      <c r="P167" s="33"/>
      <c r="S167" s="9"/>
    </row>
    <row r="168" spans="1:19" x14ac:dyDescent="0.25">
      <c r="A168" s="27" t="str">
        <f>'Base de Preço BR V5'!A168</f>
        <v>ESSENCIAL</v>
      </c>
      <c r="B168" s="27" t="str">
        <f>'Base de Preço BR V5'!B168</f>
        <v>PERFUMARIA</v>
      </c>
      <c r="C168" s="27">
        <f>'Base de Preço BR V5'!C168</f>
        <v>41809</v>
      </c>
      <c r="D168" s="27" t="str">
        <f>'Base de Preço BR V5'!D168</f>
        <v>41809 - ESSENCIAL DEO PARFUM FEM 100ML</v>
      </c>
      <c r="E168" s="28">
        <f>IFERROR(VLOOKUP(C168,'BASE SV REFIL'!A:H,5,0),'Base de Preço BR V5'!A:L)</f>
        <v>196</v>
      </c>
      <c r="F168" s="26">
        <f>'Base de Preço BR V5'!F168</f>
        <v>25</v>
      </c>
      <c r="G168" s="29">
        <f>'Base de Preço BR V5'!G168</f>
        <v>0.7</v>
      </c>
      <c r="H168" s="26" t="str">
        <f>'Base de Preço BR V5'!H168</f>
        <v>Não</v>
      </c>
      <c r="I168" s="26" t="str">
        <f>IF('Base de Preço BR V5'!I168=0,"",'Base de Preço BR V5'!I168)</f>
        <v/>
      </c>
      <c r="J168" s="26" t="s">
        <v>18</v>
      </c>
      <c r="K168" s="26" t="str">
        <f>IF('Base de Preço BR V5'!K168=0,"",'Base de Preço BR V5'!K168)</f>
        <v/>
      </c>
      <c r="L168" s="26" t="str">
        <f>'Base de Preço BR V5'!L168</f>
        <v/>
      </c>
      <c r="M168" s="33"/>
      <c r="N168" s="33"/>
      <c r="O168" s="33"/>
      <c r="P168" s="33"/>
      <c r="S168" s="9"/>
    </row>
    <row r="169" spans="1:19" x14ac:dyDescent="0.25">
      <c r="A169" s="27" t="str">
        <f>'Base de Preço BR V5'!A169</f>
        <v>ESSENCIAL</v>
      </c>
      <c r="B169" s="27" t="str">
        <f>'Base de Preço BR V5'!B169</f>
        <v>PERFUMARIA</v>
      </c>
      <c r="C169" s="27">
        <f>'Base de Preço BR V5'!C169</f>
        <v>81287</v>
      </c>
      <c r="D169" s="27" t="str">
        <f>'Base de Preço BR V5'!D169</f>
        <v>81287 - ESSENCIAL DES COL MASC DEMO 20ML TERC</v>
      </c>
      <c r="E169" s="28">
        <f>IFERROR(VLOOKUP(C169,'BASE SV REFIL'!A:H,5,0),'Base de Preço BR V5'!A:L)</f>
        <v>34.9</v>
      </c>
      <c r="F169" s="26">
        <f>'Base de Preço BR V5'!F169</f>
        <v>6</v>
      </c>
      <c r="G169" s="29">
        <f>'Base de Preço BR V5'!G169</f>
        <v>1</v>
      </c>
      <c r="H169" s="26" t="str">
        <f>'Base de Preço BR V5'!H169</f>
        <v>Não</v>
      </c>
      <c r="I169" s="26" t="str">
        <f>IF('Base de Preço BR V5'!I169=0,"",'Base de Preço BR V5'!I169)</f>
        <v>Descontinuação</v>
      </c>
      <c r="J169" s="26" t="s">
        <v>18</v>
      </c>
      <c r="K169" s="26" t="str">
        <f>IF('Base de Preço BR V5'!K169=0,"",'Base de Preço BR V5'!K169)</f>
        <v/>
      </c>
      <c r="L169" s="26" t="str">
        <f>'Base de Preço BR V5'!L169</f>
        <v>x</v>
      </c>
      <c r="M169" s="33"/>
      <c r="N169" s="33"/>
      <c r="O169" s="33"/>
      <c r="P169" s="33"/>
      <c r="S169" s="9"/>
    </row>
    <row r="170" spans="1:19" x14ac:dyDescent="0.25">
      <c r="A170" s="27" t="str">
        <f>'Base de Preço BR V5'!A170</f>
        <v>ESSENCIAL</v>
      </c>
      <c r="B170" s="27" t="str">
        <f>'Base de Preço BR V5'!B170</f>
        <v>PERFUMARIA</v>
      </c>
      <c r="C170" s="27">
        <f>'Base de Preço BR V5'!C170</f>
        <v>85143</v>
      </c>
      <c r="D170" s="27" t="str">
        <f>'Base de Preço BR V5'!D170</f>
        <v>85143 - ESSENCIAL DEO PARFUM OUD MASC 100ML</v>
      </c>
      <c r="E170" s="28">
        <f>IFERROR(VLOOKUP(C170,'BASE SV REFIL'!A:H,5,0),'Base de Preço BR V5'!A:L)</f>
        <v>196</v>
      </c>
      <c r="F170" s="26">
        <f>'Base de Preço BR V5'!F170</f>
        <v>25</v>
      </c>
      <c r="G170" s="29">
        <f>'Base de Preço BR V5'!G170</f>
        <v>0.7</v>
      </c>
      <c r="H170" s="26" t="str">
        <f>'Base de Preço BR V5'!H170</f>
        <v>Não</v>
      </c>
      <c r="I170" s="26" t="str">
        <f>IF('Base de Preço BR V5'!I170=0,"",'Base de Preço BR V5'!I170)</f>
        <v>Descontinuação</v>
      </c>
      <c r="J170" s="26" t="s">
        <v>18</v>
      </c>
      <c r="K170" s="26" t="str">
        <f>IF('Base de Preço BR V5'!K170=0,"",'Base de Preço BR V5'!K170)</f>
        <v/>
      </c>
      <c r="L170" s="26" t="str">
        <f>'Base de Preço BR V5'!L170</f>
        <v/>
      </c>
      <c r="M170" s="33"/>
      <c r="N170" s="33"/>
      <c r="O170" s="33"/>
      <c r="P170" s="33"/>
      <c r="S170" s="9"/>
    </row>
    <row r="171" spans="1:19" x14ac:dyDescent="0.25">
      <c r="A171" s="27" t="str">
        <f>'Base de Preço BR V5'!A171</f>
        <v>ESSENCIAL</v>
      </c>
      <c r="B171" s="27" t="str">
        <f>'Base de Preço BR V5'!B171</f>
        <v>PERFUMARIA</v>
      </c>
      <c r="C171" s="27">
        <f>'Base de Preço BR V5'!C171</f>
        <v>85159</v>
      </c>
      <c r="D171" s="27" t="str">
        <f>'Base de Preço BR V5'!D171</f>
        <v>85159 - ESSENCIAL DEO PARFUM OUD FEM 100ML</v>
      </c>
      <c r="E171" s="28">
        <f>IFERROR(VLOOKUP(C171,'BASE SV REFIL'!A:H,5,0),'Base de Preço BR V5'!A:L)</f>
        <v>196</v>
      </c>
      <c r="F171" s="26">
        <f>'Base de Preço BR V5'!F171</f>
        <v>25</v>
      </c>
      <c r="G171" s="29">
        <f>'Base de Preço BR V5'!G171</f>
        <v>0.7</v>
      </c>
      <c r="H171" s="26" t="str">
        <f>'Base de Preço BR V5'!H171</f>
        <v>Não</v>
      </c>
      <c r="I171" s="26" t="str">
        <f>IF('Base de Preço BR V5'!I171=0,"",'Base de Preço BR V5'!I171)</f>
        <v/>
      </c>
      <c r="J171" s="26" t="s">
        <v>18</v>
      </c>
      <c r="K171" s="26" t="str">
        <f>IF('Base de Preço BR V5'!K171=0,"",'Base de Preço BR V5'!K171)</f>
        <v/>
      </c>
      <c r="L171" s="26" t="str">
        <f>'Base de Preço BR V5'!L171</f>
        <v/>
      </c>
      <c r="M171" s="33"/>
      <c r="N171" s="33"/>
      <c r="O171" s="33"/>
      <c r="P171" s="33"/>
      <c r="S171" s="9"/>
    </row>
    <row r="172" spans="1:19" x14ac:dyDescent="0.25">
      <c r="A172" s="27" t="str">
        <f>'Base de Preço BR V5'!A172</f>
        <v>ESSENCIAL</v>
      </c>
      <c r="B172" s="27" t="str">
        <f>'Base de Preço BR V5'!B172</f>
        <v>PERFUMARIA</v>
      </c>
      <c r="C172" s="27">
        <f>'Base de Preço BR V5'!C172</f>
        <v>86020</v>
      </c>
      <c r="D172" s="27" t="str">
        <f>'Base de Preço BR V5'!D172</f>
        <v>86020 - ESSENCIAL POTE DES HID PERF EXCL 200G</v>
      </c>
      <c r="E172" s="28">
        <f>IFERROR(VLOOKUP(C172,'BASE SV REFIL'!A:H,5,0),'Base de Preço BR V5'!A:L)</f>
        <v>79.900000000000006</v>
      </c>
      <c r="F172" s="26">
        <f>'Base de Preço BR V5'!F172</f>
        <v>10</v>
      </c>
      <c r="G172" s="29">
        <f>'Base de Preço BR V5'!G172</f>
        <v>0.7</v>
      </c>
      <c r="H172" s="26" t="str">
        <f>'Base de Preço BR V5'!H172</f>
        <v>Não</v>
      </c>
      <c r="I172" s="26" t="str">
        <f>IF('Base de Preço BR V5'!I172=0,"",'Base de Preço BR V5'!I172)</f>
        <v/>
      </c>
      <c r="J172" s="26" t="s">
        <v>18</v>
      </c>
      <c r="K172" s="26" t="str">
        <f>IF('Base de Preço BR V5'!K172=0,"",'Base de Preço BR V5'!K172)</f>
        <v/>
      </c>
      <c r="L172" s="26" t="str">
        <f>'Base de Preço BR V5'!L172</f>
        <v/>
      </c>
      <c r="M172" s="33"/>
      <c r="N172" s="33"/>
      <c r="O172" s="33"/>
      <c r="P172" s="33"/>
      <c r="S172" s="9"/>
    </row>
    <row r="173" spans="1:19" x14ac:dyDescent="0.25">
      <c r="A173" s="27" t="str">
        <f>'Base de Preço BR V5'!A173</f>
        <v>ESSENCIAL</v>
      </c>
      <c r="B173" s="27" t="str">
        <f>'Base de Preço BR V5'!B173</f>
        <v>PERFUMARIA</v>
      </c>
      <c r="C173" s="27">
        <f>'Base de Preço BR V5'!C173</f>
        <v>86932</v>
      </c>
      <c r="D173" s="27" t="str">
        <f>'Base de Preço BR V5'!D173</f>
        <v>86932 - ESSENCIAL FEM EXCL POTE HID PERF RF 200G</v>
      </c>
      <c r="E173" s="28">
        <f>IFERROR(VLOOKUP(C173,'BASE SV REFIL'!A:H,5,0),'Base de Preço BR V5'!A:L)</f>
        <v>59.9</v>
      </c>
      <c r="F173" s="26">
        <f>'Base de Preço BR V5'!F173</f>
        <v>6</v>
      </c>
      <c r="G173" s="29">
        <f>'Base de Preço BR V5'!G173</f>
        <v>0.7</v>
      </c>
      <c r="H173" s="26" t="str">
        <f>'Base de Preço BR V5'!H173</f>
        <v>Não</v>
      </c>
      <c r="I173" s="26" t="str">
        <f>IF('Base de Preço BR V5'!I173=0,"",'Base de Preço BR V5'!I173)</f>
        <v/>
      </c>
      <c r="J173" s="26" t="s">
        <v>18</v>
      </c>
      <c r="K173" s="26" t="str">
        <f>IF('Base de Preço BR V5'!K173=0,"",'Base de Preço BR V5'!K173)</f>
        <v/>
      </c>
      <c r="L173" s="26" t="str">
        <f>'Base de Preço BR V5'!L173</f>
        <v/>
      </c>
      <c r="M173" s="33"/>
      <c r="N173" s="33"/>
      <c r="O173" s="61"/>
      <c r="P173" s="33"/>
      <c r="S173" s="9"/>
    </row>
    <row r="174" spans="1:19" x14ac:dyDescent="0.25">
      <c r="A174" s="27" t="str">
        <f>'Base de Preço BR V5'!A174</f>
        <v>ESSENCIAL</v>
      </c>
      <c r="B174" s="27" t="str">
        <f>'Base de Preço BR V5'!B174</f>
        <v>PERFUMARIA</v>
      </c>
      <c r="C174" s="27">
        <f>'Base de Preço BR V5'!C174</f>
        <v>78632</v>
      </c>
      <c r="D174" s="27" t="str">
        <f>'Base de Preço BR V5'!D174</f>
        <v>78632 - ESSENCIAL AMOS DEO PERF F EXC 3X1ML TERC</v>
      </c>
      <c r="E174" s="28">
        <f>IFERROR(VLOOKUP(C174,'BASE SV REFIL'!A:H,5,0),'Base de Preço BR V5'!A:L)</f>
        <v>2</v>
      </c>
      <c r="F174" s="26">
        <f>'Base de Preço BR V5'!F174</f>
        <v>1</v>
      </c>
      <c r="G174" s="29">
        <f>'Base de Preço BR V5'!G174</f>
        <v>1</v>
      </c>
      <c r="H174" s="26" t="str">
        <f>'Base de Preço BR V5'!H174</f>
        <v>Não</v>
      </c>
      <c r="I174" s="26" t="str">
        <f>IF('Base de Preço BR V5'!I174=0,"",'Base de Preço BR V5'!I174)</f>
        <v/>
      </c>
      <c r="J174" s="26" t="s">
        <v>18</v>
      </c>
      <c r="K174" s="26" t="str">
        <f>IF('Base de Preço BR V5'!K174=0,"",'Base de Preço BR V5'!K174)</f>
        <v/>
      </c>
      <c r="L174" s="26" t="str">
        <f>'Base de Preço BR V5'!L174</f>
        <v>x</v>
      </c>
      <c r="M174" s="33"/>
      <c r="N174" s="33"/>
      <c r="O174" s="33"/>
      <c r="P174" s="33"/>
      <c r="S174" s="9"/>
    </row>
    <row r="175" spans="1:19" x14ac:dyDescent="0.25">
      <c r="A175" s="27" t="str">
        <f>'Base de Preço BR V5'!A175</f>
        <v>ESSENCIAL</v>
      </c>
      <c r="B175" s="27" t="str">
        <f>'Base de Preço BR V5'!B175</f>
        <v>PERFUMARIA</v>
      </c>
      <c r="C175" s="27">
        <f>'Base de Preço BR V5'!C175</f>
        <v>74014</v>
      </c>
      <c r="D175" s="27" t="str">
        <f>'Base de Preço BR V5'!D175</f>
        <v>74014 - ESSENCIAL OUD FEM DES HID POTE 200G</v>
      </c>
      <c r="E175" s="28">
        <f>IFERROR(VLOOKUP(C175,'BASE SV REFIL'!A:H,5,0),'Base de Preço BR V5'!A:L)</f>
        <v>79.900000000000006</v>
      </c>
      <c r="F175" s="26">
        <f>'Base de Preço BR V5'!F175</f>
        <v>10</v>
      </c>
      <c r="G175" s="29">
        <f>'Base de Preço BR V5'!G175</f>
        <v>0.7</v>
      </c>
      <c r="H175" s="26" t="str">
        <f>'Base de Preço BR V5'!H175</f>
        <v>Não</v>
      </c>
      <c r="I175" s="26" t="str">
        <f>IF('Base de Preço BR V5'!I175=0,"",'Base de Preço BR V5'!I175)</f>
        <v/>
      </c>
      <c r="J175" s="26" t="s">
        <v>18</v>
      </c>
      <c r="K175" s="26" t="str">
        <f>IF('Base de Preço BR V5'!K175=0,"",'Base de Preço BR V5'!K175)</f>
        <v/>
      </c>
      <c r="L175" s="26" t="str">
        <f>'Base de Preço BR V5'!L175</f>
        <v/>
      </c>
      <c r="M175" s="33"/>
      <c r="N175" s="33"/>
      <c r="O175" s="33"/>
      <c r="P175" s="33"/>
      <c r="S175" s="9"/>
    </row>
    <row r="176" spans="1:19" x14ac:dyDescent="0.25">
      <c r="A176" s="27" t="str">
        <f>'Base de Preço BR V5'!A176</f>
        <v>ESSENCIAL</v>
      </c>
      <c r="B176" s="27" t="str">
        <f>'Base de Preço BR V5'!B176</f>
        <v>PERFUMARIA</v>
      </c>
      <c r="C176" s="27">
        <f>'Base de Preço BR V5'!C176</f>
        <v>73437</v>
      </c>
      <c r="D176" s="27" t="str">
        <f>'Base de Preço BR V5'!D176</f>
        <v>73437 - ESSENCIAL SUPREME MASC DEO PARFUM 100ML</v>
      </c>
      <c r="E176" s="28">
        <f>IFERROR(VLOOKUP(C176,'BASE SV REFIL'!A:H,5,0),'Base de Preço BR V5'!A:L)</f>
        <v>196</v>
      </c>
      <c r="F176" s="26">
        <f>'Base de Preço BR V5'!F176</f>
        <v>25</v>
      </c>
      <c r="G176" s="29">
        <f>'Base de Preço BR V5'!G176</f>
        <v>0.7</v>
      </c>
      <c r="H176" s="26" t="str">
        <f>'Base de Preço BR V5'!H176</f>
        <v>Não</v>
      </c>
      <c r="I176" s="26" t="str">
        <f>IF('Base de Preço BR V5'!I176=0,"",'Base de Preço BR V5'!I176)</f>
        <v>Descontinuação</v>
      </c>
      <c r="J176" s="26" t="s">
        <v>18</v>
      </c>
      <c r="K176" s="26" t="str">
        <f>IF('Base de Preço BR V5'!K176=0,"",'Base de Preço BR V5'!K176)</f>
        <v/>
      </c>
      <c r="L176" s="26" t="str">
        <f>'Base de Preço BR V5'!L176</f>
        <v/>
      </c>
      <c r="M176" s="33"/>
      <c r="N176" s="33"/>
      <c r="O176" s="33"/>
      <c r="P176" s="33"/>
      <c r="S176" s="9"/>
    </row>
    <row r="177" spans="1:19" x14ac:dyDescent="0.25">
      <c r="A177" s="27" t="str">
        <f>'Base de Preço BR V5'!A177</f>
        <v>ESSENCIAL</v>
      </c>
      <c r="B177" s="27" t="str">
        <f>'Base de Preço BR V5'!B177</f>
        <v>PERFUMARIA</v>
      </c>
      <c r="C177" s="27">
        <f>'Base de Preço BR V5'!C177</f>
        <v>73438</v>
      </c>
      <c r="D177" s="27" t="str">
        <f>'Base de Preço BR V5'!D177</f>
        <v>73438 - ESSENCIAL SUPREME FEM DEO PARFUM 100ML</v>
      </c>
      <c r="E177" s="28">
        <f>IFERROR(VLOOKUP(C177,'BASE SV REFIL'!A:H,5,0),'Base de Preço BR V5'!A:L)</f>
        <v>196</v>
      </c>
      <c r="F177" s="26">
        <f>'Base de Preço BR V5'!F177</f>
        <v>25</v>
      </c>
      <c r="G177" s="29">
        <f>'Base de Preço BR V5'!G177</f>
        <v>0.7</v>
      </c>
      <c r="H177" s="26" t="str">
        <f>'Base de Preço BR V5'!H177</f>
        <v>Não</v>
      </c>
      <c r="I177" s="26" t="str">
        <f>IF('Base de Preço BR V5'!I177=0,"",'Base de Preço BR V5'!I177)</f>
        <v>Descontinuação</v>
      </c>
      <c r="J177" s="26" t="s">
        <v>18</v>
      </c>
      <c r="K177" s="26" t="str">
        <f>IF('Base de Preço BR V5'!K177=0,"",'Base de Preço BR V5'!K177)</f>
        <v/>
      </c>
      <c r="L177" s="26" t="str">
        <f>'Base de Preço BR V5'!L177</f>
        <v/>
      </c>
      <c r="M177" s="33"/>
      <c r="N177" s="33"/>
      <c r="O177" s="33"/>
      <c r="P177" s="33"/>
      <c r="S177" s="9"/>
    </row>
    <row r="178" spans="1:19" x14ac:dyDescent="0.25">
      <c r="A178" s="27" t="str">
        <f>'Base de Preço BR V5'!A178</f>
        <v>ESSENCIAL</v>
      </c>
      <c r="B178" s="27" t="str">
        <f>'Base de Preço BR V5'!B178</f>
        <v>PERFUMARIA</v>
      </c>
      <c r="C178" s="27">
        <f>'Base de Preço BR V5'!C178</f>
        <v>76426</v>
      </c>
      <c r="D178" s="27" t="str">
        <f>'Base de Preço BR V5'!D178</f>
        <v>76426 - ESSENCIAL DEO PARFUM MASC AMOS 3X1ML</v>
      </c>
      <c r="E178" s="28">
        <f>IFERROR(VLOOKUP(C178,'BASE SV REFIL'!A:H,5,0),'Base de Preço BR V5'!A:L)</f>
        <v>2</v>
      </c>
      <c r="F178" s="26">
        <f>'Base de Preço BR V5'!F178</f>
        <v>1</v>
      </c>
      <c r="G178" s="29">
        <f>'Base de Preço BR V5'!G178</f>
        <v>1</v>
      </c>
      <c r="H178" s="26" t="str">
        <f>'Base de Preço BR V5'!H178</f>
        <v>Não</v>
      </c>
      <c r="I178" s="26" t="str">
        <f>IF('Base de Preço BR V5'!I178=0,"",'Base de Preço BR V5'!I178)</f>
        <v>Lançamento</v>
      </c>
      <c r="J178" s="26" t="s">
        <v>18</v>
      </c>
      <c r="K178" s="26" t="str">
        <f>IF('Base de Preço BR V5'!K178=0,"",'Base de Preço BR V5'!K178)</f>
        <v/>
      </c>
      <c r="L178" s="26" t="str">
        <f>'Base de Preço BR V5'!L178</f>
        <v>x</v>
      </c>
      <c r="M178" s="33"/>
      <c r="N178" s="33"/>
      <c r="O178" s="33"/>
      <c r="P178" s="33"/>
      <c r="S178" s="9"/>
    </row>
    <row r="179" spans="1:19" x14ac:dyDescent="0.25">
      <c r="A179" s="27" t="str">
        <f>'Base de Preço BR V5'!A179</f>
        <v>ESSENCIAL</v>
      </c>
      <c r="B179" s="27" t="str">
        <f>'Base de Preço BR V5'!B179</f>
        <v>PERFUMARIA</v>
      </c>
      <c r="C179" s="27">
        <f>'Base de Preço BR V5'!C179</f>
        <v>76427</v>
      </c>
      <c r="D179" s="27" t="str">
        <f>'Base de Preço BR V5'!D179</f>
        <v>76427 - ESSENCIAL DEO PARFUM MASC DEMO 4ML</v>
      </c>
      <c r="E179" s="28">
        <f>IFERROR(VLOOKUP(C179,'BASE SV REFIL'!A:H,5,0),'Base de Preço BR V5'!A:L)</f>
        <v>2.1</v>
      </c>
      <c r="F179" s="26">
        <f>'Base de Preço BR V5'!F179</f>
        <v>1</v>
      </c>
      <c r="G179" s="29">
        <f>'Base de Preço BR V5'!G179</f>
        <v>1</v>
      </c>
      <c r="H179" s="26" t="str">
        <f>'Base de Preço BR V5'!H179</f>
        <v>Não</v>
      </c>
      <c r="I179" s="26" t="str">
        <f>IF('Base de Preço BR V5'!I179=0,"",'Base de Preço BR V5'!I179)</f>
        <v>Lançamento</v>
      </c>
      <c r="J179" s="26" t="s">
        <v>18</v>
      </c>
      <c r="K179" s="26" t="str">
        <f>IF('Base de Preço BR V5'!K179=0,"",'Base de Preço BR V5'!K179)</f>
        <v/>
      </c>
      <c r="L179" s="26" t="str">
        <f>'Base de Preço BR V5'!L179</f>
        <v>x</v>
      </c>
      <c r="M179" s="33"/>
      <c r="N179" s="33"/>
      <c r="O179" s="33"/>
      <c r="P179" s="33"/>
      <c r="S179" s="9"/>
    </row>
    <row r="180" spans="1:19" x14ac:dyDescent="0.25">
      <c r="A180" s="27" t="str">
        <f>'Base de Preço BR V5'!A180</f>
        <v>ESSENCIAL</v>
      </c>
      <c r="B180" s="27" t="str">
        <f>'Base de Preço BR V5'!B180</f>
        <v>PERFUMARIA</v>
      </c>
      <c r="C180" s="27">
        <f>'Base de Preço BR V5'!C180</f>
        <v>76430</v>
      </c>
      <c r="D180" s="27" t="str">
        <f>'Base de Preço BR V5'!D180</f>
        <v>76430 - ESSENCIAL EXC DEO PARFUM MASC AMOS 3X1ML</v>
      </c>
      <c r="E180" s="28">
        <f>IFERROR(VLOOKUP(C180,'BASE SV REFIL'!A:H,5,0),'Base de Preço BR V5'!A:L)</f>
        <v>2</v>
      </c>
      <c r="F180" s="26">
        <f>'Base de Preço BR V5'!F180</f>
        <v>1</v>
      </c>
      <c r="G180" s="29">
        <f>'Base de Preço BR V5'!G180</f>
        <v>1</v>
      </c>
      <c r="H180" s="26" t="str">
        <f>'Base de Preço BR V5'!H180</f>
        <v>Não</v>
      </c>
      <c r="I180" s="26" t="str">
        <f>IF('Base de Preço BR V5'!I180=0,"",'Base de Preço BR V5'!I180)</f>
        <v>Lançamento</v>
      </c>
      <c r="J180" s="26" t="s">
        <v>18</v>
      </c>
      <c r="K180" s="26" t="str">
        <f>IF('Base de Preço BR V5'!K180=0,"",'Base de Preço BR V5'!K180)</f>
        <v/>
      </c>
      <c r="L180" s="26" t="str">
        <f>'Base de Preço BR V5'!L180</f>
        <v>x</v>
      </c>
      <c r="M180" s="33"/>
      <c r="N180" s="33"/>
      <c r="O180" s="33"/>
      <c r="P180" s="33"/>
      <c r="S180" s="9"/>
    </row>
    <row r="181" spans="1:19" x14ac:dyDescent="0.25">
      <c r="A181" s="27" t="str">
        <f>'Base de Preço BR V5'!A181</f>
        <v>ESSENCIAL</v>
      </c>
      <c r="B181" s="27" t="str">
        <f>'Base de Preço BR V5'!B181</f>
        <v>PERFUMARIA</v>
      </c>
      <c r="C181" s="27">
        <f>'Base de Preço BR V5'!C181</f>
        <v>76431</v>
      </c>
      <c r="D181" s="27" t="str">
        <f>'Base de Preço BR V5'!D181</f>
        <v>76431 - ESSENCIAL EXC DEO PARFUM MASC DEMO 4ML</v>
      </c>
      <c r="E181" s="28">
        <f>IFERROR(VLOOKUP(C181,'BASE SV REFIL'!A:H,5,0),'Base de Preço BR V5'!A:L)</f>
        <v>2.1</v>
      </c>
      <c r="F181" s="26">
        <f>'Base de Preço BR V5'!F181</f>
        <v>1</v>
      </c>
      <c r="G181" s="29">
        <f>'Base de Preço BR V5'!G181</f>
        <v>1</v>
      </c>
      <c r="H181" s="26" t="str">
        <f>'Base de Preço BR V5'!H181</f>
        <v>Não</v>
      </c>
      <c r="I181" s="26" t="str">
        <f>IF('Base de Preço BR V5'!I181=0,"",'Base de Preço BR V5'!I181)</f>
        <v>Lançamento</v>
      </c>
      <c r="J181" s="26" t="s">
        <v>18</v>
      </c>
      <c r="K181" s="26" t="str">
        <f>IF('Base de Preço BR V5'!K181=0,"",'Base de Preço BR V5'!K181)</f>
        <v/>
      </c>
      <c r="L181" s="26" t="str">
        <f>'Base de Preço BR V5'!L181</f>
        <v>x</v>
      </c>
      <c r="M181" s="33"/>
      <c r="N181" s="33"/>
      <c r="O181" s="33"/>
      <c r="P181" s="33"/>
      <c r="S181" s="9"/>
    </row>
    <row r="182" spans="1:19" x14ac:dyDescent="0.25">
      <c r="A182" s="27" t="str">
        <f>'Base de Preço BR V5'!A182</f>
        <v>ESSENCIAL</v>
      </c>
      <c r="B182" s="27" t="str">
        <f>'Base de Preço BR V5'!B182</f>
        <v>PERFUMARIA</v>
      </c>
      <c r="C182" s="27">
        <f>'Base de Preço BR V5'!C182</f>
        <v>74742</v>
      </c>
      <c r="D182" s="27" t="str">
        <f>'Base de Preço BR V5'!D182</f>
        <v>74742 - ESSENCIAL SUPRE FEM DES HID 200G TERC</v>
      </c>
      <c r="E182" s="28">
        <f>IFERROR(VLOOKUP(C182,'BASE SV REFIL'!A:H,5,0),'Base de Preço BR V5'!A:L)</f>
        <v>79.900000000000006</v>
      </c>
      <c r="F182" s="26">
        <f>'Base de Preço BR V5'!F182</f>
        <v>10</v>
      </c>
      <c r="G182" s="29">
        <f>'Base de Preço BR V5'!G182</f>
        <v>0.7</v>
      </c>
      <c r="H182" s="26" t="str">
        <f>'Base de Preço BR V5'!H182</f>
        <v>Não</v>
      </c>
      <c r="I182" s="26" t="str">
        <f>IF('Base de Preço BR V5'!I182=0,"",'Base de Preço BR V5'!I182)</f>
        <v>Vigente apenas neste ciclo</v>
      </c>
      <c r="J182" s="26" t="s">
        <v>18</v>
      </c>
      <c r="K182" s="26" t="str">
        <f>IF('Base de Preço BR V5'!K182=0,"",'Base de Preço BR V5'!K182)</f>
        <v/>
      </c>
      <c r="L182" s="26" t="str">
        <f>'Base de Preço BR V5'!L182</f>
        <v>x</v>
      </c>
      <c r="M182" s="33"/>
      <c r="N182" s="33"/>
      <c r="O182" s="33"/>
      <c r="P182" s="33"/>
      <c r="S182" s="9"/>
    </row>
    <row r="183" spans="1:19" x14ac:dyDescent="0.25">
      <c r="A183" s="27" t="str">
        <f>'Base de Preço BR V5'!A183</f>
        <v>ESSENCIAL</v>
      </c>
      <c r="B183" s="27" t="str">
        <f>'Base de Preço BR V5'!B183</f>
        <v>PERFUMARIA</v>
      </c>
      <c r="C183" s="27">
        <f>'Base de Preço BR V5'!C183</f>
        <v>76420</v>
      </c>
      <c r="D183" s="27" t="str">
        <f>'Base de Preço BR V5'!D183</f>
        <v>76420 - ESSENCIAL DEO PARFUM MASC 100ML 2020</v>
      </c>
      <c r="E183" s="28">
        <f>IFERROR(VLOOKUP(C183,'BASE SV REFIL'!A:H,5,0),'Base de Preço BR V5'!A:L)</f>
        <v>196</v>
      </c>
      <c r="F183" s="26">
        <f>'Base de Preço BR V5'!F183</f>
        <v>25</v>
      </c>
      <c r="G183" s="29">
        <f>'Base de Preço BR V5'!G183</f>
        <v>0.7</v>
      </c>
      <c r="H183" s="26" t="str">
        <f>'Base de Preço BR V5'!H183</f>
        <v>Não</v>
      </c>
      <c r="I183" s="26" t="str">
        <f>IF('Base de Preço BR V5'!I183=0,"",'Base de Preço BR V5'!I183)</f>
        <v>Pré-lançamento</v>
      </c>
      <c r="J183" s="26" t="s">
        <v>18</v>
      </c>
      <c r="K183" s="26" t="str">
        <f>IF('Base de Preço BR V5'!K183=0,"",'Base de Preço BR V5'!K183)</f>
        <v>Pré-lançamento exclusivo para líderes</v>
      </c>
      <c r="L183" s="26" t="str">
        <f>'Base de Preço BR V5'!L183</f>
        <v>x</v>
      </c>
      <c r="M183" s="33"/>
      <c r="N183" s="33"/>
      <c r="O183" s="33"/>
      <c r="P183" s="33"/>
      <c r="S183" s="9"/>
    </row>
    <row r="184" spans="1:19" x14ac:dyDescent="0.25">
      <c r="A184" s="27" t="str">
        <f>'Base de Preço BR V5'!A184</f>
        <v>ESSENCIAL</v>
      </c>
      <c r="B184" s="27" t="str">
        <f>'Base de Preço BR V5'!B184</f>
        <v>PERFUMARIA</v>
      </c>
      <c r="C184" s="27">
        <f>'Base de Preço BR V5'!C184</f>
        <v>76422</v>
      </c>
      <c r="D184" s="27" t="str">
        <f>'Base de Preço BR V5'!D184</f>
        <v>76422 - ESSENCIAL EXC DEO PARFUM MASC 100ML 2020</v>
      </c>
      <c r="E184" s="28">
        <f>IFERROR(VLOOKUP(C184,'BASE SV REFIL'!A:H,5,0),'Base de Preço BR V5'!A:L)</f>
        <v>196</v>
      </c>
      <c r="F184" s="26">
        <f>'Base de Preço BR V5'!F184</f>
        <v>25</v>
      </c>
      <c r="G184" s="29">
        <f>'Base de Preço BR V5'!G184</f>
        <v>0.7</v>
      </c>
      <c r="H184" s="26" t="str">
        <f>'Base de Preço BR V5'!H184</f>
        <v>Não</v>
      </c>
      <c r="I184" s="26" t="str">
        <f>IF('Base de Preço BR V5'!I184=0,"",'Base de Preço BR V5'!I184)</f>
        <v>Pré-lançamento</v>
      </c>
      <c r="J184" s="26" t="s">
        <v>18</v>
      </c>
      <c r="K184" s="26" t="str">
        <f>IF('Base de Preço BR V5'!K184=0,"",'Base de Preço BR V5'!K184)</f>
        <v>Pré-lançamento exclusivo para líderes</v>
      </c>
      <c r="L184" s="26" t="str">
        <f>'Base de Preço BR V5'!L184</f>
        <v>x</v>
      </c>
      <c r="M184" s="33"/>
      <c r="N184" s="33"/>
      <c r="O184" s="33"/>
      <c r="P184" s="33"/>
      <c r="S184" s="9"/>
    </row>
    <row r="185" spans="1:19" x14ac:dyDescent="0.25">
      <c r="A185" s="27" t="str">
        <f>'Base de Preço BR V5'!A185</f>
        <v>FOTOEQUILIBRIO</v>
      </c>
      <c r="B185" s="27" t="str">
        <f>'Base de Preço BR V5'!B185</f>
        <v>PROTEÇÃO SOLAR</v>
      </c>
      <c r="C185" s="27">
        <f>'Base de Preço BR V5'!C185</f>
        <v>37542</v>
      </c>
      <c r="D185" s="27" t="str">
        <f>'Base de Preço BR V5'!D185</f>
        <v>37542 - FOTOEQ LOC PROTET CRIANCA FPS60 120ML</v>
      </c>
      <c r="E185" s="28">
        <f>IFERROR(VLOOKUP(C185,'BASE SV REFIL'!A:H,5,0),'Base de Preço BR V5'!A:L)</f>
        <v>67.8</v>
      </c>
      <c r="F185" s="26">
        <f>'Base de Preço BR V5'!F185</f>
        <v>9</v>
      </c>
      <c r="G185" s="29">
        <f>'Base de Preço BR V5'!G185</f>
        <v>0.7</v>
      </c>
      <c r="H185" s="26" t="str">
        <f>'Base de Preço BR V5'!H185</f>
        <v>Não</v>
      </c>
      <c r="I185" s="26" t="str">
        <f>IF('Base de Preço BR V5'!I185=0,"",'Base de Preço BR V5'!I185)</f>
        <v/>
      </c>
      <c r="J185" s="26" t="s">
        <v>18</v>
      </c>
      <c r="K185" s="26" t="str">
        <f>IF('Base de Preço BR V5'!K185=0,"",'Base de Preço BR V5'!K185)</f>
        <v/>
      </c>
      <c r="L185" s="26" t="str">
        <f>'Base de Preço BR V5'!L185</f>
        <v/>
      </c>
      <c r="M185" s="33"/>
      <c r="N185" s="33"/>
      <c r="O185" s="33"/>
      <c r="P185" s="33"/>
      <c r="S185" s="9"/>
    </row>
    <row r="186" spans="1:19" x14ac:dyDescent="0.25">
      <c r="A186" s="27" t="str">
        <f>'Base de Preço BR V5'!A186</f>
        <v>FOTOEQUILIBRIO</v>
      </c>
      <c r="B186" s="27" t="str">
        <f>'Base de Preço BR V5'!B186</f>
        <v>PROTEÇÃO SOLAR</v>
      </c>
      <c r="C186" s="27">
        <f>'Base de Preço BR V5'!C186</f>
        <v>37647</v>
      </c>
      <c r="D186" s="27" t="str">
        <f>'Base de Preço BR V5'!D186</f>
        <v>37647 - Locao Protetora FPS 30 /FPUVA 10</v>
      </c>
      <c r="E186" s="28">
        <f>IFERROR(VLOOKUP(C186,'BASE SV REFIL'!A:H,5,0),'Base de Preço BR V5'!A:L)</f>
        <v>52.7</v>
      </c>
      <c r="F186" s="26">
        <f>'Base de Preço BR V5'!F186</f>
        <v>7</v>
      </c>
      <c r="G186" s="29">
        <f>'Base de Preço BR V5'!G186</f>
        <v>0.7</v>
      </c>
      <c r="H186" s="26" t="str">
        <f>'Base de Preço BR V5'!H186</f>
        <v>Não</v>
      </c>
      <c r="I186" s="26" t="str">
        <f>IF('Base de Preço BR V5'!I186=0,"",'Base de Preço BR V5'!I186)</f>
        <v/>
      </c>
      <c r="J186" s="26" t="s">
        <v>18</v>
      </c>
      <c r="K186" s="26" t="str">
        <f>IF('Base de Preço BR V5'!K186=0,"",'Base de Preço BR V5'!K186)</f>
        <v/>
      </c>
      <c r="L186" s="26" t="str">
        <f>'Base de Preço BR V5'!L186</f>
        <v/>
      </c>
      <c r="M186" s="33"/>
      <c r="N186" s="33"/>
      <c r="O186" s="33"/>
      <c r="P186" s="33"/>
      <c r="S186" s="9"/>
    </row>
    <row r="187" spans="1:19" x14ac:dyDescent="0.25">
      <c r="A187" s="27" t="str">
        <f>'Base de Preço BR V5'!A187</f>
        <v>FOTOEQUILIBRIO</v>
      </c>
      <c r="B187" s="27" t="str">
        <f>'Base de Preço BR V5'!B187</f>
        <v>PROTEÇÃO SOLAR</v>
      </c>
      <c r="C187" s="27">
        <f>'Base de Preço BR V5'!C187</f>
        <v>37648</v>
      </c>
      <c r="D187" s="27" t="str">
        <f>'Base de Preço BR V5'!D187</f>
        <v>37648 - Locao Protetora FPS 60 /FPUVA 20</v>
      </c>
      <c r="E187" s="28">
        <f>IFERROR(VLOOKUP(C187,'BASE SV REFIL'!A:H,5,0),'Base de Preço BR V5'!A:L)</f>
        <v>64.900000000000006</v>
      </c>
      <c r="F187" s="26">
        <f>'Base de Preço BR V5'!F187</f>
        <v>8</v>
      </c>
      <c r="G187" s="29">
        <f>'Base de Preço BR V5'!G187</f>
        <v>0.7</v>
      </c>
      <c r="H187" s="26" t="str">
        <f>'Base de Preço BR V5'!H187</f>
        <v>Não</v>
      </c>
      <c r="I187" s="26" t="str">
        <f>IF('Base de Preço BR V5'!I187=0,"",'Base de Preço BR V5'!I187)</f>
        <v/>
      </c>
      <c r="J187" s="26" t="s">
        <v>18</v>
      </c>
      <c r="K187" s="26" t="str">
        <f>IF('Base de Preço BR V5'!K187=0,"",'Base de Preço BR V5'!K187)</f>
        <v/>
      </c>
      <c r="L187" s="26" t="str">
        <f>'Base de Preço BR V5'!L187</f>
        <v/>
      </c>
      <c r="M187" s="33"/>
      <c r="N187" s="33"/>
      <c r="O187" s="33"/>
      <c r="P187" s="33"/>
      <c r="S187" s="9"/>
    </row>
    <row r="188" spans="1:19" x14ac:dyDescent="0.25">
      <c r="A188" s="27" t="str">
        <f>'Base de Preço BR V5'!A188</f>
        <v>FOTOEQUILIBRIO</v>
      </c>
      <c r="B188" s="27" t="str">
        <f>'Base de Preço BR V5'!B188</f>
        <v>PROTEÇÃO SOLAR</v>
      </c>
      <c r="C188" s="27">
        <f>'Base de Preço BR V5'!C188</f>
        <v>37650</v>
      </c>
      <c r="D188" s="27" t="str">
        <f>'Base de Preço BR V5'!D188</f>
        <v>37650 - FOTOEQ LOCAO PROTETORA BEBE FPS60 50ML</v>
      </c>
      <c r="E188" s="28">
        <f>IFERROR(VLOOKUP(C188,'BASE SV REFIL'!A:H,5,0),'Base de Preço BR V5'!A:L)</f>
        <v>64.8</v>
      </c>
      <c r="F188" s="26">
        <f>'Base de Preço BR V5'!F188</f>
        <v>8</v>
      </c>
      <c r="G188" s="29">
        <f>'Base de Preço BR V5'!G188</f>
        <v>0.7</v>
      </c>
      <c r="H188" s="26" t="str">
        <f>'Base de Preço BR V5'!H188</f>
        <v>Não</v>
      </c>
      <c r="I188" s="26" t="str">
        <f>IF('Base de Preço BR V5'!I188=0,"",'Base de Preço BR V5'!I188)</f>
        <v/>
      </c>
      <c r="J188" s="26" t="s">
        <v>18</v>
      </c>
      <c r="K188" s="26" t="str">
        <f>IF('Base de Preço BR V5'!K188=0,"",'Base de Preço BR V5'!K188)</f>
        <v/>
      </c>
      <c r="L188" s="26" t="str">
        <f>'Base de Preço BR V5'!L188</f>
        <v/>
      </c>
      <c r="M188" s="33"/>
      <c r="N188" s="33"/>
      <c r="O188" s="33"/>
      <c r="P188" s="33"/>
      <c r="S188" s="9"/>
    </row>
    <row r="189" spans="1:19" x14ac:dyDescent="0.25">
      <c r="A189" s="27" t="str">
        <f>'Base de Preço BR V5'!A189</f>
        <v>FOTOEQUILIBRIO</v>
      </c>
      <c r="B189" s="27" t="str">
        <f>'Base de Preço BR V5'!B189</f>
        <v>PROTEÇÃO SOLAR</v>
      </c>
      <c r="C189" s="27">
        <f>'Base de Preço BR V5'!C189</f>
        <v>43772</v>
      </c>
      <c r="D189" s="27" t="str">
        <f>'Base de Preço BR V5'!D189</f>
        <v>43772 - FOTOEQ LOCAO PROTET FACIAL FPS60 50ML</v>
      </c>
      <c r="E189" s="28">
        <f>IFERROR(VLOOKUP(C189,'BASE SV REFIL'!A:H,5,0),'Base de Preço BR V5'!A:L)</f>
        <v>59.1</v>
      </c>
      <c r="F189" s="26">
        <f>'Base de Preço BR V5'!F189</f>
        <v>8</v>
      </c>
      <c r="G189" s="29">
        <f>'Base de Preço BR V5'!G189</f>
        <v>0.7</v>
      </c>
      <c r="H189" s="26" t="str">
        <f>'Base de Preço BR V5'!H189</f>
        <v>Não</v>
      </c>
      <c r="I189" s="26" t="str">
        <f>IF('Base de Preço BR V5'!I189=0,"",'Base de Preço BR V5'!I189)</f>
        <v/>
      </c>
      <c r="J189" s="26" t="s">
        <v>18</v>
      </c>
      <c r="K189" s="26" t="str">
        <f>IF('Base de Preço BR V5'!K189=0,"",'Base de Preço BR V5'!K189)</f>
        <v/>
      </c>
      <c r="L189" s="26" t="str">
        <f>'Base de Preço BR V5'!L189</f>
        <v/>
      </c>
      <c r="M189" s="33"/>
      <c r="N189" s="33"/>
      <c r="O189" s="33"/>
      <c r="P189" s="33"/>
      <c r="S189" s="9"/>
    </row>
    <row r="190" spans="1:19" x14ac:dyDescent="0.25">
      <c r="A190" s="27" t="str">
        <f>'Base de Preço BR V5'!A190</f>
        <v>FOTOEQUILIBRIO</v>
      </c>
      <c r="B190" s="27" t="str">
        <f>'Base de Preço BR V5'!B190</f>
        <v>PROTEÇÃO SOLAR</v>
      </c>
      <c r="C190" s="27">
        <f>'Base de Preço BR V5'!C190</f>
        <v>47421</v>
      </c>
      <c r="D190" s="27" t="str">
        <f>'Base de Preço BR V5'!D190</f>
        <v>47421 - FOTOEQ PROTE SOLAR FACI GEL CREME FPS 60</v>
      </c>
      <c r="E190" s="28">
        <f>IFERROR(VLOOKUP(C190,'BASE SV REFIL'!A:H,5,0),'Base de Preço BR V5'!A:L)</f>
        <v>59.1</v>
      </c>
      <c r="F190" s="26">
        <f>'Base de Preço BR V5'!F190</f>
        <v>8</v>
      </c>
      <c r="G190" s="29">
        <f>'Base de Preço BR V5'!G190</f>
        <v>0.7</v>
      </c>
      <c r="H190" s="26" t="str">
        <f>'Base de Preço BR V5'!H190</f>
        <v>Não</v>
      </c>
      <c r="I190" s="26" t="str">
        <f>IF('Base de Preço BR V5'!I190=0,"",'Base de Preço BR V5'!I190)</f>
        <v/>
      </c>
      <c r="J190" s="26" t="s">
        <v>18</v>
      </c>
      <c r="K190" s="26" t="str">
        <f>IF('Base de Preço BR V5'!K190=0,"",'Base de Preço BR V5'!K190)</f>
        <v/>
      </c>
      <c r="L190" s="26" t="str">
        <f>'Base de Preço BR V5'!L190</f>
        <v/>
      </c>
      <c r="M190" s="33"/>
      <c r="N190" s="33"/>
      <c r="O190" s="33"/>
      <c r="P190" s="33"/>
      <c r="S190" s="9"/>
    </row>
    <row r="191" spans="1:19" x14ac:dyDescent="0.25">
      <c r="A191" s="27" t="str">
        <f>'Base de Preço BR V5'!A191</f>
        <v>FOTOEQUILIBRIO</v>
      </c>
      <c r="B191" s="27" t="str">
        <f>'Base de Preço BR V5'!B191</f>
        <v>PROTEÇÃO SOLAR</v>
      </c>
      <c r="C191" s="27">
        <f>'Base de Preço BR V5'!C191</f>
        <v>37540</v>
      </c>
      <c r="D191" s="27" t="str">
        <f>'Base de Preço BR V5'!D191</f>
        <v>37540 - FOTOEQ HIDRATANTE POS SOL 120ML NP</v>
      </c>
      <c r="E191" s="28">
        <f>IFERROR(VLOOKUP(C191,'BASE SV REFIL'!A:H,5,0),'Base de Preço BR V5'!A:L)</f>
        <v>38.9</v>
      </c>
      <c r="F191" s="26">
        <f>'Base de Preço BR V5'!F191</f>
        <v>5</v>
      </c>
      <c r="G191" s="29">
        <f>'Base de Preço BR V5'!G191</f>
        <v>0.7</v>
      </c>
      <c r="H191" s="26" t="str">
        <f>'Base de Preço BR V5'!H191</f>
        <v>Não</v>
      </c>
      <c r="I191" s="26" t="str">
        <f>IF('Base de Preço BR V5'!I191=0,"",'Base de Preço BR V5'!I191)</f>
        <v>Descontinuação</v>
      </c>
      <c r="J191" s="26" t="s">
        <v>18</v>
      </c>
      <c r="K191" s="26" t="str">
        <f>IF('Base de Preço BR V5'!K191=0,"",'Base de Preço BR V5'!K191)</f>
        <v/>
      </c>
      <c r="L191" s="26" t="str">
        <f>'Base de Preço BR V5'!L191</f>
        <v/>
      </c>
      <c r="M191" s="33"/>
      <c r="N191" s="33"/>
      <c r="O191" s="33"/>
      <c r="P191" s="33"/>
      <c r="S191" s="9"/>
    </row>
    <row r="192" spans="1:19" x14ac:dyDescent="0.25">
      <c r="A192" s="27" t="str">
        <f>'Base de Preço BR V5'!A192</f>
        <v>FOTOEQUILIBRIO</v>
      </c>
      <c r="B192" s="27" t="str">
        <f>'Base de Preço BR V5'!B192</f>
        <v>PROTEÇÃO SOLAR</v>
      </c>
      <c r="C192" s="27">
        <f>'Base de Preço BR V5'!C192</f>
        <v>37645</v>
      </c>
      <c r="D192" s="27" t="str">
        <f>'Base de Preço BR V5'!D192</f>
        <v>37645 - FOTOEQ LOC PROTET ESPORTE FPS60 120ML NP</v>
      </c>
      <c r="E192" s="28">
        <f>IFERROR(VLOOKUP(C192,'BASE SV REFIL'!A:H,5,0),'Base de Preço BR V5'!A:L)</f>
        <v>67.8</v>
      </c>
      <c r="F192" s="26">
        <f>'Base de Preço BR V5'!F192</f>
        <v>9</v>
      </c>
      <c r="G192" s="29">
        <f>'Base de Preço BR V5'!G192</f>
        <v>0.7</v>
      </c>
      <c r="H192" s="26" t="str">
        <f>'Base de Preço BR V5'!H192</f>
        <v>Não</v>
      </c>
      <c r="I192" s="26" t="str">
        <f>IF('Base de Preço BR V5'!I192=0,"",'Base de Preço BR V5'!I192)</f>
        <v>Descontinuação</v>
      </c>
      <c r="J192" s="26" t="s">
        <v>18</v>
      </c>
      <c r="K192" s="26" t="str">
        <f>IF('Base de Preço BR V5'!K192=0,"",'Base de Preço BR V5'!K192)</f>
        <v/>
      </c>
      <c r="L192" s="26" t="str">
        <f>'Base de Preço BR V5'!L192</f>
        <v/>
      </c>
      <c r="M192" s="33"/>
      <c r="N192" s="33"/>
      <c r="O192" s="33"/>
      <c r="P192" s="33"/>
      <c r="S192" s="9"/>
    </row>
    <row r="193" spans="1:19" x14ac:dyDescent="0.25">
      <c r="A193" s="27" t="str">
        <f>'Base de Preço BR V5'!A193</f>
        <v>FOTOEQUILIBRIO</v>
      </c>
      <c r="B193" s="27" t="str">
        <f>'Base de Preço BR V5'!B193</f>
        <v>PROTEÇÃO SOLAR</v>
      </c>
      <c r="C193" s="27">
        <f>'Base de Preço BR V5'!C193</f>
        <v>37646</v>
      </c>
      <c r="D193" s="27" t="str">
        <f>'Base de Preço BR V5'!D193</f>
        <v>37646 - Locao Protetora FPS 15 /FPUVA 5</v>
      </c>
      <c r="E193" s="28">
        <f>IFERROR(VLOOKUP(C193,'BASE SV REFIL'!A:H,5,0),'Base de Preço BR V5'!A:L)</f>
        <v>44.8</v>
      </c>
      <c r="F193" s="26">
        <f>'Base de Preço BR V5'!F193</f>
        <v>6</v>
      </c>
      <c r="G193" s="29">
        <f>'Base de Preço BR V5'!G193</f>
        <v>0.7</v>
      </c>
      <c r="H193" s="26" t="str">
        <f>'Base de Preço BR V5'!H193</f>
        <v>Não</v>
      </c>
      <c r="I193" s="26" t="str">
        <f>IF('Base de Preço BR V5'!I193=0,"",'Base de Preço BR V5'!I193)</f>
        <v>Descontinuação</v>
      </c>
      <c r="J193" s="26" t="s">
        <v>18</v>
      </c>
      <c r="K193" s="26" t="str">
        <f>IF('Base de Preço BR V5'!K193=0,"",'Base de Preço BR V5'!K193)</f>
        <v/>
      </c>
      <c r="L193" s="26" t="str">
        <f>'Base de Preço BR V5'!L193</f>
        <v/>
      </c>
      <c r="M193" s="33"/>
      <c r="N193" s="33"/>
      <c r="O193" s="33"/>
      <c r="P193" s="33"/>
      <c r="S193" s="9"/>
    </row>
    <row r="194" spans="1:19" x14ac:dyDescent="0.25">
      <c r="A194" s="27" t="str">
        <f>'Base de Preço BR V5'!A194</f>
        <v>FOTOEQUILIBRIO</v>
      </c>
      <c r="B194" s="27" t="str">
        <f>'Base de Preço BR V5'!B194</f>
        <v>PROTEÇÃO SOLAR</v>
      </c>
      <c r="C194" s="27">
        <f>'Base de Preço BR V5'!C194</f>
        <v>55972</v>
      </c>
      <c r="D194" s="27" t="str">
        <f>'Base de Preço BR V5'!D194</f>
        <v>55972 - FOTOEQ PROT SOL FACIAL GEL CREM FPS30</v>
      </c>
      <c r="E194" s="28">
        <f>IFERROR(VLOOKUP(C194,'BASE SV REFIL'!A:H,5,0),'Base de Preço BR V5'!A:L)</f>
        <v>52.3</v>
      </c>
      <c r="F194" s="26">
        <f>'Base de Preço BR V5'!F194</f>
        <v>7</v>
      </c>
      <c r="G194" s="29">
        <f>'Base de Preço BR V5'!G194</f>
        <v>0.7</v>
      </c>
      <c r="H194" s="26" t="str">
        <f>'Base de Preço BR V5'!H194</f>
        <v>Não</v>
      </c>
      <c r="I194" s="26" t="str">
        <f>IF('Base de Preço BR V5'!I194=0,"",'Base de Preço BR V5'!I194)</f>
        <v>Descontinuação</v>
      </c>
      <c r="J194" s="26" t="s">
        <v>18</v>
      </c>
      <c r="K194" s="26" t="str">
        <f>IF('Base de Preço BR V5'!K194=0,"",'Base de Preço BR V5'!K194)</f>
        <v/>
      </c>
      <c r="L194" s="26" t="str">
        <f>'Base de Preço BR V5'!L194</f>
        <v/>
      </c>
      <c r="M194" s="33"/>
      <c r="N194" s="33"/>
      <c r="O194" s="33"/>
      <c r="P194" s="33"/>
      <c r="S194" s="9"/>
    </row>
    <row r="195" spans="1:19" x14ac:dyDescent="0.25">
      <c r="A195" s="27" t="str">
        <f>'Base de Preço BR V5'!A195</f>
        <v>FOTOEQUILIBRIO</v>
      </c>
      <c r="B195" s="27" t="str">
        <f>'Base de Preço BR V5'!B195</f>
        <v>PROTEÇÃO SOLAR</v>
      </c>
      <c r="C195" s="27">
        <f>'Base de Preço BR V5'!C195</f>
        <v>55978</v>
      </c>
      <c r="D195" s="27" t="str">
        <f>'Base de Preço BR V5'!D195</f>
        <v>55978 - FOTOEQ LOCAO PROT FACIAL PELE N S FPS30</v>
      </c>
      <c r="E195" s="28">
        <f>IFERROR(VLOOKUP(C195,'BASE SV REFIL'!A:H,5,0),'Base de Preço BR V5'!A:L)</f>
        <v>52.3</v>
      </c>
      <c r="F195" s="26">
        <f>'Base de Preço BR V5'!F195</f>
        <v>7</v>
      </c>
      <c r="G195" s="29">
        <f>'Base de Preço BR V5'!G195</f>
        <v>0.7</v>
      </c>
      <c r="H195" s="26" t="str">
        <f>'Base de Preço BR V5'!H195</f>
        <v>Não</v>
      </c>
      <c r="I195" s="26" t="str">
        <f>IF('Base de Preço BR V5'!I195=0,"",'Base de Preço BR V5'!I195)</f>
        <v>Descontinuação</v>
      </c>
      <c r="J195" s="26" t="s">
        <v>18</v>
      </c>
      <c r="K195" s="26" t="str">
        <f>IF('Base de Preço BR V5'!K195=0,"",'Base de Preço BR V5'!K195)</f>
        <v/>
      </c>
      <c r="L195" s="26" t="str">
        <f>'Base de Preço BR V5'!L195</f>
        <v/>
      </c>
      <c r="M195" s="33"/>
      <c r="N195" s="33"/>
      <c r="O195" s="33"/>
      <c r="P195" s="33"/>
      <c r="S195" s="9"/>
    </row>
    <row r="196" spans="1:19" x14ac:dyDescent="0.25">
      <c r="A196" s="27" t="str">
        <f>'Base de Preço BR V5'!A196</f>
        <v>FOTOEQUILIBRIO</v>
      </c>
      <c r="B196" s="27" t="str">
        <f>'Base de Preço BR V5'!B196</f>
        <v>PROTEÇÃO SOLAR</v>
      </c>
      <c r="C196" s="27">
        <f>'Base de Preço BR V5'!C196</f>
        <v>36601</v>
      </c>
      <c r="D196" s="27" t="str">
        <f>'Base de Preço BR V5'!D196</f>
        <v>36601 - FOTOEQ LOCAO PROT CRIANCA FPS60 200ML</v>
      </c>
      <c r="E196" s="28">
        <f>IFERROR(VLOOKUP(C196,'BASE SV REFIL'!A:H,5,0),'Base de Preço BR V5'!A:L)</f>
        <v>81.5</v>
      </c>
      <c r="F196" s="26">
        <f>'Base de Preço BR V5'!F196</f>
        <v>10</v>
      </c>
      <c r="G196" s="29">
        <f>'Base de Preço BR V5'!G196</f>
        <v>0.7</v>
      </c>
      <c r="H196" s="26" t="str">
        <f>'Base de Preço BR V5'!H196</f>
        <v>Não</v>
      </c>
      <c r="I196" s="26" t="str">
        <f>IF('Base de Preço BR V5'!I196=0,"",'Base de Preço BR V5'!I196)</f>
        <v>Descontinuação</v>
      </c>
      <c r="J196" s="26" t="s">
        <v>18</v>
      </c>
      <c r="K196" s="26" t="str">
        <f>IF('Base de Preço BR V5'!K196=0,"",'Base de Preço BR V5'!K196)</f>
        <v/>
      </c>
      <c r="L196" s="26" t="str">
        <f>'Base de Preço BR V5'!L196</f>
        <v/>
      </c>
      <c r="M196" s="33"/>
      <c r="N196" s="33"/>
      <c r="O196" s="33"/>
      <c r="P196" s="33"/>
      <c r="S196" s="9"/>
    </row>
    <row r="197" spans="1:19" x14ac:dyDescent="0.25">
      <c r="A197" s="27" t="str">
        <f>'Base de Preço BR V5'!A197</f>
        <v>FOTOEQUILIBRIO</v>
      </c>
      <c r="B197" s="27" t="str">
        <f>'Base de Preço BR V5'!B197</f>
        <v>PROTEÇÃO SOLAR</v>
      </c>
      <c r="C197" s="27">
        <f>'Base de Preço BR V5'!C197</f>
        <v>37543</v>
      </c>
      <c r="D197" s="27" t="str">
        <f>'Base de Preço BR V5'!D197</f>
        <v>37543 - FOTOEQ LOCAO PROTET FPS30 200ML NP</v>
      </c>
      <c r="E197" s="28">
        <f>IFERROR(VLOOKUP(C197,'BASE SV REFIL'!A:H,5,0),'Base de Preço BR V5'!A:L)</f>
        <v>64.2</v>
      </c>
      <c r="F197" s="26">
        <f>'Base de Preço BR V5'!F197</f>
        <v>8</v>
      </c>
      <c r="G197" s="29">
        <f>'Base de Preço BR V5'!G197</f>
        <v>0.7</v>
      </c>
      <c r="H197" s="26" t="str">
        <f>'Base de Preço BR V5'!H197</f>
        <v>Não</v>
      </c>
      <c r="I197" s="26" t="str">
        <f>IF('Base de Preço BR V5'!I197=0,"",'Base de Preço BR V5'!I197)</f>
        <v>Descontinuação</v>
      </c>
      <c r="J197" s="26" t="s">
        <v>18</v>
      </c>
      <c r="K197" s="26" t="str">
        <f>IF('Base de Preço BR V5'!K197=0,"",'Base de Preço BR V5'!K197)</f>
        <v/>
      </c>
      <c r="L197" s="26" t="str">
        <f>'Base de Preço BR V5'!L197</f>
        <v/>
      </c>
      <c r="M197" s="33"/>
      <c r="N197" s="33"/>
      <c r="O197" s="33"/>
      <c r="P197" s="33"/>
      <c r="S197" s="9"/>
    </row>
    <row r="198" spans="1:19" x14ac:dyDescent="0.25">
      <c r="A198" s="27" t="str">
        <f>'Base de Preço BR V5'!A198</f>
        <v>FOTOEQUILIBRIO</v>
      </c>
      <c r="B198" s="27" t="str">
        <f>'Base de Preço BR V5'!B198</f>
        <v>PROTEÇÃO SOLAR</v>
      </c>
      <c r="C198" s="27">
        <f>'Base de Preço BR V5'!C198</f>
        <v>37544</v>
      </c>
      <c r="D198" s="27" t="str">
        <f>'Base de Preço BR V5'!D198</f>
        <v>37544 - FOTOEQ LOCAO PROTET FPS60 200ML NP</v>
      </c>
      <c r="E198" s="28">
        <f>IFERROR(VLOOKUP(C198,'BASE SV REFIL'!A:H,5,0),'Base de Preço BR V5'!A:L)</f>
        <v>80.099999999999994</v>
      </c>
      <c r="F198" s="26">
        <f>'Base de Preço BR V5'!F198</f>
        <v>10</v>
      </c>
      <c r="G198" s="29">
        <f>'Base de Preço BR V5'!G198</f>
        <v>0.7</v>
      </c>
      <c r="H198" s="26" t="str">
        <f>'Base de Preço BR V5'!H198</f>
        <v>Não</v>
      </c>
      <c r="I198" s="26" t="str">
        <f>IF('Base de Preço BR V5'!I198=0,"",'Base de Preço BR V5'!I198)</f>
        <v>Descontinuação</v>
      </c>
      <c r="J198" s="26" t="s">
        <v>18</v>
      </c>
      <c r="K198" s="26" t="str">
        <f>IF('Base de Preço BR V5'!K198=0,"",'Base de Preço BR V5'!K198)</f>
        <v/>
      </c>
      <c r="L198" s="26" t="str">
        <f>'Base de Preço BR V5'!L198</f>
        <v/>
      </c>
      <c r="M198" s="33"/>
      <c r="N198" s="33"/>
      <c r="O198" s="33"/>
      <c r="P198" s="33"/>
      <c r="S198" s="9"/>
    </row>
    <row r="199" spans="1:19" x14ac:dyDescent="0.25">
      <c r="A199" s="27" t="str">
        <f>'Base de Preço BR V5'!A199</f>
        <v>HOMEM</v>
      </c>
      <c r="B199" s="27" t="str">
        <f>'Base de Preço BR V5'!B199</f>
        <v>CABELO</v>
      </c>
      <c r="C199" s="27">
        <f>'Base de Preço BR V5'!C199</f>
        <v>78902</v>
      </c>
      <c r="D199" s="27" t="str">
        <f>'Base de Preço BR V5'!D199</f>
        <v>78902 - NAT HOMEM SHAMPOO ANTI OLEOSIDADE 300ML</v>
      </c>
      <c r="E199" s="28">
        <f>IFERROR(VLOOKUP(C199,'BASE SV REFIL'!A:H,5,0),'Base de Preço BR V5'!A:L)</f>
        <v>25.9</v>
      </c>
      <c r="F199" s="26">
        <f>'Base de Preço BR V5'!F199</f>
        <v>3</v>
      </c>
      <c r="G199" s="29">
        <f>'Base de Preço BR V5'!G199</f>
        <v>0.7</v>
      </c>
      <c r="H199" s="26" t="str">
        <f>'Base de Preço BR V5'!H199</f>
        <v>Não</v>
      </c>
      <c r="I199" s="26" t="str">
        <f>IF('Base de Preço BR V5'!I199=0,"",'Base de Preço BR V5'!I199)</f>
        <v/>
      </c>
      <c r="J199" s="26" t="s">
        <v>18</v>
      </c>
      <c r="K199" s="26" t="str">
        <f>IF('Base de Preço BR V5'!K199=0,"",'Base de Preço BR V5'!K199)</f>
        <v/>
      </c>
      <c r="L199" s="26" t="str">
        <f>'Base de Preço BR V5'!L199</f>
        <v/>
      </c>
      <c r="M199" s="33"/>
      <c r="N199" s="33"/>
      <c r="O199" s="33"/>
      <c r="P199" s="33"/>
      <c r="S199" s="9"/>
    </row>
    <row r="200" spans="1:19" x14ac:dyDescent="0.25">
      <c r="A200" s="27" t="str">
        <f>'Base de Preço BR V5'!A200</f>
        <v>HOMEM</v>
      </c>
      <c r="B200" s="27" t="str">
        <f>'Base de Preço BR V5'!B200</f>
        <v>CABELO</v>
      </c>
      <c r="C200" s="27">
        <f>'Base de Preço BR V5'!C200</f>
        <v>78904</v>
      </c>
      <c r="D200" s="27" t="str">
        <f>'Base de Preço BR V5'!D200</f>
        <v>78904 - NAT HOMEM SHAMPOO 2 EM 1 300ML</v>
      </c>
      <c r="E200" s="28">
        <f>IFERROR(VLOOKUP(C200,'BASE SV REFIL'!A:H,5,0),'Base de Preço BR V5'!A:L)</f>
        <v>25.9</v>
      </c>
      <c r="F200" s="26">
        <f>'Base de Preço BR V5'!F200</f>
        <v>3</v>
      </c>
      <c r="G200" s="29">
        <f>'Base de Preço BR V5'!G200</f>
        <v>0.7</v>
      </c>
      <c r="H200" s="26" t="str">
        <f>'Base de Preço BR V5'!H200</f>
        <v>Não</v>
      </c>
      <c r="I200" s="26" t="str">
        <f>IF('Base de Preço BR V5'!I200=0,"",'Base de Preço BR V5'!I200)</f>
        <v/>
      </c>
      <c r="J200" s="26" t="s">
        <v>18</v>
      </c>
      <c r="K200" s="26" t="str">
        <f>IF('Base de Preço BR V5'!K200=0,"",'Base de Preço BR V5'!K200)</f>
        <v/>
      </c>
      <c r="L200" s="26" t="str">
        <f>'Base de Preço BR V5'!L200</f>
        <v/>
      </c>
      <c r="M200" s="33"/>
      <c r="N200" s="33"/>
      <c r="O200" s="33"/>
      <c r="P200" s="33"/>
      <c r="S200" s="9"/>
    </row>
    <row r="201" spans="1:19" x14ac:dyDescent="0.25">
      <c r="A201" s="27" t="str">
        <f>'Base de Preço BR V5'!A201</f>
        <v>HOMEM</v>
      </c>
      <c r="B201" s="27" t="str">
        <f>'Base de Preço BR V5'!B201</f>
        <v>CABELO</v>
      </c>
      <c r="C201" s="27">
        <f>'Base de Preço BR V5'!C201</f>
        <v>78931</v>
      </c>
      <c r="D201" s="27" t="str">
        <f>'Base de Preço BR V5'!D201</f>
        <v>78931 - NAT HOMEM SHAMPOO ANTICASPA 300ML</v>
      </c>
      <c r="E201" s="28">
        <f>IFERROR(VLOOKUP(C201,'BASE SV REFIL'!A:H,5,0),'Base de Preço BR V5'!A:L)</f>
        <v>27.9</v>
      </c>
      <c r="F201" s="26">
        <f>'Base de Preço BR V5'!F201</f>
        <v>4</v>
      </c>
      <c r="G201" s="29">
        <f>'Base de Preço BR V5'!G201</f>
        <v>0.7</v>
      </c>
      <c r="H201" s="26" t="str">
        <f>'Base de Preço BR V5'!H201</f>
        <v>Não</v>
      </c>
      <c r="I201" s="26" t="str">
        <f>IF('Base de Preço BR V5'!I201=0,"",'Base de Preço BR V5'!I201)</f>
        <v/>
      </c>
      <c r="J201" s="26" t="s">
        <v>18</v>
      </c>
      <c r="K201" s="26" t="str">
        <f>IF('Base de Preço BR V5'!K201=0,"",'Base de Preço BR V5'!K201)</f>
        <v/>
      </c>
      <c r="L201" s="26" t="str">
        <f>'Base de Preço BR V5'!L201</f>
        <v/>
      </c>
      <c r="M201" s="33"/>
      <c r="N201" s="33"/>
      <c r="O201" s="33"/>
      <c r="P201" s="33"/>
      <c r="S201" s="9"/>
    </row>
    <row r="202" spans="1:19" x14ac:dyDescent="0.25">
      <c r="A202" s="27" t="str">
        <f>'Base de Preço BR V5'!A202</f>
        <v>HOMEM</v>
      </c>
      <c r="B202" s="27" t="str">
        <f>'Base de Preço BR V5'!B202</f>
        <v>CABELO</v>
      </c>
      <c r="C202" s="27">
        <f>'Base de Preço BR V5'!C202</f>
        <v>87265</v>
      </c>
      <c r="D202" s="27" t="str">
        <f>'Base de Preço BR V5'!D202</f>
        <v>87265 - NATURA HOMEM POMADA 100G</v>
      </c>
      <c r="E202" s="28">
        <f>IFERROR(VLOOKUP(C202,'BASE SV REFIL'!A:H,5,0),'Base de Preço BR V5'!A:L)</f>
        <v>49.9</v>
      </c>
      <c r="F202" s="26">
        <f>'Base de Preço BR V5'!F202</f>
        <v>6</v>
      </c>
      <c r="G202" s="29">
        <f>'Base de Preço BR V5'!G202</f>
        <v>0.7</v>
      </c>
      <c r="H202" s="26" t="str">
        <f>'Base de Preço BR V5'!H202</f>
        <v>Não</v>
      </c>
      <c r="I202" s="26" t="str">
        <f>IF('Base de Preço BR V5'!I202=0,"",'Base de Preço BR V5'!I202)</f>
        <v/>
      </c>
      <c r="J202" s="26" t="s">
        <v>18</v>
      </c>
      <c r="K202" s="26" t="str">
        <f>IF('Base de Preço BR V5'!K202=0,"",'Base de Preço BR V5'!K202)</f>
        <v/>
      </c>
      <c r="L202" s="26" t="str">
        <f>'Base de Preço BR V5'!L202</f>
        <v/>
      </c>
      <c r="M202" s="33"/>
      <c r="N202" s="33"/>
      <c r="O202" s="33"/>
      <c r="P202" s="33"/>
      <c r="S202" s="9"/>
    </row>
    <row r="203" spans="1:19" x14ac:dyDescent="0.25">
      <c r="A203" s="27" t="str">
        <f>'Base de Preço BR V5'!A203</f>
        <v>HOMEM</v>
      </c>
      <c r="B203" s="27" t="str">
        <f>'Base de Preço BR V5'!B203</f>
        <v>DESODORANTE</v>
      </c>
      <c r="C203" s="27">
        <f>'Base de Preço BR V5'!C203</f>
        <v>57412</v>
      </c>
      <c r="D203" s="27" t="str">
        <f>'Base de Preço BR V5'!D203</f>
        <v>57412 - NATURA HOMEM DEO CORPORAL RF</v>
      </c>
      <c r="E203" s="28">
        <f>IFERROR(VLOOKUP(C203,'BASE SV REFIL'!A:H,5,0),'Base de Preço BR V5'!A:L)</f>
        <v>25.799999999999994</v>
      </c>
      <c r="F203" s="26">
        <f>'Base de Preço BR V5'!F203</f>
        <v>3</v>
      </c>
      <c r="G203" s="29">
        <f>'Base de Preço BR V5'!G203</f>
        <v>0.7</v>
      </c>
      <c r="H203" s="26" t="str">
        <f>'Base de Preço BR V5'!H203</f>
        <v>Não</v>
      </c>
      <c r="I203" s="26" t="str">
        <f>IF('Base de Preço BR V5'!I203=0,"",'Base de Preço BR V5'!I203)</f>
        <v/>
      </c>
      <c r="J203" s="26" t="s">
        <v>18</v>
      </c>
      <c r="K203" s="26" t="str">
        <f>IF('Base de Preço BR V5'!K203=0,"",'Base de Preço BR V5'!K203)</f>
        <v/>
      </c>
      <c r="L203" s="26" t="str">
        <f>'Base de Preço BR V5'!L203</f>
        <v/>
      </c>
      <c r="M203" s="33"/>
      <c r="N203" s="33"/>
      <c r="O203" s="61"/>
      <c r="P203" s="33"/>
      <c r="S203" s="9"/>
    </row>
    <row r="204" spans="1:19" x14ac:dyDescent="0.25">
      <c r="A204" s="27" t="str">
        <f>'Base de Preço BR V5'!A204</f>
        <v>HOMEM</v>
      </c>
      <c r="B204" s="27" t="str">
        <f>'Base de Preço BR V5'!B204</f>
        <v>DESODORANTE</v>
      </c>
      <c r="C204" s="27">
        <f>'Base de Preço BR V5'!C204</f>
        <v>57413</v>
      </c>
      <c r="D204" s="27" t="str">
        <f>'Base de Preço BR V5'!D204</f>
        <v>57413 - NATURA HOMEM DEO CORPORAL</v>
      </c>
      <c r="E204" s="28">
        <f>IFERROR(VLOOKUP(C204,'BASE SV REFIL'!A:H,5,0),'Base de Preço BR V5'!A:L)</f>
        <v>32.200000000000003</v>
      </c>
      <c r="F204" s="26">
        <f>'Base de Preço BR V5'!F204</f>
        <v>4</v>
      </c>
      <c r="G204" s="29">
        <f>'Base de Preço BR V5'!G204</f>
        <v>0.7</v>
      </c>
      <c r="H204" s="26" t="str">
        <f>'Base de Preço BR V5'!H204</f>
        <v>Não</v>
      </c>
      <c r="I204" s="26" t="str">
        <f>IF('Base de Preço BR V5'!I204=0,"",'Base de Preço BR V5'!I204)</f>
        <v/>
      </c>
      <c r="J204" s="26" t="s">
        <v>18</v>
      </c>
      <c r="K204" s="26" t="str">
        <f>IF('Base de Preço BR V5'!K204=0,"",'Base de Preço BR V5'!K204)</f>
        <v/>
      </c>
      <c r="L204" s="26" t="str">
        <f>'Base de Preço BR V5'!L204</f>
        <v/>
      </c>
      <c r="M204" s="33"/>
      <c r="N204" s="33"/>
      <c r="O204" s="33"/>
      <c r="P204" s="33"/>
      <c r="S204" s="9"/>
    </row>
    <row r="205" spans="1:19" x14ac:dyDescent="0.25">
      <c r="A205" s="27" t="str">
        <f>'Base de Preço BR V5'!A205</f>
        <v>HOMEM</v>
      </c>
      <c r="B205" s="27" t="str">
        <f>'Base de Preço BR V5'!B205</f>
        <v>DESODORANTE</v>
      </c>
      <c r="C205" s="27">
        <f>'Base de Preço BR V5'!C205</f>
        <v>72860</v>
      </c>
      <c r="D205" s="27" t="str">
        <f>'Base de Preço BR V5'!D205</f>
        <v>72860 - NATURA HOMEM DES ROL ANTIMAN 75ML</v>
      </c>
      <c r="E205" s="28">
        <f>IFERROR(VLOOKUP(C205,'BASE SV REFIL'!A:H,5,0),'Base de Preço BR V5'!A:L)</f>
        <v>17.899999999999999</v>
      </c>
      <c r="F205" s="26">
        <f>'Base de Preço BR V5'!F205</f>
        <v>2</v>
      </c>
      <c r="G205" s="29">
        <f>'Base de Preço BR V5'!G205</f>
        <v>0.7</v>
      </c>
      <c r="H205" s="26" t="str">
        <f>'Base de Preço BR V5'!H205</f>
        <v>Não</v>
      </c>
      <c r="I205" s="26" t="str">
        <f>IF('Base de Preço BR V5'!I205=0,"",'Base de Preço BR V5'!I205)</f>
        <v/>
      </c>
      <c r="J205" s="26" t="s">
        <v>18</v>
      </c>
      <c r="K205" s="26" t="str">
        <f>IF('Base de Preço BR V5'!K205=0,"",'Base de Preço BR V5'!K205)</f>
        <v/>
      </c>
      <c r="L205" s="26" t="str">
        <f>'Base de Preço BR V5'!L205</f>
        <v/>
      </c>
      <c r="M205" s="33"/>
      <c r="N205" s="33"/>
      <c r="O205" s="33"/>
      <c r="P205" s="33"/>
      <c r="S205" s="9"/>
    </row>
    <row r="206" spans="1:19" x14ac:dyDescent="0.25">
      <c r="A206" s="27" t="str">
        <f>'Base de Preço BR V5'!A206</f>
        <v>HOMEM</v>
      </c>
      <c r="B206" s="27" t="str">
        <f>'Base de Preço BR V5'!B206</f>
        <v>DESODORANTE</v>
      </c>
      <c r="C206" s="27">
        <f>'Base de Preço BR V5'!C206</f>
        <v>73841</v>
      </c>
      <c r="D206" s="27" t="str">
        <f>'Base de Preço BR V5'!D206</f>
        <v>73841 - NATURA HOMEM DES DOM ROLLON ANTIMAN 75ML</v>
      </c>
      <c r="E206" s="28">
        <f>IFERROR(VLOOKUP(C206,'BASE SV REFIL'!A:H,5,0),'Base de Preço BR V5'!A:L)</f>
        <v>17.899999999999999</v>
      </c>
      <c r="F206" s="26">
        <f>'Base de Preço BR V5'!F206</f>
        <v>2</v>
      </c>
      <c r="G206" s="29">
        <f>'Base de Preço BR V5'!G206</f>
        <v>0.7</v>
      </c>
      <c r="H206" s="26" t="str">
        <f>'Base de Preço BR V5'!H206</f>
        <v>Não</v>
      </c>
      <c r="I206" s="26" t="str">
        <f>IF('Base de Preço BR V5'!I206=0,"",'Base de Preço BR V5'!I206)</f>
        <v>Descontinuação</v>
      </c>
      <c r="J206" s="26" t="s">
        <v>18</v>
      </c>
      <c r="K206" s="26" t="str">
        <f>IF('Base de Preço BR V5'!K206=0,"",'Base de Preço BR V5'!K206)</f>
        <v/>
      </c>
      <c r="L206" s="26" t="str">
        <f>'Base de Preço BR V5'!L206</f>
        <v/>
      </c>
      <c r="M206" s="33"/>
      <c r="N206" s="33"/>
      <c r="O206" s="33"/>
      <c r="P206" s="33"/>
      <c r="S206" s="9"/>
    </row>
    <row r="207" spans="1:19" x14ac:dyDescent="0.25">
      <c r="A207" s="27" t="str">
        <f>'Base de Preço BR V5'!A207</f>
        <v>HOMEM</v>
      </c>
      <c r="B207" s="27" t="str">
        <f>'Base de Preço BR V5'!B207</f>
        <v>NÃO INFORMADO</v>
      </c>
      <c r="C207" s="27">
        <f>'Base de Preço BR V5'!C207</f>
        <v>56159</v>
      </c>
      <c r="D207" s="27" t="str">
        <f>'Base de Preço BR V5'!D207</f>
        <v>56159 - NATURA HOMEM CLASSICO DES COL DEMO 4ML</v>
      </c>
      <c r="E207" s="28">
        <f>IFERROR(VLOOKUP(C207,'BASE SV REFIL'!A:H,5,0),'Base de Preço BR V5'!A:L)</f>
        <v>1.8</v>
      </c>
      <c r="F207" s="26">
        <f>'Base de Preço BR V5'!F207</f>
        <v>1</v>
      </c>
      <c r="G207" s="29">
        <f>'Base de Preço BR V5'!G207</f>
        <v>1</v>
      </c>
      <c r="H207" s="26" t="str">
        <f>'Base de Preço BR V5'!H207</f>
        <v>Não</v>
      </c>
      <c r="I207" s="26" t="str">
        <f>IF('Base de Preço BR V5'!I207=0,"",'Base de Preço BR V5'!I207)</f>
        <v/>
      </c>
      <c r="J207" s="26" t="s">
        <v>18</v>
      </c>
      <c r="K207" s="26" t="str">
        <f>IF('Base de Preço BR V5'!K207=0,"",'Base de Preço BR V5'!K207)</f>
        <v/>
      </c>
      <c r="L207" s="26" t="str">
        <f>'Base de Preço BR V5'!L207</f>
        <v>x</v>
      </c>
      <c r="M207" s="33"/>
      <c r="N207" s="33"/>
      <c r="O207" s="33"/>
      <c r="P207" s="33"/>
      <c r="S207" s="9"/>
    </row>
    <row r="208" spans="1:19" x14ac:dyDescent="0.25">
      <c r="A208" s="27" t="str">
        <f>'Base de Preço BR V5'!A208</f>
        <v>HOMEM</v>
      </c>
      <c r="B208" s="27" t="str">
        <f>'Base de Preço BR V5'!B208</f>
        <v>PERFUMARIA</v>
      </c>
      <c r="C208" s="27">
        <f>'Base de Preço BR V5'!C208</f>
        <v>53255</v>
      </c>
      <c r="D208" s="27" t="str">
        <f>'Base de Preço BR V5'!D208</f>
        <v>53255 - NATURA HOMEM CLASSICO DES COL 100ML</v>
      </c>
      <c r="E208" s="28">
        <f>IFERROR(VLOOKUP(C208,'BASE SV REFIL'!A:H,5,0),'Base de Preço BR V5'!A:L)</f>
        <v>128.9</v>
      </c>
      <c r="F208" s="26">
        <f>'Base de Preço BR V5'!F208</f>
        <v>17</v>
      </c>
      <c r="G208" s="29">
        <f>'Base de Preço BR V5'!G208</f>
        <v>0.7</v>
      </c>
      <c r="H208" s="26" t="str">
        <f>'Base de Preço BR V5'!H208</f>
        <v>Não</v>
      </c>
      <c r="I208" s="26" t="str">
        <f>IF('Base de Preço BR V5'!I208=0,"",'Base de Preço BR V5'!I208)</f>
        <v/>
      </c>
      <c r="J208" s="26" t="s">
        <v>18</v>
      </c>
      <c r="K208" s="26" t="str">
        <f>IF('Base de Preço BR V5'!K208=0,"",'Base de Preço BR V5'!K208)</f>
        <v/>
      </c>
      <c r="L208" s="26" t="str">
        <f>'Base de Preço BR V5'!L208</f>
        <v/>
      </c>
      <c r="M208" s="33"/>
      <c r="N208" s="33"/>
      <c r="O208" s="33"/>
      <c r="P208" s="33"/>
      <c r="S208" s="9"/>
    </row>
    <row r="209" spans="1:19" x14ac:dyDescent="0.25">
      <c r="A209" s="27" t="str">
        <f>'Base de Preço BR V5'!A209</f>
        <v>HOMEM</v>
      </c>
      <c r="B209" s="27" t="str">
        <f>'Base de Preço BR V5'!B209</f>
        <v>PERFUMARIA</v>
      </c>
      <c r="C209" s="27">
        <f>'Base de Preço BR V5'!C209</f>
        <v>59847</v>
      </c>
      <c r="D209" s="27" t="str">
        <f>'Base de Preço BR V5'!D209</f>
        <v>59847 - NATURA HOMEM ESSENCE DES COL 100ML</v>
      </c>
      <c r="E209" s="28">
        <f>IFERROR(VLOOKUP(C209,'BASE SV REFIL'!A:H,5,0),'Base de Preço BR V5'!A:L)</f>
        <v>145</v>
      </c>
      <c r="F209" s="26">
        <f>'Base de Preço BR V5'!F209</f>
        <v>19</v>
      </c>
      <c r="G209" s="29">
        <f>'Base de Preço BR V5'!G209</f>
        <v>0.7</v>
      </c>
      <c r="H209" s="26" t="str">
        <f>'Base de Preço BR V5'!H209</f>
        <v>Não</v>
      </c>
      <c r="I209" s="26" t="str">
        <f>IF('Base de Preço BR V5'!I209=0,"",'Base de Preço BR V5'!I209)</f>
        <v/>
      </c>
      <c r="J209" s="26" t="s">
        <v>18</v>
      </c>
      <c r="K209" s="26" t="str">
        <f>IF('Base de Preço BR V5'!K209=0,"",'Base de Preço BR V5'!K209)</f>
        <v/>
      </c>
      <c r="L209" s="26" t="str">
        <f>'Base de Preço BR V5'!L209</f>
        <v/>
      </c>
      <c r="M209" s="33"/>
      <c r="N209" s="33"/>
      <c r="O209" s="33"/>
      <c r="P209" s="33"/>
      <c r="S209" s="9"/>
    </row>
    <row r="210" spans="1:19" x14ac:dyDescent="0.25">
      <c r="A210" s="27" t="str">
        <f>'Base de Preço BR V5'!A210</f>
        <v>HOMEM</v>
      </c>
      <c r="B210" s="27" t="str">
        <f>'Base de Preço BR V5'!B210</f>
        <v>PERFUMARIA</v>
      </c>
      <c r="C210" s="27">
        <f>'Base de Preço BR V5'!C210</f>
        <v>81951</v>
      </c>
      <c r="D210" s="27" t="str">
        <f>'Base de Preço BR V5'!D210</f>
        <v>81951 - NATURA HOMEM SAGAZ DES PERF 100ML</v>
      </c>
      <c r="E210" s="28">
        <f>IFERROR(VLOOKUP(C210,'BASE SV REFIL'!A:H,5,0),'Base de Preço BR V5'!A:L)</f>
        <v>145</v>
      </c>
      <c r="F210" s="26">
        <f>'Base de Preço BR V5'!F210</f>
        <v>19</v>
      </c>
      <c r="G210" s="29">
        <f>'Base de Preço BR V5'!G210</f>
        <v>0.7</v>
      </c>
      <c r="H210" s="26" t="str">
        <f>'Base de Preço BR V5'!H210</f>
        <v>Não</v>
      </c>
      <c r="I210" s="26" t="str">
        <f>IF('Base de Preço BR V5'!I210=0,"",'Base de Preço BR V5'!I210)</f>
        <v/>
      </c>
      <c r="J210" s="26" t="s">
        <v>18</v>
      </c>
      <c r="K210" s="26" t="str">
        <f>IF('Base de Preço BR V5'!K210=0,"",'Base de Preço BR V5'!K210)</f>
        <v/>
      </c>
      <c r="L210" s="26" t="str">
        <f>'Base de Preço BR V5'!L210</f>
        <v/>
      </c>
      <c r="M210" s="33"/>
      <c r="N210" s="33"/>
      <c r="O210" s="33"/>
      <c r="P210" s="33"/>
      <c r="S210" s="9"/>
    </row>
    <row r="211" spans="1:19" x14ac:dyDescent="0.25">
      <c r="A211" s="27" t="str">
        <f>'Base de Preço BR V5'!A211</f>
        <v>HOMEM</v>
      </c>
      <c r="B211" s="27" t="str">
        <f>'Base de Preço BR V5'!B211</f>
        <v>PERFUMARIA</v>
      </c>
      <c r="C211" s="27">
        <f>'Base de Preço BR V5'!C211</f>
        <v>87490</v>
      </c>
      <c r="D211" s="27" t="str">
        <f>'Base de Preço BR V5'!D211</f>
        <v>87490 - NATURA HOMEM VERUM DES PERF 100ML</v>
      </c>
      <c r="E211" s="28">
        <f>IFERROR(VLOOKUP(C211,'BASE SV REFIL'!A:H,5,0),'Base de Preço BR V5'!A:L)</f>
        <v>145</v>
      </c>
      <c r="F211" s="26">
        <f>'Base de Preço BR V5'!F211</f>
        <v>19</v>
      </c>
      <c r="G211" s="29">
        <f>'Base de Preço BR V5'!G211</f>
        <v>0.7</v>
      </c>
      <c r="H211" s="26" t="str">
        <f>'Base de Preço BR V5'!H211</f>
        <v>Não</v>
      </c>
      <c r="I211" s="26" t="str">
        <f>IF('Base de Preço BR V5'!I211=0,"",'Base de Preço BR V5'!I211)</f>
        <v/>
      </c>
      <c r="J211" s="26" t="s">
        <v>18</v>
      </c>
      <c r="K211" s="26" t="str">
        <f>IF('Base de Preço BR V5'!K211=0,"",'Base de Preço BR V5'!K211)</f>
        <v/>
      </c>
      <c r="L211" s="26" t="str">
        <f>'Base de Preço BR V5'!L211</f>
        <v/>
      </c>
      <c r="M211" s="33"/>
      <c r="N211" s="33"/>
      <c r="O211" s="33"/>
      <c r="P211" s="33"/>
      <c r="S211" s="9"/>
    </row>
    <row r="212" spans="1:19" x14ac:dyDescent="0.25">
      <c r="A212" s="27" t="str">
        <f>'Base de Preço BR V5'!A212</f>
        <v>HOMEM</v>
      </c>
      <c r="B212" s="27" t="str">
        <f>'Base de Preço BR V5'!B212</f>
        <v>PERFUMARIA</v>
      </c>
      <c r="C212" s="27">
        <f>'Base de Preço BR V5'!C212</f>
        <v>89834</v>
      </c>
      <c r="D212" s="27" t="str">
        <f>'Base de Preço BR V5'!D212</f>
        <v>89834 - NATURA HOMEM DES PERF CORAGIO 100ML</v>
      </c>
      <c r="E212" s="28">
        <f>IFERROR(VLOOKUP(C212,'BASE SV REFIL'!A:H,5,0),'Base de Preço BR V5'!A:L)</f>
        <v>190</v>
      </c>
      <c r="F212" s="26">
        <f>'Base de Preço BR V5'!F212</f>
        <v>24</v>
      </c>
      <c r="G212" s="29">
        <f>'Base de Preço BR V5'!G212</f>
        <v>0.7</v>
      </c>
      <c r="H212" s="26" t="str">
        <f>'Base de Preço BR V5'!H212</f>
        <v>Não</v>
      </c>
      <c r="I212" s="26" t="str">
        <f>IF('Base de Preço BR V5'!I212=0,"",'Base de Preço BR V5'!I212)</f>
        <v/>
      </c>
      <c r="J212" s="26" t="s">
        <v>18</v>
      </c>
      <c r="K212" s="26" t="str">
        <f>IF('Base de Preço BR V5'!K212=0,"",'Base de Preço BR V5'!K212)</f>
        <v/>
      </c>
      <c r="L212" s="26" t="str">
        <f>'Base de Preço BR V5'!L212</f>
        <v/>
      </c>
      <c r="M212" s="33"/>
      <c r="N212" s="33"/>
      <c r="O212" s="33"/>
      <c r="P212" s="33"/>
      <c r="S212" s="9"/>
    </row>
    <row r="213" spans="1:19" x14ac:dyDescent="0.25">
      <c r="A213" s="27" t="str">
        <f>'Base de Preço BR V5'!A213</f>
        <v>HOMEM</v>
      </c>
      <c r="B213" s="27" t="str">
        <f>'Base de Preço BR V5'!B213</f>
        <v>PERFUMARIA</v>
      </c>
      <c r="C213" s="27">
        <f>'Base de Preço BR V5'!C213</f>
        <v>56162</v>
      </c>
      <c r="D213" s="27" t="str">
        <f>'Base de Preço BR V5'!D213</f>
        <v>56162 - NATURA HOMEM CLASSICO DES COL AMOS 3X1ML</v>
      </c>
      <c r="E213" s="28">
        <f>IFERROR(VLOOKUP(C213,'BASE SV REFIL'!A:H,5,0),'Base de Preço BR V5'!A:L)</f>
        <v>2</v>
      </c>
      <c r="F213" s="26">
        <f>'Base de Preço BR V5'!F213</f>
        <v>1</v>
      </c>
      <c r="G213" s="29">
        <f>'Base de Preço BR V5'!G213</f>
        <v>1</v>
      </c>
      <c r="H213" s="26" t="str">
        <f>'Base de Preço BR V5'!H213</f>
        <v>Não</v>
      </c>
      <c r="I213" s="26" t="str">
        <f>IF('Base de Preço BR V5'!I213=0,"",'Base de Preço BR V5'!I213)</f>
        <v/>
      </c>
      <c r="J213" s="26" t="s">
        <v>18</v>
      </c>
      <c r="K213" s="26" t="str">
        <f>IF('Base de Preço BR V5'!K213=0,"",'Base de Preço BR V5'!K213)</f>
        <v/>
      </c>
      <c r="L213" s="26" t="str">
        <f>'Base de Preço BR V5'!L213</f>
        <v>x</v>
      </c>
      <c r="M213" s="33"/>
      <c r="N213" s="33"/>
      <c r="O213" s="33"/>
      <c r="P213" s="33"/>
      <c r="S213" s="9"/>
    </row>
    <row r="214" spans="1:19" x14ac:dyDescent="0.25">
      <c r="A214" s="27" t="str">
        <f>'Base de Preço BR V5'!A214</f>
        <v>HOMEM</v>
      </c>
      <c r="B214" s="27" t="str">
        <f>'Base de Preço BR V5'!B214</f>
        <v>PERFUMARIA</v>
      </c>
      <c r="C214" s="27">
        <f>'Base de Preço BR V5'!C214</f>
        <v>71770</v>
      </c>
      <c r="D214" s="27" t="str">
        <f>'Base de Preço BR V5'!D214</f>
        <v>71770 - NATURA HOMEM DOM DES PERF 100ML</v>
      </c>
      <c r="E214" s="28">
        <f>IFERROR(VLOOKUP(C214,'BASE SV REFIL'!A:H,5,0),'Base de Preço BR V5'!A:L)</f>
        <v>145</v>
      </c>
      <c r="F214" s="26">
        <f>'Base de Preço BR V5'!F214</f>
        <v>19</v>
      </c>
      <c r="G214" s="29">
        <f>'Base de Preço BR V5'!G214</f>
        <v>0.7</v>
      </c>
      <c r="H214" s="26" t="str">
        <f>'Base de Preço BR V5'!H214</f>
        <v>Não</v>
      </c>
      <c r="I214" s="26" t="str">
        <f>IF('Base de Preço BR V5'!I214=0,"",'Base de Preço BR V5'!I214)</f>
        <v/>
      </c>
      <c r="J214" s="26" t="s">
        <v>18</v>
      </c>
      <c r="K214" s="26" t="str">
        <f>IF('Base de Preço BR V5'!K214=0,"",'Base de Preço BR V5'!K214)</f>
        <v/>
      </c>
      <c r="L214" s="26" t="str">
        <f>'Base de Preço BR V5'!L214</f>
        <v/>
      </c>
      <c r="M214" s="33"/>
      <c r="N214" s="33"/>
      <c r="O214" s="33"/>
      <c r="P214" s="33"/>
      <c r="S214" s="9"/>
    </row>
    <row r="215" spans="1:19" x14ac:dyDescent="0.25">
      <c r="A215" s="27" t="str">
        <f>'Base de Preço BR V5'!A215</f>
        <v>HOMEM</v>
      </c>
      <c r="B215" s="27" t="str">
        <f>'Base de Preço BR V5'!B215</f>
        <v>ROSTO</v>
      </c>
      <c r="C215" s="27">
        <f>'Base de Preço BR V5'!C215</f>
        <v>78933</v>
      </c>
      <c r="D215" s="27" t="str">
        <f>'Base de Preço BR V5'!D215</f>
        <v>78933 - NAT HOMEM HIDRATANTE ANTISSINAIS 40G</v>
      </c>
      <c r="E215" s="28">
        <f>IFERROR(VLOOKUP(C215,'BASE SV REFIL'!A:H,5,0),'Base de Preço BR V5'!A:L)</f>
        <v>84.5</v>
      </c>
      <c r="F215" s="26">
        <f>'Base de Preço BR V5'!F215</f>
        <v>11</v>
      </c>
      <c r="G215" s="29">
        <f>'Base de Preço BR V5'!G215</f>
        <v>0.7</v>
      </c>
      <c r="H215" s="26" t="str">
        <f>'Base de Preço BR V5'!H215</f>
        <v>Não</v>
      </c>
      <c r="I215" s="26" t="str">
        <f>IF('Base de Preço BR V5'!I215=0,"",'Base de Preço BR V5'!I215)</f>
        <v/>
      </c>
      <c r="J215" s="26" t="s">
        <v>18</v>
      </c>
      <c r="K215" s="26" t="str">
        <f>IF('Base de Preço BR V5'!K215=0,"",'Base de Preço BR V5'!K215)</f>
        <v/>
      </c>
      <c r="L215" s="26" t="str">
        <f>'Base de Preço BR V5'!L215</f>
        <v/>
      </c>
      <c r="M215" s="33"/>
      <c r="N215" s="33"/>
      <c r="O215" s="33"/>
      <c r="P215" s="33"/>
      <c r="S215" s="9"/>
    </row>
    <row r="216" spans="1:19" x14ac:dyDescent="0.25">
      <c r="A216" s="27" t="str">
        <f>'Base de Preço BR V5'!A216</f>
        <v>HOMEM</v>
      </c>
      <c r="B216" s="27" t="str">
        <f>'Base de Preço BR V5'!B216</f>
        <v>ROSTO</v>
      </c>
      <c r="C216" s="27">
        <f>'Base de Preço BR V5'!C216</f>
        <v>78934</v>
      </c>
      <c r="D216" s="27" t="str">
        <f>'Base de Preço BR V5'!D216</f>
        <v>78934 - NAT HOMEM GEL DE LIMPEZA 115G</v>
      </c>
      <c r="E216" s="28">
        <f>IFERROR(VLOOKUP(C216,'BASE SV REFIL'!A:H,5,0),'Base de Preço BR V5'!A:L)</f>
        <v>42.5</v>
      </c>
      <c r="F216" s="26">
        <f>'Base de Preço BR V5'!F216</f>
        <v>5</v>
      </c>
      <c r="G216" s="29">
        <f>'Base de Preço BR V5'!G216</f>
        <v>0.7</v>
      </c>
      <c r="H216" s="26" t="str">
        <f>'Base de Preço BR V5'!H216</f>
        <v>Não</v>
      </c>
      <c r="I216" s="26" t="str">
        <f>IF('Base de Preço BR V5'!I216=0,"",'Base de Preço BR V5'!I216)</f>
        <v/>
      </c>
      <c r="J216" s="26" t="s">
        <v>18</v>
      </c>
      <c r="K216" s="26" t="str">
        <f>IF('Base de Preço BR V5'!K216=0,"",'Base de Preço BR V5'!K216)</f>
        <v/>
      </c>
      <c r="L216" s="26" t="str">
        <f>'Base de Preço BR V5'!L216</f>
        <v/>
      </c>
      <c r="M216" s="33"/>
      <c r="N216" s="33"/>
      <c r="O216" s="33"/>
      <c r="P216" s="33"/>
      <c r="S216" s="9"/>
    </row>
    <row r="217" spans="1:19" x14ac:dyDescent="0.25">
      <c r="A217" s="27" t="str">
        <f>'Base de Preço BR V5'!A217</f>
        <v>HOMEM</v>
      </c>
      <c r="B217" s="27" t="str">
        <f>'Base de Preço BR V5'!B217</f>
        <v>SABONETE</v>
      </c>
      <c r="C217" s="27">
        <f>'Base de Preço BR V5'!C217</f>
        <v>78937</v>
      </c>
      <c r="D217" s="27" t="str">
        <f>'Base de Preço BR V5'!D217</f>
        <v>78937 - NAT HOMEM SABONETE BARRA 3UN 110G</v>
      </c>
      <c r="E217" s="28">
        <f>IFERROR(VLOOKUP(C217,'BASE SV REFIL'!A:H,5,0),'Base de Preço BR V5'!A:L)</f>
        <v>21.9</v>
      </c>
      <c r="F217" s="26">
        <f>'Base de Preço BR V5'!F217</f>
        <v>3</v>
      </c>
      <c r="G217" s="29">
        <f>'Base de Preço BR V5'!G217</f>
        <v>0.7</v>
      </c>
      <c r="H217" s="26" t="str">
        <f>'Base de Preço BR V5'!H217</f>
        <v>Não</v>
      </c>
      <c r="I217" s="26" t="str">
        <f>IF('Base de Preço BR V5'!I217=0,"",'Base de Preço BR V5'!I217)</f>
        <v/>
      </c>
      <c r="J217" s="26" t="s">
        <v>18</v>
      </c>
      <c r="K217" s="26" t="str">
        <f>IF('Base de Preço BR V5'!K217=0,"",'Base de Preço BR V5'!K217)</f>
        <v/>
      </c>
      <c r="L217" s="26" t="str">
        <f>'Base de Preço BR V5'!L217</f>
        <v/>
      </c>
      <c r="M217" s="33"/>
      <c r="N217" s="33"/>
      <c r="O217" s="33"/>
      <c r="P217" s="33"/>
      <c r="S217" s="9"/>
    </row>
    <row r="218" spans="1:19" x14ac:dyDescent="0.25">
      <c r="A218" s="27" t="str">
        <f>'Base de Preço BR V5'!A218</f>
        <v>HOMEM</v>
      </c>
      <c r="B218" s="27" t="str">
        <f>'Base de Preço BR V5'!B218</f>
        <v>BARBA</v>
      </c>
      <c r="C218" s="27">
        <f>'Base de Preço BR V5'!C218</f>
        <v>78906</v>
      </c>
      <c r="D218" s="27" t="str">
        <f>'Base de Preço BR V5'!D218</f>
        <v>78906 - NAT HOMEM CREME DE BARBEAR 75G</v>
      </c>
      <c r="E218" s="28">
        <f>IFERROR(VLOOKUP(C218,'BASE SV REFIL'!A:H,5,0),'Base de Preço BR V5'!A:L)</f>
        <v>33.9</v>
      </c>
      <c r="F218" s="26">
        <f>'Base de Preço BR V5'!F218</f>
        <v>4</v>
      </c>
      <c r="G218" s="29">
        <f>'Base de Preço BR V5'!G218</f>
        <v>0.7</v>
      </c>
      <c r="H218" s="26" t="str">
        <f>'Base de Preço BR V5'!H218</f>
        <v>Não</v>
      </c>
      <c r="I218" s="26" t="str">
        <f>IF('Base de Preço BR V5'!I218=0,"",'Base de Preço BR V5'!I218)</f>
        <v/>
      </c>
      <c r="J218" s="26" t="s">
        <v>18</v>
      </c>
      <c r="K218" s="26" t="str">
        <f>IF('Base de Preço BR V5'!K218=0,"",'Base de Preço BR V5'!K218)</f>
        <v/>
      </c>
      <c r="L218" s="26" t="str">
        <f>'Base de Preço BR V5'!L218</f>
        <v/>
      </c>
      <c r="M218" s="33"/>
      <c r="N218" s="33"/>
      <c r="O218" s="33"/>
      <c r="P218" s="33"/>
      <c r="S218" s="9"/>
    </row>
    <row r="219" spans="1:19" x14ac:dyDescent="0.25">
      <c r="A219" s="27" t="str">
        <f>'Base de Preço BR V5'!A219</f>
        <v>HOMEM</v>
      </c>
      <c r="B219" s="27" t="str">
        <f>'Base de Preço BR V5'!B219</f>
        <v>BARBA</v>
      </c>
      <c r="C219" s="27">
        <f>'Base de Preço BR V5'!C219</f>
        <v>78909</v>
      </c>
      <c r="D219" s="27" t="str">
        <f>'Base de Preço BR V5'!D219</f>
        <v>78909 - NAT HOMEM BALM POS BARBA 75ML</v>
      </c>
      <c r="E219" s="28">
        <f>IFERROR(VLOOKUP(C219,'BASE SV REFIL'!A:H,5,0),'Base de Preço BR V5'!A:L)</f>
        <v>44.9</v>
      </c>
      <c r="F219" s="26">
        <f>'Base de Preço BR V5'!F219</f>
        <v>6</v>
      </c>
      <c r="G219" s="29">
        <f>'Base de Preço BR V5'!G219</f>
        <v>0.7</v>
      </c>
      <c r="H219" s="26" t="str">
        <f>'Base de Preço BR V5'!H219</f>
        <v>Não</v>
      </c>
      <c r="I219" s="26" t="str">
        <f>IF('Base de Preço BR V5'!I219=0,"",'Base de Preço BR V5'!I219)</f>
        <v/>
      </c>
      <c r="J219" s="26" t="s">
        <v>18</v>
      </c>
      <c r="K219" s="26" t="str">
        <f>IF('Base de Preço BR V5'!K219=0,"",'Base de Preço BR V5'!K219)</f>
        <v/>
      </c>
      <c r="L219" s="26" t="str">
        <f>'Base de Preço BR V5'!L219</f>
        <v/>
      </c>
      <c r="M219" s="33"/>
      <c r="N219" s="33"/>
      <c r="O219" s="33"/>
      <c r="P219" s="33"/>
      <c r="S219" s="9"/>
    </row>
    <row r="220" spans="1:19" x14ac:dyDescent="0.25">
      <c r="A220" s="27" t="str">
        <f>'Base de Preço BR V5'!A220</f>
        <v>HOMEM</v>
      </c>
      <c r="B220" s="27" t="str">
        <f>'Base de Preço BR V5'!B220</f>
        <v>BARBA</v>
      </c>
      <c r="C220" s="27">
        <f>'Base de Preço BR V5'!C220</f>
        <v>78930</v>
      </c>
      <c r="D220" s="27" t="str">
        <f>'Base de Preço BR V5'!D220</f>
        <v>78930 - NAT HOMEM OLEO DE BARBEAR 100ML</v>
      </c>
      <c r="E220" s="28">
        <f>IFERROR(VLOOKUP(C220,'BASE SV REFIL'!A:H,5,0),'Base de Preço BR V5'!A:L)</f>
        <v>49.9</v>
      </c>
      <c r="F220" s="26">
        <f>'Base de Preço BR V5'!F220</f>
        <v>6</v>
      </c>
      <c r="G220" s="29">
        <f>'Base de Preço BR V5'!G220</f>
        <v>0.7</v>
      </c>
      <c r="H220" s="26" t="str">
        <f>'Base de Preço BR V5'!H220</f>
        <v>Não</v>
      </c>
      <c r="I220" s="26" t="str">
        <f>IF('Base de Preço BR V5'!I220=0,"",'Base de Preço BR V5'!I220)</f>
        <v/>
      </c>
      <c r="J220" s="26" t="s">
        <v>18</v>
      </c>
      <c r="K220" s="26" t="str">
        <f>IF('Base de Preço BR V5'!K220=0,"",'Base de Preço BR V5'!K220)</f>
        <v/>
      </c>
      <c r="L220" s="26" t="str">
        <f>'Base de Preço BR V5'!L220</f>
        <v/>
      </c>
      <c r="M220" s="33"/>
      <c r="N220" s="33"/>
      <c r="O220" s="33"/>
      <c r="P220" s="33"/>
      <c r="S220" s="9"/>
    </row>
    <row r="221" spans="1:19" x14ac:dyDescent="0.25">
      <c r="A221" s="27" t="str">
        <f>'Base de Preço BR V5'!A221</f>
        <v>HOMEM</v>
      </c>
      <c r="B221" s="27" t="str">
        <f>'Base de Preço BR V5'!B221</f>
        <v>BARBA</v>
      </c>
      <c r="C221" s="27">
        <f>'Base de Preço BR V5'!C221</f>
        <v>78911</v>
      </c>
      <c r="D221" s="27" t="str">
        <f>'Base de Preço BR V5'!D221</f>
        <v>78911 - NAT HOMEM ESPUMA DE BARBEAR 180G TERC</v>
      </c>
      <c r="E221" s="28">
        <f>IFERROR(VLOOKUP(C221,'BASE SV REFIL'!A:H,5,0),'Base de Preço BR V5'!A:L)</f>
        <v>45.9</v>
      </c>
      <c r="F221" s="26">
        <f>'Base de Preço BR V5'!F221</f>
        <v>6</v>
      </c>
      <c r="G221" s="29">
        <f>'Base de Preço BR V5'!G221</f>
        <v>0.7</v>
      </c>
      <c r="H221" s="26" t="str">
        <f>'Base de Preço BR V5'!H221</f>
        <v>Não</v>
      </c>
      <c r="I221" s="26" t="str">
        <f>IF('Base de Preço BR V5'!I221=0,"",'Base de Preço BR V5'!I221)</f>
        <v/>
      </c>
      <c r="J221" s="26" t="s">
        <v>18</v>
      </c>
      <c r="K221" s="26" t="str">
        <f>IF('Base de Preço BR V5'!K221=0,"",'Base de Preço BR V5'!K221)</f>
        <v/>
      </c>
      <c r="L221" s="26" t="str">
        <f>'Base de Preço BR V5'!L221</f>
        <v/>
      </c>
      <c r="M221" s="33"/>
      <c r="N221" s="33"/>
      <c r="O221" s="33"/>
      <c r="P221" s="33"/>
      <c r="S221" s="9"/>
    </row>
    <row r="222" spans="1:19" x14ac:dyDescent="0.25">
      <c r="A222" s="27" t="str">
        <f>'Base de Preço BR V5'!A222</f>
        <v>HOMEM</v>
      </c>
      <c r="B222" s="27" t="str">
        <f>'Base de Preço BR V5'!B222</f>
        <v>BARBA</v>
      </c>
      <c r="C222" s="27">
        <f>'Base de Preço BR V5'!C222</f>
        <v>87264</v>
      </c>
      <c r="D222" s="27" t="str">
        <f>'Base de Preço BR V5'!D222</f>
        <v>87264 - NATURA HOMEM OLEO PARA BARBA 30 ML TERC</v>
      </c>
      <c r="E222" s="28">
        <f>IFERROR(VLOOKUP(C222,'BASE SV REFIL'!A:H,5,0),'Base de Preço BR V5'!A:L)</f>
        <v>59.9</v>
      </c>
      <c r="F222" s="26">
        <f>'Base de Preço BR V5'!F222</f>
        <v>8</v>
      </c>
      <c r="G222" s="29">
        <f>'Base de Preço BR V5'!G222</f>
        <v>0.7</v>
      </c>
      <c r="H222" s="26" t="str">
        <f>'Base de Preço BR V5'!H222</f>
        <v>Não</v>
      </c>
      <c r="I222" s="26" t="str">
        <f>IF('Base de Preço BR V5'!I222=0,"",'Base de Preço BR V5'!I222)</f>
        <v/>
      </c>
      <c r="J222" s="26" t="s">
        <v>18</v>
      </c>
      <c r="K222" s="26" t="str">
        <f>IF('Base de Preço BR V5'!K222=0,"",'Base de Preço BR V5'!K222)</f>
        <v/>
      </c>
      <c r="L222" s="26" t="str">
        <f>'Base de Preço BR V5'!L222</f>
        <v/>
      </c>
      <c r="M222" s="33"/>
      <c r="N222" s="33"/>
      <c r="O222" s="33"/>
      <c r="P222" s="33"/>
      <c r="S222" s="9"/>
    </row>
    <row r="223" spans="1:19" x14ac:dyDescent="0.25">
      <c r="A223" s="27" t="str">
        <f>'Base de Preço BR V5'!A223</f>
        <v>HUMOR</v>
      </c>
      <c r="B223" s="27" t="str">
        <f>'Base de Preço BR V5'!B223</f>
        <v>DESODORANTE</v>
      </c>
      <c r="C223" s="27">
        <f>'Base de Preço BR V5'!C223</f>
        <v>56744</v>
      </c>
      <c r="D223" s="27" t="str">
        <f>'Base de Preço BR V5'!D223</f>
        <v>56744 - HUMOR 1 DEO CORPORAL</v>
      </c>
      <c r="E223" s="28">
        <f>IFERROR(VLOOKUP(C223,'BASE SV REFIL'!A:H,5,0),'Base de Preço BR V5'!A:L)</f>
        <v>32.200000000000003</v>
      </c>
      <c r="F223" s="26">
        <f>'Base de Preço BR V5'!F223</f>
        <v>4</v>
      </c>
      <c r="G223" s="29">
        <f>'Base de Preço BR V5'!G223</f>
        <v>0.7</v>
      </c>
      <c r="H223" s="26" t="str">
        <f>'Base de Preço BR V5'!H223</f>
        <v>Não</v>
      </c>
      <c r="I223" s="26" t="str">
        <f>IF('Base de Preço BR V5'!I223=0,"",'Base de Preço BR V5'!I223)</f>
        <v/>
      </c>
      <c r="J223" s="26" t="s">
        <v>18</v>
      </c>
      <c r="K223" s="26" t="str">
        <f>IF('Base de Preço BR V5'!K223=0,"",'Base de Preço BR V5'!K223)</f>
        <v/>
      </c>
      <c r="L223" s="26" t="str">
        <f>'Base de Preço BR V5'!L223</f>
        <v/>
      </c>
      <c r="M223" s="33"/>
      <c r="N223" s="33"/>
      <c r="O223" s="33"/>
      <c r="P223" s="33"/>
      <c r="S223" s="9"/>
    </row>
    <row r="224" spans="1:19" x14ac:dyDescent="0.25">
      <c r="A224" s="27" t="str">
        <f>'Base de Preço BR V5'!A224</f>
        <v>HUMOR</v>
      </c>
      <c r="B224" s="27" t="str">
        <f>'Base de Preço BR V5'!B224</f>
        <v>DESODORANTE</v>
      </c>
      <c r="C224" s="27">
        <f>'Base de Preço BR V5'!C224</f>
        <v>56766</v>
      </c>
      <c r="D224" s="27" t="str">
        <f>'Base de Preço BR V5'!D224</f>
        <v>56766 - HUMOR 1 DEO CORPORAL RF</v>
      </c>
      <c r="E224" s="28">
        <f>IFERROR(VLOOKUP(C224,'BASE SV REFIL'!A:H,5,0),'Base de Preço BR V5'!A:L)</f>
        <v>25.8</v>
      </c>
      <c r="F224" s="26">
        <f>'Base de Preço BR V5'!F224</f>
        <v>3</v>
      </c>
      <c r="G224" s="29">
        <f>'Base de Preço BR V5'!G224</f>
        <v>0.7</v>
      </c>
      <c r="H224" s="26" t="str">
        <f>'Base de Preço BR V5'!H224</f>
        <v>Não</v>
      </c>
      <c r="I224" s="26" t="str">
        <f>IF('Base de Preço BR V5'!I224=0,"",'Base de Preço BR V5'!I224)</f>
        <v/>
      </c>
      <c r="J224" s="26" t="s">
        <v>18</v>
      </c>
      <c r="K224" s="26" t="str">
        <f>IF('Base de Preço BR V5'!K224=0,"",'Base de Preço BR V5'!K224)</f>
        <v/>
      </c>
      <c r="L224" s="26" t="str">
        <f>'Base de Preço BR V5'!L224</f>
        <v/>
      </c>
      <c r="M224" s="33"/>
      <c r="N224" s="33"/>
      <c r="O224" s="61"/>
      <c r="P224" s="33"/>
      <c r="S224" s="9"/>
    </row>
    <row r="225" spans="1:19" x14ac:dyDescent="0.25">
      <c r="A225" s="27" t="str">
        <f>'Base de Preço BR V5'!A225</f>
        <v>HUMOR</v>
      </c>
      <c r="B225" s="27" t="str">
        <f>'Base de Preço BR V5'!B225</f>
        <v>PERFUMARIA</v>
      </c>
      <c r="C225" s="27">
        <f>'Base de Preço BR V5'!C225</f>
        <v>63756</v>
      </c>
      <c r="D225" s="27" t="str">
        <f>'Base de Preço BR V5'!D225</f>
        <v>63756 - HUMOR PRIMEIRO DEMO DES COL FEM 4ML TERC</v>
      </c>
      <c r="E225" s="28">
        <f>IFERROR(VLOOKUP(C225,'BASE SV REFIL'!A:H,5,0),'Base de Preço BR V5'!A:L)</f>
        <v>1.8</v>
      </c>
      <c r="F225" s="26">
        <f>'Base de Preço BR V5'!F225</f>
        <v>1</v>
      </c>
      <c r="G225" s="29">
        <f>'Base de Preço BR V5'!G225</f>
        <v>1</v>
      </c>
      <c r="H225" s="26" t="str">
        <f>'Base de Preço BR V5'!H225</f>
        <v>Não</v>
      </c>
      <c r="I225" s="26" t="str">
        <f>IF('Base de Preço BR V5'!I225=0,"",'Base de Preço BR V5'!I225)</f>
        <v/>
      </c>
      <c r="J225" s="26" t="s">
        <v>18</v>
      </c>
      <c r="K225" s="26" t="str">
        <f>IF('Base de Preço BR V5'!K225=0,"",'Base de Preço BR V5'!K225)</f>
        <v/>
      </c>
      <c r="L225" s="26" t="str">
        <f>'Base de Preço BR V5'!L225</f>
        <v>x</v>
      </c>
      <c r="M225" s="33"/>
      <c r="N225" s="33"/>
      <c r="O225" s="33"/>
      <c r="P225" s="33"/>
      <c r="S225" s="9"/>
    </row>
    <row r="226" spans="1:19" x14ac:dyDescent="0.25">
      <c r="A226" s="27" t="str">
        <f>'Base de Preço BR V5'!A226</f>
        <v>HUMOR</v>
      </c>
      <c r="B226" s="27" t="str">
        <f>'Base de Preço BR V5'!B226</f>
        <v>PERFUMARIA</v>
      </c>
      <c r="C226" s="27">
        <f>'Base de Preço BR V5'!C226</f>
        <v>63754</v>
      </c>
      <c r="D226" s="27" t="str">
        <f>'Base de Preço BR V5'!D226</f>
        <v>63754 - HUMOR PRIM AMOSTR DES COL FEM 3X1ML TERC</v>
      </c>
      <c r="E226" s="28">
        <f>IFERROR(VLOOKUP(C226,'BASE SV REFIL'!A:H,5,0),'Base de Preço BR V5'!A:L)</f>
        <v>2</v>
      </c>
      <c r="F226" s="26">
        <f>'Base de Preço BR V5'!F226</f>
        <v>1</v>
      </c>
      <c r="G226" s="29">
        <f>'Base de Preço BR V5'!G226</f>
        <v>1</v>
      </c>
      <c r="H226" s="26" t="str">
        <f>'Base de Preço BR V5'!H226</f>
        <v>Não</v>
      </c>
      <c r="I226" s="26" t="str">
        <f>IF('Base de Preço BR V5'!I226=0,"",'Base de Preço BR V5'!I226)</f>
        <v/>
      </c>
      <c r="J226" s="26" t="s">
        <v>18</v>
      </c>
      <c r="K226" s="26" t="str">
        <f>IF('Base de Preço BR V5'!K226=0,"",'Base de Preço BR V5'!K226)</f>
        <v/>
      </c>
      <c r="L226" s="26" t="str">
        <f>'Base de Preço BR V5'!L226</f>
        <v>x</v>
      </c>
      <c r="M226" s="33"/>
      <c r="N226" s="33"/>
      <c r="O226" s="33"/>
      <c r="P226" s="33"/>
      <c r="S226" s="9"/>
    </row>
    <row r="227" spans="1:19" x14ac:dyDescent="0.25">
      <c r="A227" s="27" t="str">
        <f>'Base de Preço BR V5'!A227</f>
        <v>HUMOR</v>
      </c>
      <c r="B227" s="27" t="str">
        <f>'Base de Preço BR V5'!B227</f>
        <v>PERFUMARIA</v>
      </c>
      <c r="C227" s="27">
        <f>'Base de Preço BR V5'!C227</f>
        <v>81292</v>
      </c>
      <c r="D227" s="27" t="str">
        <f>'Base de Preço BR V5'!D227</f>
        <v>81292 - HUMOR MEU PRIMEIR HUMOR DESCOL DEMO 20ML</v>
      </c>
      <c r="E227" s="28">
        <f>IFERROR(VLOOKUP(C227,'BASE SV REFIL'!A:H,5,0),'Base de Preço BR V5'!A:L)</f>
        <v>24.9</v>
      </c>
      <c r="F227" s="26">
        <f>'Base de Preço BR V5'!F227</f>
        <v>5</v>
      </c>
      <c r="G227" s="29">
        <f>'Base de Preço BR V5'!G227</f>
        <v>1</v>
      </c>
      <c r="H227" s="26" t="str">
        <f>'Base de Preço BR V5'!H227</f>
        <v>Não</v>
      </c>
      <c r="I227" s="26" t="str">
        <f>IF('Base de Preço BR V5'!I227=0,"",'Base de Preço BR V5'!I227)</f>
        <v>Descontinuação</v>
      </c>
      <c r="J227" s="26" t="s">
        <v>18</v>
      </c>
      <c r="K227" s="26" t="str">
        <f>IF('Base de Preço BR V5'!K227=0,"",'Base de Preço BR V5'!K227)</f>
        <v/>
      </c>
      <c r="L227" s="26" t="str">
        <f>'Base de Preço BR V5'!L227</f>
        <v>x</v>
      </c>
      <c r="M227" s="33"/>
      <c r="N227" s="33"/>
      <c r="O227" s="33"/>
      <c r="P227" s="33"/>
      <c r="S227" s="9"/>
    </row>
    <row r="228" spans="1:19" x14ac:dyDescent="0.25">
      <c r="A228" s="27" t="str">
        <f>'Base de Preço BR V5'!A228</f>
        <v>HUMOR</v>
      </c>
      <c r="B228" s="27" t="str">
        <f>'Base de Preço BR V5'!B228</f>
        <v>PERFUMARIA</v>
      </c>
      <c r="C228" s="27">
        <f>'Base de Preço BR V5'!C228</f>
        <v>86723</v>
      </c>
      <c r="D228" s="27" t="str">
        <f>'Base de Preço BR V5'!D228</f>
        <v>86723 - HUMOR DES COL FEM MEU PRIME HUM T18 75ML</v>
      </c>
      <c r="E228" s="28">
        <f>IFERROR(VLOOKUP(C228,'BASE SV REFIL'!A:H,5,0),'Base de Preço BR V5'!A:L)</f>
        <v>104.9</v>
      </c>
      <c r="F228" s="26">
        <f>'Base de Preço BR V5'!F228</f>
        <v>13</v>
      </c>
      <c r="G228" s="29">
        <f>'Base de Preço BR V5'!G228</f>
        <v>0.7</v>
      </c>
      <c r="H228" s="26" t="str">
        <f>'Base de Preço BR V5'!H228</f>
        <v>Não</v>
      </c>
      <c r="I228" s="26" t="str">
        <f>IF('Base de Preço BR V5'!I228=0,"",'Base de Preço BR V5'!I228)</f>
        <v/>
      </c>
      <c r="J228" s="26" t="s">
        <v>18</v>
      </c>
      <c r="K228" s="26" t="str">
        <f>IF('Base de Preço BR V5'!K228=0,"",'Base de Preço BR V5'!K228)</f>
        <v/>
      </c>
      <c r="L228" s="26" t="str">
        <f>'Base de Preço BR V5'!L228</f>
        <v/>
      </c>
      <c r="M228" s="33"/>
      <c r="N228" s="33"/>
      <c r="O228" s="33"/>
      <c r="P228" s="33"/>
      <c r="S228" s="9"/>
    </row>
    <row r="229" spans="1:19" x14ac:dyDescent="0.25">
      <c r="A229" s="27" t="str">
        <f>'Base de Preço BR V5'!A229</f>
        <v>HUMOR</v>
      </c>
      <c r="B229" s="27" t="str">
        <f>'Base de Preço BR V5'!B229</f>
        <v>PERFUMARIA</v>
      </c>
      <c r="C229" s="27">
        <f>'Base de Preço BR V5'!C229</f>
        <v>86725</v>
      </c>
      <c r="D229" s="27" t="str">
        <f>'Base de Preço BR V5'!D229</f>
        <v>86725 - HUMOR DES COLONIA MASC A DOIS T2018 75ML</v>
      </c>
      <c r="E229" s="28">
        <f>IFERROR(VLOOKUP(C229,'BASE SV REFIL'!A:H,5,0),'Base de Preço BR V5'!A:L)</f>
        <v>104.9</v>
      </c>
      <c r="F229" s="26">
        <f>'Base de Preço BR V5'!F229</f>
        <v>13</v>
      </c>
      <c r="G229" s="29">
        <f>'Base de Preço BR V5'!G229</f>
        <v>0.7</v>
      </c>
      <c r="H229" s="26" t="str">
        <f>'Base de Preço BR V5'!H229</f>
        <v>Não</v>
      </c>
      <c r="I229" s="26" t="str">
        <f>IF('Base de Preço BR V5'!I229=0,"",'Base de Preço BR V5'!I229)</f>
        <v/>
      </c>
      <c r="J229" s="26" t="s">
        <v>18</v>
      </c>
      <c r="K229" s="26" t="str">
        <f>IF('Base de Preço BR V5'!K229=0,"",'Base de Preço BR V5'!K229)</f>
        <v/>
      </c>
      <c r="L229" s="26" t="str">
        <f>'Base de Preço BR V5'!L229</f>
        <v/>
      </c>
      <c r="M229" s="33"/>
      <c r="N229" s="33"/>
      <c r="O229" s="33"/>
      <c r="P229" s="33"/>
      <c r="S229" s="9"/>
    </row>
    <row r="230" spans="1:19" x14ac:dyDescent="0.25">
      <c r="A230" s="27" t="str">
        <f>'Base de Preço BR V5'!A230</f>
        <v>HUMOR</v>
      </c>
      <c r="B230" s="27" t="str">
        <f>'Base de Preço BR V5'!B230</f>
        <v>PERFUMARIA</v>
      </c>
      <c r="C230" s="27">
        <f>'Base de Preço BR V5'!C230</f>
        <v>86727</v>
      </c>
      <c r="D230" s="27" t="str">
        <f>'Base de Preço BR V5'!D230</f>
        <v>86727 - HUMOR DES COLONIA FEM PROPRIO T2018 75ML</v>
      </c>
      <c r="E230" s="28">
        <f>IFERROR(VLOOKUP(C230,'BASE SV REFIL'!A:H,5,0),'Base de Preço BR V5'!A:L)</f>
        <v>104.9</v>
      </c>
      <c r="F230" s="26">
        <f>'Base de Preço BR V5'!F230</f>
        <v>13</v>
      </c>
      <c r="G230" s="29">
        <f>'Base de Preço BR V5'!G230</f>
        <v>0.7</v>
      </c>
      <c r="H230" s="26" t="str">
        <f>'Base de Preço BR V5'!H230</f>
        <v>Não</v>
      </c>
      <c r="I230" s="26" t="str">
        <f>IF('Base de Preço BR V5'!I230=0,"",'Base de Preço BR V5'!I230)</f>
        <v/>
      </c>
      <c r="J230" s="26" t="s">
        <v>18</v>
      </c>
      <c r="K230" s="26" t="str">
        <f>IF('Base de Preço BR V5'!K230=0,"",'Base de Preço BR V5'!K230)</f>
        <v/>
      </c>
      <c r="L230" s="26" t="str">
        <f>'Base de Preço BR V5'!L230</f>
        <v/>
      </c>
      <c r="M230" s="33"/>
      <c r="N230" s="33"/>
      <c r="O230" s="33"/>
      <c r="P230" s="33"/>
      <c r="S230" s="9"/>
    </row>
    <row r="231" spans="1:19" x14ac:dyDescent="0.25">
      <c r="A231" s="27" t="str">
        <f>'Base de Preço BR V5'!A231</f>
        <v>HUMOR</v>
      </c>
      <c r="B231" s="27" t="str">
        <f>'Base de Preço BR V5'!B231</f>
        <v>PERFUMARIA</v>
      </c>
      <c r="C231" s="27">
        <f>'Base de Preço BR V5'!C231</f>
        <v>86728</v>
      </c>
      <c r="D231" s="27" t="str">
        <f>'Base de Preço BR V5'!D231</f>
        <v>86728 - HUMOR DES COLONIA MASC E PAZ T2018 75ML</v>
      </c>
      <c r="E231" s="28">
        <f>IFERROR(VLOOKUP(C231,'BASE SV REFIL'!A:H,5,0),'Base de Preço BR V5'!A:L)</f>
        <v>104.9</v>
      </c>
      <c r="F231" s="26">
        <f>'Base de Preço BR V5'!F231</f>
        <v>13</v>
      </c>
      <c r="G231" s="29">
        <f>'Base de Preço BR V5'!G231</f>
        <v>0.7</v>
      </c>
      <c r="H231" s="26" t="str">
        <f>'Base de Preço BR V5'!H231</f>
        <v>Não</v>
      </c>
      <c r="I231" s="26" t="str">
        <f>IF('Base de Preço BR V5'!I231=0,"",'Base de Preço BR V5'!I231)</f>
        <v/>
      </c>
      <c r="J231" s="26" t="s">
        <v>18</v>
      </c>
      <c r="K231" s="26" t="str">
        <f>IF('Base de Preço BR V5'!K231=0,"",'Base de Preço BR V5'!K231)</f>
        <v/>
      </c>
      <c r="L231" s="26" t="str">
        <f>'Base de Preço BR V5'!L231</f>
        <v/>
      </c>
      <c r="M231" s="33"/>
      <c r="N231" s="33"/>
      <c r="O231" s="33"/>
      <c r="P231" s="33"/>
      <c r="S231" s="9"/>
    </row>
    <row r="232" spans="1:19" x14ac:dyDescent="0.25">
      <c r="A232" s="27" t="str">
        <f>'Base de Preço BR V5'!A232</f>
        <v>HUMOR</v>
      </c>
      <c r="B232" s="27" t="str">
        <f>'Base de Preço BR V5'!B232</f>
        <v>PERFUMARIA</v>
      </c>
      <c r="C232" s="27">
        <f>'Base de Preço BR V5'!C232</f>
        <v>87736</v>
      </c>
      <c r="D232" s="27" t="str">
        <f>'Base de Preço BR V5'!D232</f>
        <v>87736 - HUMOR DES COL FEM CURTIDAS 75ML</v>
      </c>
      <c r="E232" s="28">
        <f>IFERROR(VLOOKUP(C232,'BASE SV REFIL'!A:H,5,0),'Base de Preço BR V5'!A:L)</f>
        <v>104.9</v>
      </c>
      <c r="F232" s="26">
        <f>'Base de Preço BR V5'!F232</f>
        <v>13</v>
      </c>
      <c r="G232" s="29">
        <f>'Base de Preço BR V5'!G232</f>
        <v>0.7</v>
      </c>
      <c r="H232" s="26" t="str">
        <f>'Base de Preço BR V5'!H232</f>
        <v>Não</v>
      </c>
      <c r="I232" s="26" t="str">
        <f>IF('Base de Preço BR V5'!I232=0,"",'Base de Preço BR V5'!I232)</f>
        <v/>
      </c>
      <c r="J232" s="26" t="s">
        <v>18</v>
      </c>
      <c r="K232" s="26" t="str">
        <f>IF('Base de Preço BR V5'!K232=0,"",'Base de Preço BR V5'!K232)</f>
        <v/>
      </c>
      <c r="L232" s="26" t="str">
        <f>'Base de Preço BR V5'!L232</f>
        <v/>
      </c>
      <c r="M232" s="33"/>
      <c r="N232" s="33"/>
      <c r="O232" s="33"/>
      <c r="P232" s="33"/>
      <c r="S232" s="9"/>
    </row>
    <row r="233" spans="1:19" x14ac:dyDescent="0.25">
      <c r="A233" s="27" t="str">
        <f>'Base de Preço BR V5'!A233</f>
        <v>HUMOR</v>
      </c>
      <c r="B233" s="27" t="str">
        <f>'Base de Preço BR V5'!B233</f>
        <v>PERFUMARIA</v>
      </c>
      <c r="C233" s="27">
        <f>'Base de Preço BR V5'!C233</f>
        <v>70995</v>
      </c>
      <c r="D233" s="27" t="str">
        <f>'Base de Preço BR V5'!D233</f>
        <v>70995 - HUMOR DES COL FEM AMOR HUMOR 75ML</v>
      </c>
      <c r="E233" s="28">
        <f>IFERROR(VLOOKUP(C233,'BASE SV REFIL'!A:H,5,0),'Base de Preço BR V5'!A:L)</f>
        <v>104.9</v>
      </c>
      <c r="F233" s="26">
        <f>'Base de Preço BR V5'!F233</f>
        <v>13</v>
      </c>
      <c r="G233" s="29">
        <f>'Base de Preço BR V5'!G233</f>
        <v>0.7</v>
      </c>
      <c r="H233" s="26" t="str">
        <f>'Base de Preço BR V5'!H233</f>
        <v>Não</v>
      </c>
      <c r="I233" s="26" t="str">
        <f>IF('Base de Preço BR V5'!I233=0,"",'Base de Preço BR V5'!I233)</f>
        <v/>
      </c>
      <c r="J233" s="26" t="s">
        <v>18</v>
      </c>
      <c r="K233" s="26" t="str">
        <f>IF('Base de Preço BR V5'!K233=0,"",'Base de Preço BR V5'!K233)</f>
        <v/>
      </c>
      <c r="L233" s="26" t="str">
        <f>'Base de Preço BR V5'!L233</f>
        <v/>
      </c>
      <c r="M233" s="33"/>
      <c r="N233" s="33"/>
      <c r="O233" s="33"/>
      <c r="P233" s="33"/>
      <c r="S233" s="9"/>
    </row>
    <row r="234" spans="1:19" x14ac:dyDescent="0.25">
      <c r="A234" s="27" t="str">
        <f>'Base de Preço BR V5'!A234</f>
        <v>HUMOR</v>
      </c>
      <c r="B234" s="27" t="str">
        <f>'Base de Preço BR V5'!B234</f>
        <v>PERFUMARIA</v>
      </c>
      <c r="C234" s="27">
        <f>'Base de Preço BR V5'!C234</f>
        <v>70996</v>
      </c>
      <c r="D234" s="27" t="str">
        <f>'Base de Preço BR V5'!D234</f>
        <v>70996 - HUMOR DES COL MASC QUIMICA HUMOR¿75ML</v>
      </c>
      <c r="E234" s="28">
        <f>IFERROR(VLOOKUP(C234,'BASE SV REFIL'!A:H,5,0),'Base de Preço BR V5'!A:L)</f>
        <v>104.9</v>
      </c>
      <c r="F234" s="26">
        <f>'Base de Preço BR V5'!F234</f>
        <v>13</v>
      </c>
      <c r="G234" s="29">
        <f>'Base de Preço BR V5'!G234</f>
        <v>0.7</v>
      </c>
      <c r="H234" s="26" t="str">
        <f>'Base de Preço BR V5'!H234</f>
        <v>Não</v>
      </c>
      <c r="I234" s="26" t="str">
        <f>IF('Base de Preço BR V5'!I234=0,"",'Base de Preço BR V5'!I234)</f>
        <v/>
      </c>
      <c r="J234" s="26" t="s">
        <v>18</v>
      </c>
      <c r="K234" s="26" t="str">
        <f>IF('Base de Preço BR V5'!K234=0,"",'Base de Preço BR V5'!K234)</f>
        <v/>
      </c>
      <c r="L234" s="26" t="str">
        <f>'Base de Preço BR V5'!L234</f>
        <v/>
      </c>
      <c r="M234" s="33"/>
      <c r="N234" s="33"/>
      <c r="O234" s="33"/>
      <c r="P234" s="33"/>
      <c r="S234" s="9"/>
    </row>
    <row r="235" spans="1:19" x14ac:dyDescent="0.25">
      <c r="A235" s="27" t="str">
        <f>'Base de Preço BR V5'!A235</f>
        <v>HUMOR</v>
      </c>
      <c r="B235" s="27" t="str">
        <f>'Base de Preço BR V5'!B235</f>
        <v>PERFUMARIA</v>
      </c>
      <c r="C235" s="27">
        <f>'Base de Preço BR V5'!C235</f>
        <v>90551</v>
      </c>
      <c r="D235" s="27" t="str">
        <f>'Base de Preço BR V5'!D235</f>
        <v>90551 - HUMOR 1 POTE PERFUMADO 2018</v>
      </c>
      <c r="E235" s="28">
        <f>IFERROR(VLOOKUP(C235,'BASE SV REFIL'!A:H,5,0),'Base de Preço BR V5'!A:L)</f>
        <v>49.9</v>
      </c>
      <c r="F235" s="26">
        <f>'Base de Preço BR V5'!F235</f>
        <v>6</v>
      </c>
      <c r="G235" s="29">
        <f>'Base de Preço BR V5'!G235</f>
        <v>0.7</v>
      </c>
      <c r="H235" s="26" t="str">
        <f>'Base de Preço BR V5'!H235</f>
        <v>Não</v>
      </c>
      <c r="I235" s="26" t="str">
        <f>IF('Base de Preço BR V5'!I235=0,"",'Base de Preço BR V5'!I235)</f>
        <v/>
      </c>
      <c r="J235" s="26" t="s">
        <v>18</v>
      </c>
      <c r="K235" s="26" t="str">
        <f>IF('Base de Preço BR V5'!K235=0,"",'Base de Preço BR V5'!K235)</f>
        <v/>
      </c>
      <c r="L235" s="26" t="str">
        <f>'Base de Preço BR V5'!L235</f>
        <v/>
      </c>
      <c r="M235" s="33"/>
      <c r="N235" s="33"/>
      <c r="O235" s="33"/>
      <c r="P235" s="33"/>
      <c r="S235" s="9"/>
    </row>
    <row r="236" spans="1:19" x14ac:dyDescent="0.25">
      <c r="A236" s="27" t="str">
        <f>'Base de Preço BR V5'!A236</f>
        <v>HUMOR</v>
      </c>
      <c r="B236" s="27" t="str">
        <f>'Base de Preço BR V5'!B236</f>
        <v>PERFUMARIA</v>
      </c>
      <c r="C236" s="27">
        <f>'Base de Preço BR V5'!C236</f>
        <v>88201</v>
      </c>
      <c r="D236" s="27" t="str">
        <f>'Base de Preço BR V5'!D236</f>
        <v>88201 - HUMOR DES COL FEM DOSE HUMOR 75ML</v>
      </c>
      <c r="E236" s="28">
        <f>IFERROR(VLOOKUP(C236,'BASE SV REFIL'!A:H,5,0),'Base de Preço BR V5'!A:L)</f>
        <v>104.9</v>
      </c>
      <c r="F236" s="26">
        <f>'Base de Preço BR V5'!F236</f>
        <v>13</v>
      </c>
      <c r="G236" s="29">
        <f>'Base de Preço BR V5'!G236</f>
        <v>0.7</v>
      </c>
      <c r="H236" s="26" t="str">
        <f>'Base de Preço BR V5'!H236</f>
        <v>Não</v>
      </c>
      <c r="I236" s="26" t="str">
        <f>IF('Base de Preço BR V5'!I236=0,"",'Base de Preço BR V5'!I236)</f>
        <v>Lançamento</v>
      </c>
      <c r="J236" s="26" t="s">
        <v>18</v>
      </c>
      <c r="K236" s="26" t="str">
        <f>IF('Base de Preço BR V5'!K236=0,"",'Base de Preço BR V5'!K236)</f>
        <v/>
      </c>
      <c r="L236" s="26" t="str">
        <f>'Base de Preço BR V5'!L236</f>
        <v>x</v>
      </c>
      <c r="M236" s="33"/>
      <c r="N236" s="33"/>
      <c r="O236" s="33"/>
      <c r="P236" s="33"/>
      <c r="S236" s="9"/>
    </row>
    <row r="237" spans="1:19" x14ac:dyDescent="0.25">
      <c r="A237" s="27" t="str">
        <f>'Base de Preço BR V5'!A237</f>
        <v>HUMOR</v>
      </c>
      <c r="B237" s="27" t="str">
        <f>'Base de Preço BR V5'!B237</f>
        <v>PERFUMARIA</v>
      </c>
      <c r="C237" s="27">
        <f>'Base de Preço BR V5'!C237</f>
        <v>88202</v>
      </c>
      <c r="D237" s="27" t="str">
        <f>'Base de Preço BR V5'!D237</f>
        <v>88202 - HUMOR DES COL FEM PITADA HUMOR 75ML</v>
      </c>
      <c r="E237" s="28">
        <f>IFERROR(VLOOKUP(C237,'BASE SV REFIL'!A:H,5,0),'Base de Preço BR V5'!A:L)</f>
        <v>104.9</v>
      </c>
      <c r="F237" s="26">
        <f>'Base de Preço BR V5'!F237</f>
        <v>13</v>
      </c>
      <c r="G237" s="29">
        <f>'Base de Preço BR V5'!G237</f>
        <v>0.7</v>
      </c>
      <c r="H237" s="26" t="str">
        <f>'Base de Preço BR V5'!H237</f>
        <v>Não</v>
      </c>
      <c r="I237" s="26" t="str">
        <f>IF('Base de Preço BR V5'!I237=0,"",'Base de Preço BR V5'!I237)</f>
        <v>Lançamento</v>
      </c>
      <c r="J237" s="26" t="s">
        <v>18</v>
      </c>
      <c r="K237" s="26" t="str">
        <f>IF('Base de Preço BR V5'!K237=0,"",'Base de Preço BR V5'!K237)</f>
        <v/>
      </c>
      <c r="L237" s="26" t="str">
        <f>'Base de Preço BR V5'!L237</f>
        <v>x</v>
      </c>
      <c r="M237" s="33"/>
      <c r="N237" s="33"/>
      <c r="O237" s="33"/>
      <c r="P237" s="33"/>
      <c r="S237" s="9"/>
    </row>
    <row r="238" spans="1:19" x14ac:dyDescent="0.25">
      <c r="A238" s="27" t="str">
        <f>'Base de Preço BR V5'!A238</f>
        <v>HUMOR</v>
      </c>
      <c r="B238" s="27" t="str">
        <f>'Base de Preço BR V5'!B238</f>
        <v>PERFUMARIA</v>
      </c>
      <c r="C238" s="27">
        <f>'Base de Preço BR V5'!C238</f>
        <v>88203</v>
      </c>
      <c r="D238" s="27" t="str">
        <f>'Base de Preço BR V5'!D238</f>
        <v>88203 - HUMOR DOSE DES COL FEM AMOS 3X1ML</v>
      </c>
      <c r="E238" s="28">
        <f>IFERROR(VLOOKUP(C238,'BASE SV REFIL'!A:H,5,0),'Base de Preço BR V5'!A:L)</f>
        <v>2</v>
      </c>
      <c r="F238" s="26">
        <f>'Base de Preço BR V5'!F238</f>
        <v>1</v>
      </c>
      <c r="G238" s="29">
        <f>'Base de Preço BR V5'!G238</f>
        <v>1</v>
      </c>
      <c r="H238" s="26" t="str">
        <f>'Base de Preço BR V5'!H238</f>
        <v>Não</v>
      </c>
      <c r="I238" s="26" t="str">
        <f>IF('Base de Preço BR V5'!I238=0,"",'Base de Preço BR V5'!I238)</f>
        <v/>
      </c>
      <c r="J238" s="26" t="s">
        <v>18</v>
      </c>
      <c r="K238" s="26" t="str">
        <f>IF('Base de Preço BR V5'!K238=0,"",'Base de Preço BR V5'!K238)</f>
        <v/>
      </c>
      <c r="L238" s="26" t="str">
        <f>'Base de Preço BR V5'!L238</f>
        <v>x</v>
      </c>
      <c r="M238" s="33"/>
      <c r="N238" s="33"/>
      <c r="O238" s="33"/>
      <c r="P238" s="33"/>
      <c r="S238" s="9"/>
    </row>
    <row r="239" spans="1:19" x14ac:dyDescent="0.25">
      <c r="A239" s="27" t="e">
        <f>'Base de Preço BR V5'!#REF!</f>
        <v>#REF!</v>
      </c>
      <c r="B239" s="27" t="e">
        <f>'Base de Preço BR V5'!#REF!</f>
        <v>#REF!</v>
      </c>
      <c r="C239" s="27" t="e">
        <f>'Base de Preço BR V5'!#REF!</f>
        <v>#REF!</v>
      </c>
      <c r="D239" s="27" t="e">
        <f>'Base de Preço BR V5'!#REF!</f>
        <v>#REF!</v>
      </c>
      <c r="E239" s="28">
        <f>IFERROR(VLOOKUP(C239,'BASE SV REFIL'!A:H,5,0),'Base de Preço BR V5'!A:L)</f>
        <v>2</v>
      </c>
      <c r="F239" s="26" t="e">
        <f>'Base de Preço BR V5'!#REF!</f>
        <v>#REF!</v>
      </c>
      <c r="G239" s="29" t="e">
        <f>'Base de Preço BR V5'!#REF!</f>
        <v>#REF!</v>
      </c>
      <c r="H239" s="26" t="e">
        <f>'Base de Preço BR V5'!#REF!</f>
        <v>#REF!</v>
      </c>
      <c r="I239" s="26" t="str">
        <f>IF('Base de Preço BR V5'!I239=0,"",'Base de Preço BR V5'!I239)</f>
        <v/>
      </c>
      <c r="J239" s="26" t="s">
        <v>18</v>
      </c>
      <c r="K239" s="26" t="e">
        <f>IF('Base de Preço BR V5'!#REF!=0,"",'Base de Preço BR V5'!#REF!)</f>
        <v>#REF!</v>
      </c>
      <c r="L239" s="26" t="e">
        <f>'Base de Preço BR V5'!#REF!</f>
        <v>#REF!</v>
      </c>
      <c r="M239" s="33"/>
      <c r="N239" s="33"/>
      <c r="O239" s="33"/>
      <c r="P239" s="33"/>
      <c r="S239" s="9"/>
    </row>
    <row r="240" spans="1:19" x14ac:dyDescent="0.25">
      <c r="A240" s="27" t="str">
        <f>'Base de Preço BR V5'!A239</f>
        <v>HUMOR</v>
      </c>
      <c r="B240" s="27" t="str">
        <f>'Base de Preço BR V5'!B239</f>
        <v>PERFUMARIA</v>
      </c>
      <c r="C240" s="27">
        <f>'Base de Preço BR V5'!C239</f>
        <v>88233</v>
      </c>
      <c r="D240" s="27" t="str">
        <f>'Base de Preço BR V5'!D239</f>
        <v>88233 - HUMOR PITADA DES COL FEM AMOS 3X1ML</v>
      </c>
      <c r="E240" s="28">
        <f>IFERROR(VLOOKUP(C240,'BASE SV REFIL'!A:H,5,0),'Base de Preço BR V5'!A:L)</f>
        <v>129.9</v>
      </c>
      <c r="F240" s="26">
        <f>'Base de Preço BR V5'!F239</f>
        <v>1</v>
      </c>
      <c r="G240" s="29">
        <f>'Base de Preço BR V5'!G239</f>
        <v>1</v>
      </c>
      <c r="H240" s="26" t="str">
        <f>'Base de Preço BR V5'!H239</f>
        <v>Não</v>
      </c>
      <c r="I240" s="26" t="str">
        <f>IF('Base de Preço BR V5'!I240=0,"",'Base de Preço BR V5'!I240)</f>
        <v/>
      </c>
      <c r="J240" s="26" t="s">
        <v>18</v>
      </c>
      <c r="K240" s="26" t="str">
        <f>IF('Base de Preço BR V5'!K239=0,"",'Base de Preço BR V5'!K239)</f>
        <v/>
      </c>
      <c r="L240" s="26" t="str">
        <f>'Base de Preço BR V5'!L239</f>
        <v>x</v>
      </c>
      <c r="M240" s="33"/>
      <c r="N240" s="33"/>
      <c r="O240" s="33"/>
      <c r="P240" s="33"/>
      <c r="S240" s="9"/>
    </row>
    <row r="241" spans="1:19" x14ac:dyDescent="0.25">
      <c r="A241" s="27" t="e">
        <f>'Base de Preço BR V5'!#REF!</f>
        <v>#REF!</v>
      </c>
      <c r="B241" s="27" t="e">
        <f>'Base de Preço BR V5'!#REF!</f>
        <v>#REF!</v>
      </c>
      <c r="C241" s="27" t="e">
        <f>'Base de Preço BR V5'!#REF!</f>
        <v>#REF!</v>
      </c>
      <c r="D241" s="27" t="e">
        <f>'Base de Preço BR V5'!#REF!</f>
        <v>#REF!</v>
      </c>
      <c r="E241" s="28">
        <f>IFERROR(VLOOKUP(C241,'BASE SV REFIL'!A:H,5,0),'Base de Preço BR V5'!A:L)</f>
        <v>129.9</v>
      </c>
      <c r="F241" s="26" t="e">
        <f>'Base de Preço BR V5'!#REF!</f>
        <v>#REF!</v>
      </c>
      <c r="G241" s="29" t="e">
        <f>'Base de Preço BR V5'!#REF!</f>
        <v>#REF!</v>
      </c>
      <c r="H241" s="26" t="e">
        <f>'Base de Preço BR V5'!#REF!</f>
        <v>#REF!</v>
      </c>
      <c r="I241" s="26" t="str">
        <f>IF('Base de Preço BR V5'!I241=0,"",'Base de Preço BR V5'!I241)</f>
        <v/>
      </c>
      <c r="J241" s="26" t="s">
        <v>18</v>
      </c>
      <c r="K241" s="26" t="e">
        <f>IF('Base de Preço BR V5'!#REF!=0,"",'Base de Preço BR V5'!#REF!)</f>
        <v>#REF!</v>
      </c>
      <c r="L241" s="26" t="e">
        <f>'Base de Preço BR V5'!#REF!</f>
        <v>#REF!</v>
      </c>
      <c r="M241" s="33"/>
      <c r="N241" s="33"/>
      <c r="O241" s="33"/>
      <c r="P241" s="33"/>
      <c r="S241" s="9"/>
    </row>
    <row r="242" spans="1:19" x14ac:dyDescent="0.25">
      <c r="A242" s="27" t="str">
        <f>'Base de Preço BR V5'!A240</f>
        <v>ILIA</v>
      </c>
      <c r="B242" s="27" t="str">
        <f>'Base de Preço BR V5'!B240</f>
        <v>PERFUMARIA</v>
      </c>
      <c r="C242" s="27">
        <f>'Base de Preço BR V5'!C240</f>
        <v>54522</v>
      </c>
      <c r="D242" s="27" t="str">
        <f>'Base de Preço BR V5'!D240</f>
        <v>54522 - ILIA DEO PARFUM FEM 50ML</v>
      </c>
      <c r="E242" s="28">
        <f>IFERROR(VLOOKUP(C242,'BASE SV REFIL'!A:H,5,0),'Base de Preço BR V5'!A:L)</f>
        <v>79.900000000000006</v>
      </c>
      <c r="F242" s="26">
        <f>'Base de Preço BR V5'!F240</f>
        <v>17</v>
      </c>
      <c r="G242" s="29">
        <f>'Base de Preço BR V5'!G240</f>
        <v>0.7</v>
      </c>
      <c r="H242" s="26" t="str">
        <f>'Base de Preço BR V5'!H240</f>
        <v>Não</v>
      </c>
      <c r="I242" s="26" t="str">
        <f>IF('Base de Preço BR V5'!I242=0,"",'Base de Preço BR V5'!I242)</f>
        <v/>
      </c>
      <c r="J242" s="26" t="s">
        <v>18</v>
      </c>
      <c r="K242" s="26" t="str">
        <f>IF('Base de Preço BR V5'!K240=0,"",'Base de Preço BR V5'!K240)</f>
        <v/>
      </c>
      <c r="L242" s="26" t="str">
        <f>'Base de Preço BR V5'!L240</f>
        <v/>
      </c>
      <c r="M242" s="33"/>
      <c r="N242" s="33"/>
      <c r="O242" s="33"/>
      <c r="P242" s="33"/>
      <c r="S242" s="9"/>
    </row>
    <row r="243" spans="1:19" x14ac:dyDescent="0.25">
      <c r="A243" s="27" t="str">
        <f>'Base de Preço BR V5'!A241</f>
        <v>ILIA</v>
      </c>
      <c r="B243" s="27" t="str">
        <f>'Base de Preço BR V5'!B241</f>
        <v>PERFUMARIA</v>
      </c>
      <c r="C243" s="27">
        <f>'Base de Preço BR V5'!C241</f>
        <v>83314</v>
      </c>
      <c r="D243" s="27" t="str">
        <f>'Base de Preço BR V5'!D241</f>
        <v>83314 - ILIA SECRETO DEO PARFUM 50 ML</v>
      </c>
      <c r="E243" s="28">
        <f>IFERROR(VLOOKUP(C243,'BASE SV REFIL'!A:H,5,0),'Base de Preço BR V5'!A:L)</f>
        <v>49.9</v>
      </c>
      <c r="F243" s="26">
        <f>'Base de Preço BR V5'!F241</f>
        <v>17</v>
      </c>
      <c r="G243" s="29">
        <f>'Base de Preço BR V5'!G241</f>
        <v>0.7</v>
      </c>
      <c r="H243" s="26" t="str">
        <f>'Base de Preço BR V5'!H241</f>
        <v>Não</v>
      </c>
      <c r="I243" s="26" t="str">
        <f>IF('Base de Preço BR V5'!I243=0,"",'Base de Preço BR V5'!I243)</f>
        <v/>
      </c>
      <c r="J243" s="26" t="s">
        <v>18</v>
      </c>
      <c r="K243" s="26" t="str">
        <f>IF('Base de Preço BR V5'!K241=0,"",'Base de Preço BR V5'!K241)</f>
        <v/>
      </c>
      <c r="L243" s="26" t="str">
        <f>'Base de Preço BR V5'!L241</f>
        <v/>
      </c>
      <c r="M243" s="33"/>
      <c r="N243" s="33"/>
      <c r="O243" s="33"/>
      <c r="P243" s="33"/>
      <c r="S243" s="9"/>
    </row>
    <row r="244" spans="1:19" x14ac:dyDescent="0.25">
      <c r="A244" s="27" t="str">
        <f>'Base de Preço BR V5'!A242</f>
        <v>ILIA</v>
      </c>
      <c r="B244" s="27" t="str">
        <f>'Base de Preço BR V5'!B242</f>
        <v>PERFUMARIA</v>
      </c>
      <c r="C244" s="27">
        <f>'Base de Preço BR V5'!C242</f>
        <v>86021</v>
      </c>
      <c r="D244" s="27" t="str">
        <f>'Base de Preço BR V5'!D242</f>
        <v>86021 - ILIA POTE DES HID PERF 200G</v>
      </c>
      <c r="E244" s="28">
        <f>IFERROR(VLOOKUP(C244,'BASE SV REFIL'!A:H,5,0),'Base de Preço BR V5'!A:L)</f>
        <v>2.1</v>
      </c>
      <c r="F244" s="26">
        <f>'Base de Preço BR V5'!F242</f>
        <v>10</v>
      </c>
      <c r="G244" s="29">
        <f>'Base de Preço BR V5'!G242</f>
        <v>0.7</v>
      </c>
      <c r="H244" s="26" t="str">
        <f>'Base de Preço BR V5'!H242</f>
        <v>Não</v>
      </c>
      <c r="I244" s="26" t="str">
        <f>IF('Base de Preço BR V5'!I244=0,"",'Base de Preço BR V5'!I244)</f>
        <v/>
      </c>
      <c r="J244" s="26" t="s">
        <v>18</v>
      </c>
      <c r="K244" s="26" t="str">
        <f>IF('Base de Preço BR V5'!K242=0,"",'Base de Preço BR V5'!K242)</f>
        <v/>
      </c>
      <c r="L244" s="26" t="str">
        <f>'Base de Preço BR V5'!L242</f>
        <v/>
      </c>
      <c r="M244" s="33"/>
      <c r="N244" s="33"/>
      <c r="O244" s="33"/>
      <c r="P244" s="33"/>
      <c r="S244" s="9"/>
    </row>
    <row r="245" spans="1:19" x14ac:dyDescent="0.25">
      <c r="A245" s="27" t="str">
        <f>'Base de Preço BR V5'!A243</f>
        <v>ILIA</v>
      </c>
      <c r="B245" s="27" t="str">
        <f>'Base de Preço BR V5'!B243</f>
        <v>PERFUMARIA</v>
      </c>
      <c r="C245" s="27">
        <f>'Base de Preço BR V5'!C243</f>
        <v>86930</v>
      </c>
      <c r="D245" s="27" t="str">
        <f>'Base de Preço BR V5'!D243</f>
        <v>86930 - ILIA POTE HID PERF RF 200G</v>
      </c>
      <c r="E245" s="28">
        <f>IFERROR(VLOOKUP(C245,'BASE SV REFIL'!A:H,5,0),'Base de Preço BR V5'!A:L)</f>
        <v>59.9</v>
      </c>
      <c r="F245" s="26">
        <f>'Base de Preço BR V5'!F243</f>
        <v>6</v>
      </c>
      <c r="G245" s="29">
        <f>'Base de Preço BR V5'!G243</f>
        <v>0.7</v>
      </c>
      <c r="H245" s="26" t="str">
        <f>'Base de Preço BR V5'!H243</f>
        <v>Não</v>
      </c>
      <c r="I245" s="26" t="str">
        <f>IF('Base de Preço BR V5'!I245=0,"",'Base de Preço BR V5'!I245)</f>
        <v/>
      </c>
      <c r="J245" s="26" t="s">
        <v>18</v>
      </c>
      <c r="K245" s="26" t="str">
        <f>IF('Base de Preço BR V5'!K243=0,"",'Base de Preço BR V5'!K243)</f>
        <v/>
      </c>
      <c r="L245" s="26" t="str">
        <f>'Base de Preço BR V5'!L243</f>
        <v/>
      </c>
      <c r="M245" s="33"/>
      <c r="N245" s="33"/>
      <c r="O245" s="61"/>
      <c r="P245" s="33"/>
      <c r="S245" s="9"/>
    </row>
    <row r="246" spans="1:19" x14ac:dyDescent="0.25">
      <c r="A246" s="27" t="str">
        <f>'Base de Preço BR V5'!A244</f>
        <v>ILIA</v>
      </c>
      <c r="B246" s="27" t="str">
        <f>'Base de Preço BR V5'!B244</f>
        <v>PERFUMARIA</v>
      </c>
      <c r="C246" s="27">
        <f>'Base de Preço BR V5'!C244</f>
        <v>61084</v>
      </c>
      <c r="D246" s="27" t="str">
        <f>'Base de Preço BR V5'!D244</f>
        <v>61084 - ILIA DEO PARFUM FEM DEMO 4ML TERC</v>
      </c>
      <c r="E246" s="28">
        <f>IFERROR(VLOOKUP(C246,'BASE SV REFIL'!A:H,5,0),'Base de Preço BR V5'!A:L)</f>
        <v>129.9</v>
      </c>
      <c r="F246" s="26">
        <f>'Base de Preço BR V5'!F244</f>
        <v>1</v>
      </c>
      <c r="G246" s="29">
        <f>'Base de Preço BR V5'!G244</f>
        <v>1</v>
      </c>
      <c r="H246" s="26" t="str">
        <f>'Base de Preço BR V5'!H244</f>
        <v>Não</v>
      </c>
      <c r="I246" s="26" t="str">
        <f>IF('Base de Preço BR V5'!I246=0,"",'Base de Preço BR V5'!I246)</f>
        <v/>
      </c>
      <c r="J246" s="26" t="s">
        <v>18</v>
      </c>
      <c r="K246" s="26" t="str">
        <f>IF('Base de Preço BR V5'!K244=0,"",'Base de Preço BR V5'!K244)</f>
        <v/>
      </c>
      <c r="L246" s="26" t="str">
        <f>'Base de Preço BR V5'!L244</f>
        <v>x</v>
      </c>
      <c r="M246" s="33"/>
      <c r="N246" s="33"/>
      <c r="O246" s="33"/>
      <c r="P246" s="33"/>
      <c r="S246" s="9"/>
    </row>
    <row r="247" spans="1:19" x14ac:dyDescent="0.25">
      <c r="A247" s="27" t="str">
        <f>'Base de Preço BR V5'!A245</f>
        <v>ILIA</v>
      </c>
      <c r="B247" s="27" t="str">
        <f>'Base de Preço BR V5'!B245</f>
        <v>PERFUMARIA</v>
      </c>
      <c r="C247" s="27">
        <f>'Base de Preço BR V5'!C245</f>
        <v>61079</v>
      </c>
      <c r="D247" s="27" t="str">
        <f>'Base de Preço BR V5'!D245</f>
        <v>61079 - ILIA DEO PARFUM FEM AMOSTRA 3X1ML TERC</v>
      </c>
      <c r="E247" s="28">
        <f>IFERROR(VLOOKUP(C247,'BASE SV REFIL'!A:H,5,0),'Base de Preço BR V5'!A:L)</f>
        <v>32.200000000000003</v>
      </c>
      <c r="F247" s="26">
        <f>'Base de Preço BR V5'!F245</f>
        <v>1</v>
      </c>
      <c r="G247" s="29">
        <f>'Base de Preço BR V5'!G245</f>
        <v>1</v>
      </c>
      <c r="H247" s="26" t="str">
        <f>'Base de Preço BR V5'!H245</f>
        <v>Não</v>
      </c>
      <c r="I247" s="26" t="str">
        <f>IF('Base de Preço BR V5'!I247=0,"",'Base de Preço BR V5'!I247)</f>
        <v/>
      </c>
      <c r="J247" s="26" t="s">
        <v>18</v>
      </c>
      <c r="K247" s="26" t="str">
        <f>IF('Base de Preço BR V5'!K245=0,"",'Base de Preço BR V5'!K245)</f>
        <v/>
      </c>
      <c r="L247" s="26" t="str">
        <f>'Base de Preço BR V5'!L245</f>
        <v>x</v>
      </c>
      <c r="M247" s="33"/>
      <c r="N247" s="33"/>
      <c r="O247" s="33"/>
      <c r="P247" s="33"/>
      <c r="S247" s="9"/>
    </row>
    <row r="248" spans="1:19" x14ac:dyDescent="0.25">
      <c r="A248" s="27" t="str">
        <f>'Base de Preço BR V5'!A246</f>
        <v>ILIA</v>
      </c>
      <c r="B248" s="27" t="str">
        <f>'Base de Preço BR V5'!B246</f>
        <v>PERFUMARIA</v>
      </c>
      <c r="C248" s="27">
        <f>'Base de Preço BR V5'!C246</f>
        <v>92251</v>
      </c>
      <c r="D248" s="27" t="str">
        <f>'Base de Preço BR V5'!D246</f>
        <v>92251 - ILIA DUAL DEO PARFUM 50ML</v>
      </c>
      <c r="E248" s="28">
        <f>IFERROR(VLOOKUP(C248,'BASE SV REFIL'!A:H,5,0),'Base de Preço BR V5'!A:L)</f>
        <v>32.200000000000003</v>
      </c>
      <c r="F248" s="26">
        <f>'Base de Preço BR V5'!F246</f>
        <v>17</v>
      </c>
      <c r="G248" s="29">
        <f>'Base de Preço BR V5'!G246</f>
        <v>0.7</v>
      </c>
      <c r="H248" s="26" t="str">
        <f>'Base de Preço BR V5'!H246</f>
        <v>Não</v>
      </c>
      <c r="I248" s="26" t="str">
        <f>IF('Base de Preço BR V5'!I248=0,"",'Base de Preço BR V5'!I248)</f>
        <v/>
      </c>
      <c r="J248" s="26" t="s">
        <v>18</v>
      </c>
      <c r="K248" s="26" t="str">
        <f>IF('Base de Preço BR V5'!K246=0,"",'Base de Preço BR V5'!K246)</f>
        <v/>
      </c>
      <c r="L248" s="26" t="str">
        <f>'Base de Preço BR V5'!L246</f>
        <v/>
      </c>
      <c r="M248" s="33"/>
      <c r="N248" s="33"/>
      <c r="O248" s="33"/>
      <c r="P248" s="33"/>
      <c r="S248" s="9"/>
    </row>
    <row r="249" spans="1:19" x14ac:dyDescent="0.25">
      <c r="A249" s="27" t="str">
        <f>'Base de Preço BR V5'!A247</f>
        <v>KAIAK</v>
      </c>
      <c r="B249" s="27" t="str">
        <f>'Base de Preço BR V5'!B247</f>
        <v>DESODORANTE</v>
      </c>
      <c r="C249" s="27">
        <f>'Base de Preço BR V5'!C247</f>
        <v>56743</v>
      </c>
      <c r="D249" s="27" t="str">
        <f>'Base de Preço BR V5'!D247</f>
        <v>56743 - KAIAK AVENTURA DEO CORPORAL</v>
      </c>
      <c r="E249" s="28">
        <f>IFERROR(VLOOKUP(C249,'BASE SV REFIL'!A:H,5,0),'Base de Preço BR V5'!A:L)</f>
        <v>32.200000000000003</v>
      </c>
      <c r="F249" s="26">
        <f>'Base de Preço BR V5'!F247</f>
        <v>4</v>
      </c>
      <c r="G249" s="29">
        <f>'Base de Preço BR V5'!G247</f>
        <v>0.7</v>
      </c>
      <c r="H249" s="26" t="str">
        <f>'Base de Preço BR V5'!H247</f>
        <v>Não</v>
      </c>
      <c r="I249" s="26" t="str">
        <f>IF('Base de Preço BR V5'!I249=0,"",'Base de Preço BR V5'!I249)</f>
        <v/>
      </c>
      <c r="J249" s="26" t="s">
        <v>18</v>
      </c>
      <c r="K249" s="26" t="str">
        <f>IF('Base de Preço BR V5'!K247=0,"",'Base de Preço BR V5'!K247)</f>
        <v/>
      </c>
      <c r="L249" s="26" t="str">
        <f>'Base de Preço BR V5'!L247</f>
        <v/>
      </c>
      <c r="M249" s="33"/>
      <c r="N249" s="33"/>
      <c r="O249" s="33"/>
      <c r="P249" s="33"/>
      <c r="S249" s="9"/>
    </row>
    <row r="250" spans="1:19" x14ac:dyDescent="0.25">
      <c r="A250" s="27" t="str">
        <f>'Base de Preço BR V5'!A248</f>
        <v>KAIAK</v>
      </c>
      <c r="B250" s="27" t="str">
        <f>'Base de Preço BR V5'!B248</f>
        <v>DESODORANTE</v>
      </c>
      <c r="C250" s="27">
        <f>'Base de Preço BR V5'!C248</f>
        <v>56747</v>
      </c>
      <c r="D250" s="27" t="str">
        <f>'Base de Preço BR V5'!D248</f>
        <v>56747 - KAIAK MASC DEO CORP</v>
      </c>
      <c r="E250" s="28">
        <f>IFERROR(VLOOKUP(C250,'BASE SV REFIL'!A:H,5,0),'Base de Preço BR V5'!A:L)</f>
        <v>22.8</v>
      </c>
      <c r="F250" s="26">
        <f>'Base de Preço BR V5'!F248</f>
        <v>4</v>
      </c>
      <c r="G250" s="29">
        <f>'Base de Preço BR V5'!G248</f>
        <v>0.7</v>
      </c>
      <c r="H250" s="26" t="str">
        <f>'Base de Preço BR V5'!H248</f>
        <v>Não</v>
      </c>
      <c r="I250" s="26" t="str">
        <f>IF('Base de Preço BR V5'!I250=0,"",'Base de Preço BR V5'!I250)</f>
        <v/>
      </c>
      <c r="J250" s="26" t="s">
        <v>18</v>
      </c>
      <c r="K250" s="26" t="str">
        <f>IF('Base de Preço BR V5'!K248=0,"",'Base de Preço BR V5'!K248)</f>
        <v/>
      </c>
      <c r="L250" s="26" t="str">
        <f>'Base de Preço BR V5'!L248</f>
        <v/>
      </c>
      <c r="M250" s="33"/>
      <c r="N250" s="33"/>
      <c r="O250" s="33"/>
      <c r="P250" s="33"/>
      <c r="S250" s="9"/>
    </row>
    <row r="251" spans="1:19" x14ac:dyDescent="0.25">
      <c r="A251" s="27" t="str">
        <f>'Base de Preço BR V5'!A249</f>
        <v>KAIAK</v>
      </c>
      <c r="B251" s="27" t="str">
        <f>'Base de Preço BR V5'!B249</f>
        <v>DESODORANTE</v>
      </c>
      <c r="C251" s="27">
        <f>'Base de Preço BR V5'!C249</f>
        <v>56754</v>
      </c>
      <c r="D251" s="27" t="str">
        <f>'Base de Preço BR V5'!D249</f>
        <v>56754 - KAIAK FEM DEO CORPORAL</v>
      </c>
      <c r="E251" s="28">
        <f>IFERROR(VLOOKUP(C251,'BASE SV REFIL'!A:H,5,0),'Base de Preço BR V5'!A:L)</f>
        <v>22.8</v>
      </c>
      <c r="F251" s="26">
        <f>'Base de Preço BR V5'!F249</f>
        <v>4</v>
      </c>
      <c r="G251" s="29">
        <f>'Base de Preço BR V5'!G249</f>
        <v>0.7</v>
      </c>
      <c r="H251" s="26" t="str">
        <f>'Base de Preço BR V5'!H249</f>
        <v>Não</v>
      </c>
      <c r="I251" s="26" t="str">
        <f>IF('Base de Preço BR V5'!I251=0,"",'Base de Preço BR V5'!I251)</f>
        <v/>
      </c>
      <c r="J251" s="26" t="s">
        <v>18</v>
      </c>
      <c r="K251" s="26" t="str">
        <f>IF('Base de Preço BR V5'!K249=0,"",'Base de Preço BR V5'!K249)</f>
        <v/>
      </c>
      <c r="L251" s="26" t="str">
        <f>'Base de Preço BR V5'!L249</f>
        <v/>
      </c>
      <c r="M251" s="33"/>
      <c r="N251" s="33"/>
      <c r="O251" s="33"/>
      <c r="P251" s="33"/>
      <c r="S251" s="9"/>
    </row>
    <row r="252" spans="1:19" x14ac:dyDescent="0.25">
      <c r="A252" s="27" t="str">
        <f>'Base de Preço BR V5'!A250</f>
        <v>KAIAK</v>
      </c>
      <c r="B252" s="27" t="str">
        <f>'Base de Preço BR V5'!B250</f>
        <v>DESODORANTE</v>
      </c>
      <c r="C252" s="27">
        <f>'Base de Preço BR V5'!C250</f>
        <v>56763</v>
      </c>
      <c r="D252" s="27" t="str">
        <f>'Base de Preço BR V5'!D250</f>
        <v>56763 - KAIAK FEM DEO CORPORAL RF</v>
      </c>
      <c r="E252" s="28">
        <f>IFERROR(VLOOKUP(C252,'BASE SV REFIL'!A:H,5,0),'Base de Preço BR V5'!A:L)</f>
        <v>25.799999999999994</v>
      </c>
      <c r="F252" s="26">
        <f>'Base de Preço BR V5'!F250</f>
        <v>3</v>
      </c>
      <c r="G252" s="29">
        <f>'Base de Preço BR V5'!G250</f>
        <v>0.7</v>
      </c>
      <c r="H252" s="26" t="str">
        <f>'Base de Preço BR V5'!H250</f>
        <v>Não</v>
      </c>
      <c r="I252" s="26" t="str">
        <f>IF('Base de Preço BR V5'!I252=0,"",'Base de Preço BR V5'!I252)</f>
        <v/>
      </c>
      <c r="J252" s="26" t="s">
        <v>18</v>
      </c>
      <c r="K252" s="26" t="str">
        <f>IF('Base de Preço BR V5'!K250=0,"",'Base de Preço BR V5'!K250)</f>
        <v/>
      </c>
      <c r="L252" s="26" t="str">
        <f>'Base de Preço BR V5'!L250</f>
        <v/>
      </c>
      <c r="M252" s="33"/>
      <c r="N252" s="33"/>
      <c r="O252" s="61"/>
      <c r="P252" s="33"/>
      <c r="S252" s="9"/>
    </row>
    <row r="253" spans="1:19" x14ac:dyDescent="0.25">
      <c r="A253" s="27" t="str">
        <f>'Base de Preço BR V5'!A251</f>
        <v>KAIAK</v>
      </c>
      <c r="B253" s="27" t="str">
        <f>'Base de Preço BR V5'!B251</f>
        <v>DESODORANTE</v>
      </c>
      <c r="C253" s="27">
        <f>'Base de Preço BR V5'!C251</f>
        <v>56764</v>
      </c>
      <c r="D253" s="27" t="str">
        <f>'Base de Preço BR V5'!D251</f>
        <v>56764 - KAIAK AVENTURA DEO CORPORAL RF</v>
      </c>
      <c r="E253" s="28">
        <f>IFERROR(VLOOKUP(C253,'BASE SV REFIL'!A:H,5,0),'Base de Preço BR V5'!A:L)</f>
        <v>25.799999999999994</v>
      </c>
      <c r="F253" s="26">
        <f>'Base de Preço BR V5'!F251</f>
        <v>3</v>
      </c>
      <c r="G253" s="29">
        <f>'Base de Preço BR V5'!G251</f>
        <v>0.7</v>
      </c>
      <c r="H253" s="26" t="str">
        <f>'Base de Preço BR V5'!H251</f>
        <v>Não</v>
      </c>
      <c r="I253" s="26" t="str">
        <f>IF('Base de Preço BR V5'!I253=0,"",'Base de Preço BR V5'!I253)</f>
        <v/>
      </c>
      <c r="J253" s="26" t="s">
        <v>18</v>
      </c>
      <c r="K253" s="26" t="str">
        <f>IF('Base de Preço BR V5'!K251=0,"",'Base de Preço BR V5'!K251)</f>
        <v/>
      </c>
      <c r="L253" s="26" t="str">
        <f>'Base de Preço BR V5'!L251</f>
        <v/>
      </c>
      <c r="M253" s="33"/>
      <c r="N253" s="33"/>
      <c r="O253" s="61"/>
      <c r="P253" s="33"/>
      <c r="S253" s="9"/>
    </row>
    <row r="254" spans="1:19" x14ac:dyDescent="0.25">
      <c r="A254" s="27" t="str">
        <f>'Base de Preço BR V5'!A252</f>
        <v>KAIAK</v>
      </c>
      <c r="B254" s="27" t="str">
        <f>'Base de Preço BR V5'!B252</f>
        <v>DESODORANTE</v>
      </c>
      <c r="C254" s="27">
        <f>'Base de Preço BR V5'!C252</f>
        <v>56948</v>
      </c>
      <c r="D254" s="27" t="str">
        <f>'Base de Preço BR V5'!D252</f>
        <v>56948 - KAIAK MASC DEO CORPORAL RF</v>
      </c>
      <c r="E254" s="28">
        <f>IFERROR(VLOOKUP(C254,'BASE SV REFIL'!A:H,5,0),'Base de Preço BR V5'!A:L)</f>
        <v>25.799999999999994</v>
      </c>
      <c r="F254" s="26">
        <f>'Base de Preço BR V5'!F252</f>
        <v>3</v>
      </c>
      <c r="G254" s="29">
        <f>'Base de Preço BR V5'!G252</f>
        <v>0.7</v>
      </c>
      <c r="H254" s="26" t="str">
        <f>'Base de Preço BR V5'!H252</f>
        <v>Não</v>
      </c>
      <c r="I254" s="26" t="str">
        <f>IF('Base de Preço BR V5'!I254=0,"",'Base de Preço BR V5'!I254)</f>
        <v/>
      </c>
      <c r="J254" s="26" t="s">
        <v>18</v>
      </c>
      <c r="K254" s="26" t="str">
        <f>IF('Base de Preço BR V5'!K252=0,"",'Base de Preço BR V5'!K252)</f>
        <v/>
      </c>
      <c r="L254" s="26" t="str">
        <f>'Base de Preço BR V5'!L252</f>
        <v/>
      </c>
      <c r="M254" s="33"/>
      <c r="N254" s="33"/>
      <c r="O254" s="61"/>
      <c r="P254" s="33"/>
      <c r="S254" s="9"/>
    </row>
    <row r="255" spans="1:19" x14ac:dyDescent="0.25">
      <c r="A255" s="27" t="str">
        <f>'Base de Preço BR V5'!A253</f>
        <v>KAIAK</v>
      </c>
      <c r="B255" s="27" t="str">
        <f>'Base de Preço BR V5'!B253</f>
        <v>DESODORANTE</v>
      </c>
      <c r="C255" s="27">
        <f>'Base de Preço BR V5'!C253</f>
        <v>69651</v>
      </c>
      <c r="D255" s="27" t="str">
        <f>'Base de Preço BR V5'!D253</f>
        <v>69651 - KAIAK URBE DES ROLLON ANTIMANC 75ML</v>
      </c>
      <c r="E255" s="28">
        <f>IFERROR(VLOOKUP(C255,'BASE SV REFIL'!A:H,5,0),'Base de Preço BR V5'!A:L)</f>
        <v>17.899999999999999</v>
      </c>
      <c r="F255" s="26">
        <f>'Base de Preço BR V5'!F253</f>
        <v>2</v>
      </c>
      <c r="G255" s="29">
        <f>'Base de Preço BR V5'!G253</f>
        <v>0.7</v>
      </c>
      <c r="H255" s="26" t="str">
        <f>'Base de Preço BR V5'!H253</f>
        <v>Não</v>
      </c>
      <c r="I255" s="26" t="str">
        <f>IF('Base de Preço BR V5'!I255=0,"",'Base de Preço BR V5'!I255)</f>
        <v/>
      </c>
      <c r="J255" s="26" t="s">
        <v>18</v>
      </c>
      <c r="K255" s="26" t="str">
        <f>IF('Base de Preço BR V5'!K253=0,"",'Base de Preço BR V5'!K253)</f>
        <v/>
      </c>
      <c r="L255" s="26" t="str">
        <f>'Base de Preço BR V5'!L253</f>
        <v/>
      </c>
      <c r="M255" s="33"/>
      <c r="N255" s="33"/>
      <c r="O255" s="33"/>
      <c r="P255" s="33"/>
      <c r="S255" s="9"/>
    </row>
    <row r="256" spans="1:19" x14ac:dyDescent="0.25">
      <c r="A256" s="27" t="str">
        <f>'Base de Preço BR V5'!A254</f>
        <v>KAIAK</v>
      </c>
      <c r="B256" s="27" t="str">
        <f>'Base de Preço BR V5'!B254</f>
        <v>DESODORANTE</v>
      </c>
      <c r="C256" s="27">
        <f>'Base de Preço BR V5'!C254</f>
        <v>69653</v>
      </c>
      <c r="D256" s="27" t="str">
        <f>'Base de Preço BR V5'!D254</f>
        <v>69653 - KAIAK CLASSICO DES ROLLON ANTIMANC 75ML</v>
      </c>
      <c r="E256" s="28">
        <f>IFERROR(VLOOKUP(C256,'BASE SV REFIL'!A:H,5,0),'Base de Preço BR V5'!A:L)</f>
        <v>17.899999999999999</v>
      </c>
      <c r="F256" s="26">
        <f>'Base de Preço BR V5'!F254</f>
        <v>2</v>
      </c>
      <c r="G256" s="29">
        <f>'Base de Preço BR V5'!G254</f>
        <v>0.7</v>
      </c>
      <c r="H256" s="26" t="str">
        <f>'Base de Preço BR V5'!H254</f>
        <v>Não</v>
      </c>
      <c r="I256" s="26" t="str">
        <f>IF('Base de Preço BR V5'!I256=0,"",'Base de Preço BR V5'!I256)</f>
        <v/>
      </c>
      <c r="J256" s="26" t="s">
        <v>18</v>
      </c>
      <c r="K256" s="26" t="str">
        <f>IF('Base de Preço BR V5'!K254=0,"",'Base de Preço BR V5'!K254)</f>
        <v/>
      </c>
      <c r="L256" s="26" t="str">
        <f>'Base de Preço BR V5'!L254</f>
        <v/>
      </c>
      <c r="M256" s="33"/>
      <c r="N256" s="33"/>
      <c r="O256" s="33"/>
      <c r="P256" s="33"/>
      <c r="S256" s="9"/>
    </row>
    <row r="257" spans="1:19" x14ac:dyDescent="0.25">
      <c r="A257" s="27" t="str">
        <f>'Base de Preço BR V5'!A255</f>
        <v>KAIAK</v>
      </c>
      <c r="B257" s="27" t="str">
        <f>'Base de Preço BR V5'!B255</f>
        <v>DESODORANTE</v>
      </c>
      <c r="C257" s="27">
        <f>'Base de Preço BR V5'!C255</f>
        <v>69654</v>
      </c>
      <c r="D257" s="27" t="str">
        <f>'Base de Preço BR V5'!D255</f>
        <v>69654 - KAIAK FEMININO DES ROLLON ANTIMANC 75ML</v>
      </c>
      <c r="E257" s="28">
        <f>IFERROR(VLOOKUP(C257,'BASE SV REFIL'!A:H,5,0),'Base de Preço BR V5'!A:L)</f>
        <v>121.9</v>
      </c>
      <c r="F257" s="26">
        <f>'Base de Preço BR V5'!F255</f>
        <v>2</v>
      </c>
      <c r="G257" s="29">
        <f>'Base de Preço BR V5'!G255</f>
        <v>0.7</v>
      </c>
      <c r="H257" s="26" t="str">
        <f>'Base de Preço BR V5'!H255</f>
        <v>Não</v>
      </c>
      <c r="I257" s="26" t="str">
        <f>IF('Base de Preço BR V5'!I257=0,"",'Base de Preço BR V5'!I257)</f>
        <v/>
      </c>
      <c r="J257" s="26" t="s">
        <v>18</v>
      </c>
      <c r="K257" s="26" t="str">
        <f>IF('Base de Preço BR V5'!K255=0,"",'Base de Preço BR V5'!K255)</f>
        <v/>
      </c>
      <c r="L257" s="26" t="str">
        <f>'Base de Preço BR V5'!L255</f>
        <v/>
      </c>
      <c r="M257" s="33"/>
      <c r="N257" s="33"/>
      <c r="O257" s="33"/>
      <c r="P257" s="33"/>
      <c r="S257" s="9"/>
    </row>
    <row r="258" spans="1:19" x14ac:dyDescent="0.25">
      <c r="A258" s="27" t="str">
        <f>'Base de Preço BR V5'!A256</f>
        <v>KAIAK</v>
      </c>
      <c r="B258" s="27" t="str">
        <f>'Base de Preço BR V5'!B256</f>
        <v>DESODORANTE</v>
      </c>
      <c r="C258" s="27">
        <f>'Base de Preço BR V5'!C256</f>
        <v>69655</v>
      </c>
      <c r="D258" s="27" t="str">
        <f>'Base de Preço BR V5'!D256</f>
        <v>69655 - KAIAK AVENTURA DES ROLLON ANTIMANC 75ML</v>
      </c>
      <c r="E258" s="28">
        <f>IFERROR(VLOOKUP(C258,'BASE SV REFIL'!A:H,5,0),'Base de Preço BR V5'!A:L)</f>
        <v>121.9</v>
      </c>
      <c r="F258" s="26">
        <f>'Base de Preço BR V5'!F256</f>
        <v>2</v>
      </c>
      <c r="G258" s="29">
        <f>'Base de Preço BR V5'!G256</f>
        <v>0.7</v>
      </c>
      <c r="H258" s="26" t="str">
        <f>'Base de Preço BR V5'!H256</f>
        <v>Não</v>
      </c>
      <c r="I258" s="26" t="str">
        <f>IF('Base de Preço BR V5'!I258=0,"",'Base de Preço BR V5'!I258)</f>
        <v/>
      </c>
      <c r="J258" s="26" t="s">
        <v>18</v>
      </c>
      <c r="K258" s="26" t="str">
        <f>IF('Base de Preço BR V5'!K256=0,"",'Base de Preço BR V5'!K256)</f>
        <v/>
      </c>
      <c r="L258" s="26" t="str">
        <f>'Base de Preço BR V5'!L256</f>
        <v/>
      </c>
      <c r="M258" s="33"/>
      <c r="N258" s="33"/>
      <c r="O258" s="33"/>
      <c r="P258" s="33"/>
      <c r="S258" s="9"/>
    </row>
    <row r="259" spans="1:19" x14ac:dyDescent="0.25">
      <c r="A259" s="27" t="str">
        <f>'Base de Preço BR V5'!A257</f>
        <v>KAIAK</v>
      </c>
      <c r="B259" s="27" t="str">
        <f>'Base de Preço BR V5'!B257</f>
        <v>PERFUMARIA</v>
      </c>
      <c r="C259" s="27">
        <f>'Base de Preço BR V5'!C257</f>
        <v>13120</v>
      </c>
      <c r="D259" s="27" t="str">
        <f>'Base de Preço BR V5'!D257</f>
        <v>13120 - COLÔNIA FEM KAIAK</v>
      </c>
      <c r="E259" s="28">
        <f>IFERROR(VLOOKUP(C259,'BASE SV REFIL'!A:H,5,0),'Base de Preço BR V5'!A:L)</f>
        <v>121.9</v>
      </c>
      <c r="F259" s="26">
        <f>'Base de Preço BR V5'!F257</f>
        <v>16</v>
      </c>
      <c r="G259" s="29">
        <f>'Base de Preço BR V5'!G257</f>
        <v>0.7</v>
      </c>
      <c r="H259" s="26" t="str">
        <f>'Base de Preço BR V5'!H257</f>
        <v>Não</v>
      </c>
      <c r="I259" s="26" t="str">
        <f>IF('Base de Preço BR V5'!I259=0,"",'Base de Preço BR V5'!I259)</f>
        <v/>
      </c>
      <c r="J259" s="26" t="s">
        <v>18</v>
      </c>
      <c r="K259" s="26" t="str">
        <f>IF('Base de Preço BR V5'!K257=0,"",'Base de Preço BR V5'!K257)</f>
        <v/>
      </c>
      <c r="L259" s="26" t="str">
        <f>'Base de Preço BR V5'!L257</f>
        <v/>
      </c>
      <c r="M259" s="33"/>
      <c r="N259" s="33"/>
      <c r="O259" s="33"/>
      <c r="P259" s="33"/>
      <c r="S259" s="9"/>
    </row>
    <row r="260" spans="1:19" x14ac:dyDescent="0.25">
      <c r="A260" s="27" t="str">
        <f>'Base de Preço BR V5'!A258</f>
        <v>KAIAK</v>
      </c>
      <c r="B260" s="27" t="str">
        <f>'Base de Preço BR V5'!B258</f>
        <v>PERFUMARIA</v>
      </c>
      <c r="C260" s="27">
        <f>'Base de Preço BR V5'!C258</f>
        <v>22557</v>
      </c>
      <c r="D260" s="27" t="str">
        <f>'Base de Preço BR V5'!D258</f>
        <v>22557 - DESOD COLONIA KAIAK AVENTURA MASCULINO</v>
      </c>
      <c r="E260" s="28">
        <f>IFERROR(VLOOKUP(C260,'BASE SV REFIL'!A:H,5,0),'Base de Preço BR V5'!A:L)</f>
        <v>121.9</v>
      </c>
      <c r="F260" s="26">
        <f>'Base de Preço BR V5'!F258</f>
        <v>16</v>
      </c>
      <c r="G260" s="29">
        <f>'Base de Preço BR V5'!G258</f>
        <v>0.7</v>
      </c>
      <c r="H260" s="26" t="str">
        <f>'Base de Preço BR V5'!H258</f>
        <v>Não</v>
      </c>
      <c r="I260" s="26" t="str">
        <f>IF('Base de Preço BR V5'!I260=0,"",'Base de Preço BR V5'!I260)</f>
        <v/>
      </c>
      <c r="J260" s="26" t="s">
        <v>18</v>
      </c>
      <c r="K260" s="26" t="str">
        <f>IF('Base de Preço BR V5'!K258=0,"",'Base de Preço BR V5'!K258)</f>
        <v/>
      </c>
      <c r="L260" s="26" t="str">
        <f>'Base de Preço BR V5'!L258</f>
        <v/>
      </c>
      <c r="M260" s="33"/>
      <c r="N260" s="33"/>
      <c r="O260" s="33"/>
      <c r="P260" s="33"/>
      <c r="S260" s="9"/>
    </row>
    <row r="261" spans="1:19" x14ac:dyDescent="0.25">
      <c r="A261" s="27" t="str">
        <f>'Base de Preço BR V5'!A259</f>
        <v>KAIAK</v>
      </c>
      <c r="B261" s="27" t="str">
        <f>'Base de Preço BR V5'!B259</f>
        <v>PERFUMARIA</v>
      </c>
      <c r="C261" s="27">
        <f>'Base de Preço BR V5'!C259</f>
        <v>22560</v>
      </c>
      <c r="D261" s="27" t="str">
        <f>'Base de Preço BR V5'!D259</f>
        <v>22560 - KAIAK DESODORANTE COLONIA</v>
      </c>
      <c r="E261" s="28">
        <f>IFERROR(VLOOKUP(C261,'BASE SV REFIL'!A:H,5,0),'Base de Preço BR V5'!A:L)</f>
        <v>121.9</v>
      </c>
      <c r="F261" s="26">
        <f>'Base de Preço BR V5'!F259</f>
        <v>16</v>
      </c>
      <c r="G261" s="29">
        <f>'Base de Preço BR V5'!G259</f>
        <v>0.7</v>
      </c>
      <c r="H261" s="26" t="str">
        <f>'Base de Preço BR V5'!H259</f>
        <v>Não</v>
      </c>
      <c r="I261" s="26" t="str">
        <f>IF('Base de Preço BR V5'!I261=0,"",'Base de Preço BR V5'!I261)</f>
        <v/>
      </c>
      <c r="J261" s="26" t="s">
        <v>18</v>
      </c>
      <c r="K261" s="26" t="str">
        <f>IF('Base de Preço BR V5'!K259=0,"",'Base de Preço BR V5'!K259)</f>
        <v/>
      </c>
      <c r="L261" s="26" t="str">
        <f>'Base de Preço BR V5'!L259</f>
        <v/>
      </c>
      <c r="M261" s="33"/>
      <c r="N261" s="33"/>
      <c r="O261" s="33"/>
      <c r="P261" s="33"/>
      <c r="S261" s="9"/>
    </row>
    <row r="262" spans="1:19" x14ac:dyDescent="0.25">
      <c r="A262" s="27" t="str">
        <f>'Base de Preço BR V5'!A260</f>
        <v>KAIAK</v>
      </c>
      <c r="B262" s="27" t="str">
        <f>'Base de Preço BR V5'!B260</f>
        <v>PERFUMARIA</v>
      </c>
      <c r="C262" s="27">
        <f>'Base de Preço BR V5'!C260</f>
        <v>25227</v>
      </c>
      <c r="D262" s="27" t="str">
        <f>'Base de Preço BR V5'!D260</f>
        <v>25227 - COLONIA KAIAK PULSO</v>
      </c>
      <c r="E262" s="28">
        <f>IFERROR(VLOOKUP(C262,'BASE SV REFIL'!A:H,5,0),'Base de Preço BR V5'!A:L)</f>
        <v>121.9</v>
      </c>
      <c r="F262" s="26">
        <f>'Base de Preço BR V5'!F260</f>
        <v>16</v>
      </c>
      <c r="G262" s="29">
        <f>'Base de Preço BR V5'!G260</f>
        <v>0.7</v>
      </c>
      <c r="H262" s="26" t="str">
        <f>'Base de Preço BR V5'!H260</f>
        <v>Não</v>
      </c>
      <c r="I262" s="26" t="str">
        <f>IF('Base de Preço BR V5'!I262=0,"",'Base de Preço BR V5'!I262)</f>
        <v/>
      </c>
      <c r="J262" s="26" t="s">
        <v>18</v>
      </c>
      <c r="K262" s="26" t="str">
        <f>IF('Base de Preço BR V5'!K260=0,"",'Base de Preço BR V5'!K260)</f>
        <v/>
      </c>
      <c r="L262" s="26" t="str">
        <f>'Base de Preço BR V5'!L260</f>
        <v/>
      </c>
      <c r="M262" s="33"/>
      <c r="N262" s="33"/>
      <c r="O262" s="33"/>
      <c r="P262" s="33"/>
      <c r="S262" s="9"/>
    </row>
    <row r="263" spans="1:19" x14ac:dyDescent="0.25">
      <c r="A263" s="27" t="str">
        <f>'Base de Preço BR V5'!A261</f>
        <v>KAIAK</v>
      </c>
      <c r="B263" s="27" t="str">
        <f>'Base de Preço BR V5'!B261</f>
        <v>PERFUMARIA</v>
      </c>
      <c r="C263" s="27">
        <f>'Base de Preço BR V5'!C261</f>
        <v>34075</v>
      </c>
      <c r="D263" s="27" t="str">
        <f>'Base de Preço BR V5'!D261</f>
        <v>34075 - COLONIA MASCULINO KAIAK URBE</v>
      </c>
      <c r="E263" s="28">
        <f>IFERROR(VLOOKUP(C263,'BASE SV REFIL'!A:H,5,0),'Base de Preço BR V5'!A:L)</f>
        <v>1.8</v>
      </c>
      <c r="F263" s="26">
        <f>'Base de Preço BR V5'!F261</f>
        <v>16</v>
      </c>
      <c r="G263" s="29">
        <f>'Base de Preço BR V5'!G261</f>
        <v>0.7</v>
      </c>
      <c r="H263" s="26" t="str">
        <f>'Base de Preço BR V5'!H261</f>
        <v>Não</v>
      </c>
      <c r="I263" s="26" t="str">
        <f>IF('Base de Preço BR V5'!I263=0,"",'Base de Preço BR V5'!I263)</f>
        <v/>
      </c>
      <c r="J263" s="26" t="s">
        <v>18</v>
      </c>
      <c r="K263" s="26" t="str">
        <f>IF('Base de Preço BR V5'!K261=0,"",'Base de Preço BR V5'!K261)</f>
        <v/>
      </c>
      <c r="L263" s="26" t="str">
        <f>'Base de Preço BR V5'!L261</f>
        <v/>
      </c>
      <c r="M263" s="33"/>
      <c r="N263" s="33"/>
      <c r="O263" s="33"/>
      <c r="P263" s="33"/>
      <c r="S263" s="9"/>
    </row>
    <row r="264" spans="1:19" x14ac:dyDescent="0.25">
      <c r="A264" s="27" t="str">
        <f>'Base de Preço BR V5'!A262</f>
        <v>KAIAK</v>
      </c>
      <c r="B264" s="27" t="str">
        <f>'Base de Preço BR V5'!B262</f>
        <v>PERFUMARIA</v>
      </c>
      <c r="C264" s="27">
        <f>'Base de Preço BR V5'!C262</f>
        <v>68028</v>
      </c>
      <c r="D264" s="27" t="str">
        <f>'Base de Preço BR V5'!D262</f>
        <v>68028 - KAIAK AVENTURA FEM DES COL 100ML</v>
      </c>
      <c r="E264" s="28">
        <f>IFERROR(VLOOKUP(C264,'BASE SV REFIL'!A:H,5,0),'Base de Preço BR V5'!A:L)</f>
        <v>2.1</v>
      </c>
      <c r="F264" s="26">
        <f>'Base de Preço BR V5'!F262</f>
        <v>16</v>
      </c>
      <c r="G264" s="29">
        <f>'Base de Preço BR V5'!G262</f>
        <v>0.7</v>
      </c>
      <c r="H264" s="26" t="str">
        <f>'Base de Preço BR V5'!H262</f>
        <v>Não</v>
      </c>
      <c r="I264" s="26" t="str">
        <f>IF('Base de Preço BR V5'!I264=0,"",'Base de Preço BR V5'!I264)</f>
        <v/>
      </c>
      <c r="J264" s="26" t="s">
        <v>18</v>
      </c>
      <c r="K264" s="26" t="str">
        <f>IF('Base de Preço BR V5'!K262=0,"",'Base de Preço BR V5'!K262)</f>
        <v/>
      </c>
      <c r="L264" s="26" t="str">
        <f>'Base de Preço BR V5'!L262</f>
        <v/>
      </c>
      <c r="M264" s="33"/>
      <c r="N264" s="33"/>
      <c r="O264" s="33"/>
      <c r="P264" s="33"/>
      <c r="S264" s="9"/>
    </row>
    <row r="265" spans="1:19" x14ac:dyDescent="0.25">
      <c r="A265" s="27" t="str">
        <f>'Base de Preço BR V5'!A263</f>
        <v>KAIAK</v>
      </c>
      <c r="B265" s="27" t="str">
        <f>'Base de Preço BR V5'!B263</f>
        <v>PERFUMARIA</v>
      </c>
      <c r="C265" s="27">
        <f>'Base de Preço BR V5'!C263</f>
        <v>81295</v>
      </c>
      <c r="D265" s="27" t="str">
        <f>'Base de Preço BR V5'!D263</f>
        <v>81295 - KAIAK DES COLONIA MASC DEMO 4ML TERC</v>
      </c>
      <c r="E265" s="28">
        <f>IFERROR(VLOOKUP(C265,'BASE SV REFIL'!A:H,5,0),'Base de Preço BR V5'!A:L)</f>
        <v>179</v>
      </c>
      <c r="F265" s="26">
        <f>'Base de Preço BR V5'!F263</f>
        <v>1</v>
      </c>
      <c r="G265" s="29">
        <f>'Base de Preço BR V5'!G263</f>
        <v>1</v>
      </c>
      <c r="H265" s="26" t="str">
        <f>'Base de Preço BR V5'!H263</f>
        <v>Não</v>
      </c>
      <c r="I265" s="26" t="str">
        <f>IF('Base de Preço BR V5'!I265=0,"",'Base de Preço BR V5'!I265)</f>
        <v/>
      </c>
      <c r="J265" s="26" t="s">
        <v>18</v>
      </c>
      <c r="K265" s="26" t="str">
        <f>IF('Base de Preço BR V5'!K263=0,"",'Base de Preço BR V5'!K263)</f>
        <v/>
      </c>
      <c r="L265" s="26" t="str">
        <f>'Base de Preço BR V5'!L263</f>
        <v>x</v>
      </c>
      <c r="M265" s="33"/>
      <c r="N265" s="33"/>
      <c r="O265" s="33"/>
      <c r="P265" s="33"/>
      <c r="S265" s="9"/>
    </row>
    <row r="266" spans="1:19" x14ac:dyDescent="0.25">
      <c r="A266" s="27" t="str">
        <f>'Base de Preço BR V5'!A264</f>
        <v>KAIAK</v>
      </c>
      <c r="B266" s="27" t="str">
        <f>'Base de Preço BR V5'!B264</f>
        <v>PERFUMARIA</v>
      </c>
      <c r="C266" s="27">
        <f>'Base de Preço BR V5'!C264</f>
        <v>82394</v>
      </c>
      <c r="D266" s="27" t="str">
        <f>'Base de Preço BR V5'!D264</f>
        <v>82394 - KAIAK K DEO PARFUM DEMO 4ML TERC</v>
      </c>
      <c r="E266" s="28">
        <f>IFERROR(VLOOKUP(C266,'BASE SV REFIL'!A:H,5,0),'Base de Preço BR V5'!A:L)</f>
        <v>2</v>
      </c>
      <c r="F266" s="26">
        <f>'Base de Preço BR V5'!F264</f>
        <v>1</v>
      </c>
      <c r="G266" s="29">
        <f>'Base de Preço BR V5'!G264</f>
        <v>1</v>
      </c>
      <c r="H266" s="26" t="str">
        <f>'Base de Preço BR V5'!H264</f>
        <v>Não</v>
      </c>
      <c r="I266" s="26" t="str">
        <f>IF('Base de Preço BR V5'!I266=0,"",'Base de Preço BR V5'!I266)</f>
        <v/>
      </c>
      <c r="J266" s="26" t="s">
        <v>18</v>
      </c>
      <c r="K266" s="26" t="str">
        <f>IF('Base de Preço BR V5'!K264=0,"",'Base de Preço BR V5'!K264)</f>
        <v/>
      </c>
      <c r="L266" s="26" t="str">
        <f>'Base de Preço BR V5'!L264</f>
        <v>x</v>
      </c>
      <c r="M266" s="33"/>
      <c r="N266" s="33"/>
      <c r="O266" s="33"/>
      <c r="P266" s="33"/>
      <c r="S266" s="9"/>
    </row>
    <row r="267" spans="1:19" x14ac:dyDescent="0.25">
      <c r="A267" s="27" t="str">
        <f>'Base de Preço BR V5'!A265</f>
        <v>KAIAK</v>
      </c>
      <c r="B267" s="27" t="str">
        <f>'Base de Preço BR V5'!B265</f>
        <v>PERFUMARIA</v>
      </c>
      <c r="C267" s="27">
        <f>'Base de Preço BR V5'!C265</f>
        <v>57525</v>
      </c>
      <c r="D267" s="27" t="str">
        <f>'Base de Preço BR V5'!D265</f>
        <v>57525 - K DEO PARFUM 100ML</v>
      </c>
      <c r="E267" s="28">
        <f>IFERROR(VLOOKUP(C267,'BASE SV REFIL'!A:H,5,0),'Base de Preço BR V5'!A:L)</f>
        <v>2</v>
      </c>
      <c r="F267" s="26">
        <f>'Base de Preço BR V5'!F265</f>
        <v>23</v>
      </c>
      <c r="G267" s="29">
        <f>'Base de Preço BR V5'!G265</f>
        <v>0.7</v>
      </c>
      <c r="H267" s="26" t="str">
        <f>'Base de Preço BR V5'!H265</f>
        <v>Não</v>
      </c>
      <c r="I267" s="26" t="str">
        <f>IF('Base de Preço BR V5'!I267=0,"",'Base de Preço BR V5'!I267)</f>
        <v/>
      </c>
      <c r="J267" s="26" t="s">
        <v>18</v>
      </c>
      <c r="K267" s="26" t="str">
        <f>IF('Base de Preço BR V5'!K265=0,"",'Base de Preço BR V5'!K265)</f>
        <v/>
      </c>
      <c r="L267" s="26" t="str">
        <f>'Base de Preço BR V5'!L265</f>
        <v/>
      </c>
      <c r="M267" s="33"/>
      <c r="N267" s="33"/>
      <c r="O267" s="33"/>
      <c r="P267" s="33"/>
      <c r="S267" s="9"/>
    </row>
    <row r="268" spans="1:19" x14ac:dyDescent="0.25">
      <c r="A268" s="27" t="str">
        <f>'Base de Preço BR V5'!A266</f>
        <v>KAIAK</v>
      </c>
      <c r="B268" s="27" t="str">
        <f>'Base de Preço BR V5'!B266</f>
        <v>PERFUMARIA</v>
      </c>
      <c r="C268" s="27">
        <f>'Base de Preço BR V5'!C266</f>
        <v>30155</v>
      </c>
      <c r="D268" s="27" t="str">
        <f>'Base de Preço BR V5'!D266</f>
        <v>30155 - KAIAK AMOS SACHET CLASSICO MASC 3U/1ML</v>
      </c>
      <c r="E268" s="28">
        <f>IFERROR(VLOOKUP(C268,'BASE SV REFIL'!A:H,5,0),'Base de Preço BR V5'!A:L)</f>
        <v>24.9</v>
      </c>
      <c r="F268" s="26">
        <f>'Base de Preço BR V5'!F266</f>
        <v>1</v>
      </c>
      <c r="G268" s="29">
        <f>'Base de Preço BR V5'!G266</f>
        <v>1</v>
      </c>
      <c r="H268" s="26" t="str">
        <f>'Base de Preço BR V5'!H266</f>
        <v>Não</v>
      </c>
      <c r="I268" s="26" t="str">
        <f>IF('Base de Preço BR V5'!I268=0,"",'Base de Preço BR V5'!I268)</f>
        <v>Descontinuação</v>
      </c>
      <c r="J268" s="26" t="s">
        <v>18</v>
      </c>
      <c r="K268" s="26" t="str">
        <f>IF('Base de Preço BR V5'!K266=0,"",'Base de Preço BR V5'!K266)</f>
        <v/>
      </c>
      <c r="L268" s="26" t="str">
        <f>'Base de Preço BR V5'!L266</f>
        <v>x</v>
      </c>
      <c r="M268" s="33"/>
      <c r="N268" s="33"/>
      <c r="O268" s="33"/>
      <c r="P268" s="33"/>
      <c r="S268" s="9"/>
    </row>
    <row r="269" spans="1:19" x14ac:dyDescent="0.25">
      <c r="A269" s="27" t="str">
        <f>'Base de Preço BR V5'!A267</f>
        <v>KAIAK</v>
      </c>
      <c r="B269" s="27" t="str">
        <f>'Base de Preço BR V5'!B267</f>
        <v>PERFUMARIA</v>
      </c>
      <c r="C269" s="27">
        <f>'Base de Preço BR V5'!C267</f>
        <v>82395</v>
      </c>
      <c r="D269" s="27" t="str">
        <f>'Base de Preço BR V5'!D267</f>
        <v>82395 - KAIAK K DEO PARFUM AMOSTRA 3X1ML TERC</v>
      </c>
      <c r="E269" s="28">
        <f>IFERROR(VLOOKUP(C269,'BASE SV REFIL'!A:H,5,0),'Base de Preço BR V5'!A:L)</f>
        <v>121.9</v>
      </c>
      <c r="F269" s="26">
        <f>'Base de Preço BR V5'!F267</f>
        <v>1</v>
      </c>
      <c r="G269" s="29">
        <f>'Base de Preço BR V5'!G267</f>
        <v>1</v>
      </c>
      <c r="H269" s="26" t="str">
        <f>'Base de Preço BR V5'!H267</f>
        <v>Não</v>
      </c>
      <c r="I269" s="26" t="str">
        <f>IF('Base de Preço BR V5'!I269=0,"",'Base de Preço BR V5'!I269)</f>
        <v/>
      </c>
      <c r="J269" s="26" t="s">
        <v>18</v>
      </c>
      <c r="K269" s="26" t="str">
        <f>IF('Base de Preço BR V5'!K267=0,"",'Base de Preço BR V5'!K267)</f>
        <v/>
      </c>
      <c r="L269" s="26" t="str">
        <f>'Base de Preço BR V5'!L267</f>
        <v>x</v>
      </c>
      <c r="M269" s="33"/>
      <c r="N269" s="33"/>
      <c r="O269" s="33"/>
      <c r="P269" s="33"/>
      <c r="S269" s="9"/>
    </row>
    <row r="270" spans="1:19" x14ac:dyDescent="0.25">
      <c r="A270" s="27" t="str">
        <f>'Base de Preço BR V5'!A268</f>
        <v>KAIAK</v>
      </c>
      <c r="B270" s="27" t="str">
        <f>'Base de Preço BR V5'!B268</f>
        <v>PERFUMARIA</v>
      </c>
      <c r="C270" s="27">
        <f>'Base de Preço BR V5'!C268</f>
        <v>81306</v>
      </c>
      <c r="D270" s="27" t="str">
        <f>'Base de Preço BR V5'!D268</f>
        <v>81306 - KAIAK MASCULINO DES COL DEMO 20ML TERC</v>
      </c>
      <c r="E270" s="28">
        <f>IFERROR(VLOOKUP(C270,'BASE SV REFIL'!A:H,5,0),'Base de Preço BR V5'!A:L)</f>
        <v>121.9</v>
      </c>
      <c r="F270" s="26">
        <f>'Base de Preço BR V5'!F268</f>
        <v>5</v>
      </c>
      <c r="G270" s="29">
        <f>'Base de Preço BR V5'!G268</f>
        <v>1</v>
      </c>
      <c r="H270" s="26" t="str">
        <f>'Base de Preço BR V5'!H268</f>
        <v>Não</v>
      </c>
      <c r="I270" s="26" t="str">
        <f>IF('Base de Preço BR V5'!I270=0,"",'Base de Preço BR V5'!I270)</f>
        <v/>
      </c>
      <c r="J270" s="26" t="s">
        <v>18</v>
      </c>
      <c r="K270" s="26" t="str">
        <f>IF('Base de Preço BR V5'!K268=0,"",'Base de Preço BR V5'!K268)</f>
        <v/>
      </c>
      <c r="L270" s="26" t="str">
        <f>'Base de Preço BR V5'!L268</f>
        <v>x</v>
      </c>
      <c r="M270" s="33"/>
      <c r="N270" s="33"/>
      <c r="O270" s="33"/>
      <c r="P270" s="33"/>
      <c r="S270" s="9"/>
    </row>
    <row r="271" spans="1:19" x14ac:dyDescent="0.25">
      <c r="A271" s="27" t="str">
        <f>'Base de Preço BR V5'!A269</f>
        <v>KAIAK</v>
      </c>
      <c r="B271" s="27" t="str">
        <f>'Base de Preço BR V5'!B269</f>
        <v>PERFUMARIA</v>
      </c>
      <c r="C271" s="27">
        <f>'Base de Preço BR V5'!C269</f>
        <v>69124</v>
      </c>
      <c r="D271" s="27" t="str">
        <f>'Base de Preço BR V5'!D269</f>
        <v>69124 - KAIAK AERO DESOD COL MASC 100ML</v>
      </c>
      <c r="E271" s="28">
        <f>IFERROR(VLOOKUP(C271,'BASE SV REFIL'!A:H,5,0),'Base de Preço BR V5'!A:L)</f>
        <v>121.9</v>
      </c>
      <c r="F271" s="26">
        <f>'Base de Preço BR V5'!F269</f>
        <v>16</v>
      </c>
      <c r="G271" s="29">
        <f>'Base de Preço BR V5'!G269</f>
        <v>0.7</v>
      </c>
      <c r="H271" s="26" t="str">
        <f>'Base de Preço BR V5'!H269</f>
        <v>Não</v>
      </c>
      <c r="I271" s="26" t="str">
        <f>IF('Base de Preço BR V5'!I271=0,"",'Base de Preço BR V5'!I271)</f>
        <v/>
      </c>
      <c r="J271" s="26" t="s">
        <v>18</v>
      </c>
      <c r="K271" s="26" t="str">
        <f>IF('Base de Preço BR V5'!K269=0,"",'Base de Preço BR V5'!K269)</f>
        <v/>
      </c>
      <c r="L271" s="26" t="str">
        <f>'Base de Preço BR V5'!L269</f>
        <v/>
      </c>
      <c r="M271" s="33"/>
      <c r="N271" s="33"/>
      <c r="O271" s="33"/>
      <c r="P271" s="33"/>
      <c r="S271" s="9"/>
    </row>
    <row r="272" spans="1:19" x14ac:dyDescent="0.25">
      <c r="A272" s="27" t="str">
        <f>'Base de Preço BR V5'!A270</f>
        <v>KAIAK</v>
      </c>
      <c r="B272" s="27" t="str">
        <f>'Base de Preço BR V5'!B270</f>
        <v>PERFUMARIA</v>
      </c>
      <c r="C272" s="27">
        <f>'Base de Preço BR V5'!C270</f>
        <v>90021</v>
      </c>
      <c r="D272" s="27" t="str">
        <f>'Base de Preço BR V5'!D270</f>
        <v>90021 - KAIAK AERO DES COL FEM 100 ML</v>
      </c>
      <c r="E272" s="28">
        <f>IFERROR(VLOOKUP(C272,'BASE SV REFIL'!A:H,5,0),'Base de Preço BR V5'!A:L)</f>
        <v>121.9</v>
      </c>
      <c r="F272" s="26">
        <f>'Base de Preço BR V5'!F270</f>
        <v>16</v>
      </c>
      <c r="G272" s="29">
        <f>'Base de Preço BR V5'!G270</f>
        <v>0.7</v>
      </c>
      <c r="H272" s="26" t="str">
        <f>'Base de Preço BR V5'!H270</f>
        <v>Não</v>
      </c>
      <c r="I272" s="26" t="str">
        <f>IF('Base de Preço BR V5'!I272=0,"",'Base de Preço BR V5'!I272)</f>
        <v/>
      </c>
      <c r="J272" s="26" t="s">
        <v>18</v>
      </c>
      <c r="K272" s="26" t="str">
        <f>IF('Base de Preço BR V5'!K270=0,"",'Base de Preço BR V5'!K270)</f>
        <v/>
      </c>
      <c r="L272" s="26" t="str">
        <f>'Base de Preço BR V5'!L270</f>
        <v/>
      </c>
      <c r="M272" s="33"/>
      <c r="N272" s="33"/>
      <c r="O272" s="33"/>
      <c r="P272" s="33"/>
      <c r="S272" s="9"/>
    </row>
    <row r="273" spans="1:19" x14ac:dyDescent="0.25">
      <c r="A273" s="27" t="str">
        <f>'Base de Preço BR V5'!A271</f>
        <v>KAIAK</v>
      </c>
      <c r="B273" s="27" t="str">
        <f>'Base de Preço BR V5'!B271</f>
        <v>PERFUMARIA</v>
      </c>
      <c r="C273" s="27">
        <f>'Base de Preço BR V5'!C271</f>
        <v>70338</v>
      </c>
      <c r="D273" s="27" t="str">
        <f>'Base de Preço BR V5'!D271</f>
        <v>70338 - KAIAK ULTRA MASC DES COL 100ML</v>
      </c>
      <c r="E273" s="28">
        <f>IFERROR(VLOOKUP(C273,'BASE SV REFIL'!A:H,5,0),'Base de Preço BR V5'!A:L)</f>
        <v>179</v>
      </c>
      <c r="F273" s="26">
        <f>'Base de Preço BR V5'!F271</f>
        <v>16</v>
      </c>
      <c r="G273" s="29">
        <f>'Base de Preço BR V5'!G271</f>
        <v>0.7</v>
      </c>
      <c r="H273" s="26" t="str">
        <f>'Base de Preço BR V5'!H271</f>
        <v>Não</v>
      </c>
      <c r="I273" s="26" t="str">
        <f>IF('Base de Preço BR V5'!I273=0,"",'Base de Preço BR V5'!I273)</f>
        <v/>
      </c>
      <c r="J273" s="26" t="s">
        <v>18</v>
      </c>
      <c r="K273" s="26" t="str">
        <f>IF('Base de Preço BR V5'!K271=0,"",'Base de Preço BR V5'!K271)</f>
        <v/>
      </c>
      <c r="L273" s="26" t="str">
        <f>'Base de Preço BR V5'!L271</f>
        <v/>
      </c>
      <c r="M273" s="33"/>
      <c r="N273" s="33"/>
      <c r="O273" s="33"/>
      <c r="P273" s="33"/>
      <c r="S273" s="9"/>
    </row>
    <row r="274" spans="1:19" x14ac:dyDescent="0.25">
      <c r="A274" s="27" t="str">
        <f>'Base de Preço BR V5'!A272</f>
        <v>KAIAK</v>
      </c>
      <c r="B274" s="27" t="str">
        <f>'Base de Preço BR V5'!B272</f>
        <v>PERFUMARIA</v>
      </c>
      <c r="C274" s="27">
        <f>'Base de Preço BR V5'!C272</f>
        <v>70339</v>
      </c>
      <c r="D274" s="27" t="str">
        <f>'Base de Preço BR V5'!D272</f>
        <v>70339 - KAIAK ULTRA FEM DES COL 100ML</v>
      </c>
      <c r="E274" s="28">
        <f>IFERROR(VLOOKUP(C274,'BASE SV REFIL'!A:H,5,0),'Base de Preço BR V5'!A:L)</f>
        <v>2</v>
      </c>
      <c r="F274" s="26">
        <f>'Base de Preço BR V5'!F272</f>
        <v>16</v>
      </c>
      <c r="G274" s="29">
        <f>'Base de Preço BR V5'!G272</f>
        <v>0.7</v>
      </c>
      <c r="H274" s="26" t="str">
        <f>'Base de Preço BR V5'!H272</f>
        <v>Não</v>
      </c>
      <c r="I274" s="26" t="str">
        <f>IF('Base de Preço BR V5'!I274=0,"",'Base de Preço BR V5'!I274)</f>
        <v>Descontinuação</v>
      </c>
      <c r="J274" s="26" t="s">
        <v>18</v>
      </c>
      <c r="K274" s="26" t="str">
        <f>IF('Base de Preço BR V5'!K272=0,"",'Base de Preço BR V5'!K272)</f>
        <v/>
      </c>
      <c r="L274" s="26" t="str">
        <f>'Base de Preço BR V5'!L272</f>
        <v/>
      </c>
      <c r="M274" s="33"/>
      <c r="N274" s="33"/>
      <c r="O274" s="33"/>
      <c r="P274" s="33"/>
      <c r="S274" s="9"/>
    </row>
    <row r="275" spans="1:19" x14ac:dyDescent="0.25">
      <c r="A275" s="27" t="str">
        <f>'Base de Preço BR V5'!A273</f>
        <v>KAIAK</v>
      </c>
      <c r="B275" s="27" t="str">
        <f>'Base de Preço BR V5'!B273</f>
        <v>PERFUMARIA</v>
      </c>
      <c r="C275" s="27">
        <f>'Base de Preço BR V5'!C273</f>
        <v>72468</v>
      </c>
      <c r="D275" s="27" t="str">
        <f>'Base de Preço BR V5'!D273</f>
        <v>72468 - KMAX MASC DEO PARFUM 100ML</v>
      </c>
      <c r="E275" s="28">
        <f>IFERROR(VLOOKUP(C275,'BASE SV REFIL'!A:H,5,0),'Base de Preço BR V5'!A:L)</f>
        <v>2</v>
      </c>
      <c r="F275" s="26">
        <f>'Base de Preço BR V5'!F273</f>
        <v>23</v>
      </c>
      <c r="G275" s="29">
        <f>'Base de Preço BR V5'!G273</f>
        <v>0.7</v>
      </c>
      <c r="H275" s="26" t="str">
        <f>'Base de Preço BR V5'!H273</f>
        <v>Não</v>
      </c>
      <c r="I275" s="26" t="str">
        <f>IF('Base de Preço BR V5'!I275=0,"",'Base de Preço BR V5'!I275)</f>
        <v>Descontinuação</v>
      </c>
      <c r="J275" s="26" t="s">
        <v>18</v>
      </c>
      <c r="K275" s="26" t="str">
        <f>IF('Base de Preço BR V5'!K273=0,"",'Base de Preço BR V5'!K273)</f>
        <v/>
      </c>
      <c r="L275" s="26" t="str">
        <f>'Base de Preço BR V5'!L273</f>
        <v/>
      </c>
      <c r="M275" s="33"/>
      <c r="N275" s="33"/>
      <c r="O275" s="33"/>
      <c r="P275" s="33"/>
      <c r="S275" s="9"/>
    </row>
    <row r="276" spans="1:19" x14ac:dyDescent="0.25">
      <c r="A276" s="27" t="str">
        <f>'Base de Preço BR V5'!A274</f>
        <v>KAIAK</v>
      </c>
      <c r="B276" s="27" t="str">
        <f>'Base de Preço BR V5'!B274</f>
        <v>PERFUMARIA</v>
      </c>
      <c r="C276" s="27">
        <f>'Base de Preço BR V5'!C274</f>
        <v>30154</v>
      </c>
      <c r="D276" s="27" t="str">
        <f>'Base de Preço BR V5'!D274</f>
        <v>30154 - KAIAK AMOST SACHET AVENTURA MASC 3UN 1ML</v>
      </c>
      <c r="E276" s="28">
        <f>IFERROR(VLOOKUP(C276,'BASE SV REFIL'!A:H,5,0),'Base de Preço BR V5'!A:L)</f>
        <v>94.9</v>
      </c>
      <c r="F276" s="26">
        <f>'Base de Preço BR V5'!F274</f>
        <v>1</v>
      </c>
      <c r="G276" s="29">
        <f>'Base de Preço BR V5'!G274</f>
        <v>1</v>
      </c>
      <c r="H276" s="26" t="str">
        <f>'Base de Preço BR V5'!H274</f>
        <v>Não</v>
      </c>
      <c r="I276" s="26" t="str">
        <f>IF('Base de Preço BR V5'!I276=0,"",'Base de Preço BR V5'!I276)</f>
        <v/>
      </c>
      <c r="J276" s="26" t="s">
        <v>18</v>
      </c>
      <c r="K276" s="26" t="str">
        <f>IF('Base de Preço BR V5'!K274=0,"",'Base de Preço BR V5'!K274)</f>
        <v/>
      </c>
      <c r="L276" s="26" t="str">
        <f>'Base de Preço BR V5'!L274</f>
        <v>x</v>
      </c>
      <c r="M276" s="33"/>
      <c r="N276" s="33"/>
      <c r="O276" s="33"/>
      <c r="P276" s="33"/>
      <c r="S276" s="9"/>
    </row>
    <row r="277" spans="1:19" x14ac:dyDescent="0.25">
      <c r="A277" s="27" t="str">
        <f>'Base de Preço BR V5'!A275</f>
        <v>KAIAK</v>
      </c>
      <c r="B277" s="27" t="str">
        <f>'Base de Preço BR V5'!B275</f>
        <v>PERFUMARIA</v>
      </c>
      <c r="C277" s="27">
        <f>'Base de Preço BR V5'!C275</f>
        <v>34073</v>
      </c>
      <c r="D277" s="27" t="str">
        <f>'Base de Preço BR V5'!D275</f>
        <v>34073 - KAIAK URBE AMOS DES COL 3X1ML TERC</v>
      </c>
      <c r="E277" s="28">
        <f>IFERROR(VLOOKUP(C277,'BASE SV REFIL'!A:H,5,0),'Base de Preço BR V5'!A:L)</f>
        <v>94.9</v>
      </c>
      <c r="F277" s="26">
        <f>'Base de Preço BR V5'!F275</f>
        <v>1</v>
      </c>
      <c r="G277" s="29">
        <f>'Base de Preço BR V5'!G275</f>
        <v>1</v>
      </c>
      <c r="H277" s="26" t="str">
        <f>'Base de Preço BR V5'!H275</f>
        <v>Não</v>
      </c>
      <c r="I277" s="26" t="str">
        <f>IF('Base de Preço BR V5'!I277=0,"",'Base de Preço BR V5'!I277)</f>
        <v/>
      </c>
      <c r="J277" s="26" t="s">
        <v>18</v>
      </c>
      <c r="K277" s="26" t="str">
        <f>IF('Base de Preço BR V5'!K275=0,"",'Base de Preço BR V5'!K275)</f>
        <v/>
      </c>
      <c r="L277" s="26" t="str">
        <f>'Base de Preço BR V5'!L275</f>
        <v>x</v>
      </c>
      <c r="M277" s="33"/>
      <c r="N277" s="33"/>
      <c r="O277" s="33"/>
      <c r="P277" s="33"/>
      <c r="S277" s="9"/>
    </row>
    <row r="278" spans="1:19" x14ac:dyDescent="0.25">
      <c r="A278" s="27" t="str">
        <f>'Base de Preço BR V5'!A276</f>
        <v>KRISKA</v>
      </c>
      <c r="B278" s="27" t="str">
        <f>'Base de Preço BR V5'!B276</f>
        <v>PERFUMARIA</v>
      </c>
      <c r="C278" s="27">
        <f>'Base de Preço BR V5'!C276</f>
        <v>41795</v>
      </c>
      <c r="D278" s="27" t="str">
        <f>'Base de Preço BR V5'!D276</f>
        <v>41795 - KRISKA DE NATURA DES COL 100ML</v>
      </c>
      <c r="E278" s="28">
        <f>IFERROR(VLOOKUP(C278,'BASE SV REFIL'!A:H,5,0),'Base de Preço BR V5'!A:L)</f>
        <v>94.9</v>
      </c>
      <c r="F278" s="26">
        <f>'Base de Preço BR V5'!F276</f>
        <v>12</v>
      </c>
      <c r="G278" s="29">
        <f>'Base de Preço BR V5'!G276</f>
        <v>0.7</v>
      </c>
      <c r="H278" s="26" t="str">
        <f>'Base de Preço BR V5'!H276</f>
        <v>Não</v>
      </c>
      <c r="I278" s="26" t="str">
        <f>IF('Base de Preço BR V5'!I278=0,"",'Base de Preço BR V5'!I278)</f>
        <v/>
      </c>
      <c r="J278" s="26" t="s">
        <v>18</v>
      </c>
      <c r="K278" s="26" t="str">
        <f>IF('Base de Preço BR V5'!K276=0,"",'Base de Preço BR V5'!K276)</f>
        <v/>
      </c>
      <c r="L278" s="26" t="str">
        <f>'Base de Preço BR V5'!L276</f>
        <v/>
      </c>
      <c r="M278" s="33"/>
      <c r="N278" s="33"/>
      <c r="O278" s="33"/>
      <c r="P278" s="33"/>
      <c r="S278" s="9"/>
    </row>
    <row r="279" spans="1:19" x14ac:dyDescent="0.25">
      <c r="A279" s="27" t="str">
        <f>'Base de Preço BR V5'!A277</f>
        <v>KRISKA</v>
      </c>
      <c r="B279" s="27" t="str">
        <f>'Base de Preço BR V5'!B277</f>
        <v>PERFUMARIA</v>
      </c>
      <c r="C279" s="27">
        <f>'Base de Preço BR V5'!C277</f>
        <v>68943</v>
      </c>
      <c r="D279" s="27" t="str">
        <f>'Base de Preço BR V5'!D277</f>
        <v>68943 - KRISKA ROSA E PRETO DES COL 100ML</v>
      </c>
      <c r="E279" s="28">
        <f>IFERROR(VLOOKUP(C279,'BASE SV REFIL'!A:H,5,0),'Base de Preço BR V5'!A:L)</f>
        <v>49.9</v>
      </c>
      <c r="F279" s="26">
        <f>'Base de Preço BR V5'!F277</f>
        <v>12</v>
      </c>
      <c r="G279" s="29">
        <f>'Base de Preço BR V5'!G277</f>
        <v>0.7</v>
      </c>
      <c r="H279" s="26" t="str">
        <f>'Base de Preço BR V5'!H277</f>
        <v>Não</v>
      </c>
      <c r="I279" s="26" t="str">
        <f>IF('Base de Preço BR V5'!I279=0,"",'Base de Preço BR V5'!I279)</f>
        <v/>
      </c>
      <c r="J279" s="26" t="s">
        <v>18</v>
      </c>
      <c r="K279" s="26" t="str">
        <f>IF('Base de Preço BR V5'!K277=0,"",'Base de Preço BR V5'!K277)</f>
        <v/>
      </c>
      <c r="L279" s="26" t="str">
        <f>'Base de Preço BR V5'!L277</f>
        <v/>
      </c>
      <c r="M279" s="33"/>
      <c r="N279" s="33"/>
      <c r="O279" s="33"/>
      <c r="P279" s="33"/>
      <c r="S279" s="9"/>
    </row>
    <row r="280" spans="1:19" x14ac:dyDescent="0.25">
      <c r="A280" s="27" t="str">
        <f>'Base de Preço BR V5'!A278</f>
        <v>KRISKA</v>
      </c>
      <c r="B280" s="27" t="str">
        <f>'Base de Preço BR V5'!B278</f>
        <v>PERFUMARIA</v>
      </c>
      <c r="C280" s="27">
        <f>'Base de Preço BR V5'!C278</f>
        <v>68944</v>
      </c>
      <c r="D280" s="27" t="str">
        <f>'Base de Preço BR V5'!D278</f>
        <v>68944 - KRISKA SHOCK DES COL 100ML</v>
      </c>
      <c r="E280" s="28">
        <f>IFERROR(VLOOKUP(C280,'BASE SV REFIL'!A:H,5,0),'Base de Preço BR V5'!A:L)</f>
        <v>32.200000000000003</v>
      </c>
      <c r="F280" s="26">
        <f>'Base de Preço BR V5'!F278</f>
        <v>12</v>
      </c>
      <c r="G280" s="29">
        <f>'Base de Preço BR V5'!G278</f>
        <v>0.7</v>
      </c>
      <c r="H280" s="26" t="str">
        <f>'Base de Preço BR V5'!H278</f>
        <v>Não</v>
      </c>
      <c r="I280" s="26" t="str">
        <f>IF('Base de Preço BR V5'!I280=0,"",'Base de Preço BR V5'!I280)</f>
        <v/>
      </c>
      <c r="J280" s="26" t="s">
        <v>18</v>
      </c>
      <c r="K280" s="26" t="str">
        <f>IF('Base de Preço BR V5'!K278=0,"",'Base de Preço BR V5'!K278)</f>
        <v/>
      </c>
      <c r="L280" s="26" t="str">
        <f>'Base de Preço BR V5'!L278</f>
        <v/>
      </c>
      <c r="M280" s="33"/>
      <c r="N280" s="33"/>
      <c r="O280" s="33"/>
      <c r="P280" s="33"/>
      <c r="S280" s="9"/>
    </row>
    <row r="281" spans="1:19" x14ac:dyDescent="0.25">
      <c r="A281" s="27" t="str">
        <f>'Base de Preço BR V5'!A279</f>
        <v>KRISKA</v>
      </c>
      <c r="B281" s="27" t="str">
        <f>'Base de Preço BR V5'!B279</f>
        <v>PERFUMARIA</v>
      </c>
      <c r="C281" s="27">
        <f>'Base de Preço BR V5'!C279</f>
        <v>90550</v>
      </c>
      <c r="D281" s="27" t="str">
        <f>'Base de Preço BR V5'!D279</f>
        <v>90550 - KRISKA POTE PERFUMADO 2018</v>
      </c>
      <c r="E281" s="28">
        <f>IFERROR(VLOOKUP(C281,'BASE SV REFIL'!A:H,5,0),'Base de Preço BR V5'!A:L)</f>
        <v>22.8</v>
      </c>
      <c r="F281" s="26">
        <f>'Base de Preço BR V5'!F279</f>
        <v>6</v>
      </c>
      <c r="G281" s="29">
        <f>'Base de Preço BR V5'!G279</f>
        <v>0.7</v>
      </c>
      <c r="H281" s="26" t="str">
        <f>'Base de Preço BR V5'!H279</f>
        <v>Não</v>
      </c>
      <c r="I281" s="26" t="str">
        <f>IF('Base de Preço BR V5'!I281=0,"",'Base de Preço BR V5'!I281)</f>
        <v/>
      </c>
      <c r="J281" s="26" t="s">
        <v>18</v>
      </c>
      <c r="K281" s="26" t="str">
        <f>IF('Base de Preço BR V5'!K279=0,"",'Base de Preço BR V5'!K279)</f>
        <v/>
      </c>
      <c r="L281" s="26" t="str">
        <f>'Base de Preço BR V5'!L279</f>
        <v/>
      </c>
      <c r="M281" s="33"/>
      <c r="N281" s="33"/>
      <c r="O281" s="33"/>
      <c r="P281" s="33"/>
      <c r="S281" s="9"/>
    </row>
    <row r="282" spans="1:19" x14ac:dyDescent="0.25">
      <c r="A282" s="27" t="str">
        <f>'Base de Preço BR V5'!A280</f>
        <v>LUNA</v>
      </c>
      <c r="B282" s="27" t="str">
        <f>'Base de Preço BR V5'!B280</f>
        <v>DESODORANTE</v>
      </c>
      <c r="C282" s="27">
        <f>'Base de Preço BR V5'!C280</f>
        <v>69200</v>
      </c>
      <c r="D282" s="27" t="str">
        <f>'Base de Preço BR V5'!D280</f>
        <v>69200 - LUNA DES CORPORAL 100ML MAES 2018</v>
      </c>
      <c r="E282" s="28">
        <f>IFERROR(VLOOKUP(C282,'BASE SV REFIL'!A:H,5,0),'Base de Preço BR V5'!A:L)</f>
        <v>129.9</v>
      </c>
      <c r="F282" s="26">
        <f>'Base de Preço BR V5'!F280</f>
        <v>4</v>
      </c>
      <c r="G282" s="29">
        <f>'Base de Preço BR V5'!G280</f>
        <v>0.7</v>
      </c>
      <c r="H282" s="26" t="str">
        <f>'Base de Preço BR V5'!H280</f>
        <v>Não</v>
      </c>
      <c r="I282" s="26" t="str">
        <f>IF('Base de Preço BR V5'!I282=0,"",'Base de Preço BR V5'!I282)</f>
        <v/>
      </c>
      <c r="J282" s="26" t="s">
        <v>18</v>
      </c>
      <c r="K282" s="26" t="str">
        <f>IF('Base de Preço BR V5'!K280=0,"",'Base de Preço BR V5'!K280)</f>
        <v/>
      </c>
      <c r="L282" s="26" t="str">
        <f>'Base de Preço BR V5'!L280</f>
        <v/>
      </c>
      <c r="M282" s="33"/>
      <c r="N282" s="33"/>
      <c r="O282" s="33"/>
      <c r="P282" s="33"/>
      <c r="S282" s="9"/>
    </row>
    <row r="283" spans="1:19" x14ac:dyDescent="0.25">
      <c r="A283" s="27" t="str">
        <f>'Base de Preço BR V5'!A281</f>
        <v>LUNA</v>
      </c>
      <c r="B283" s="27" t="str">
        <f>'Base de Preço BR V5'!B281</f>
        <v>DESODORANTE</v>
      </c>
      <c r="C283" s="27">
        <f>'Base de Preço BR V5'!C281</f>
        <v>89259</v>
      </c>
      <c r="D283" s="27" t="str">
        <f>'Base de Preço BR V5'!D281</f>
        <v>89259 - LUNA DEO CORPORAL REFIL</v>
      </c>
      <c r="E283" s="28">
        <f>IFERROR(VLOOKUP(C283,'BASE SV REFIL'!A:H,5,0),'Base de Preço BR V5'!A:L)</f>
        <v>1.8</v>
      </c>
      <c r="F283" s="26">
        <f>'Base de Preço BR V5'!F281</f>
        <v>3</v>
      </c>
      <c r="G283" s="29">
        <f>'Base de Preço BR V5'!G281</f>
        <v>0.7</v>
      </c>
      <c r="H283" s="26" t="str">
        <f>'Base de Preço BR V5'!H281</f>
        <v>Sim</v>
      </c>
      <c r="I283" s="26" t="str">
        <f>IF('Base de Preço BR V5'!I283=0,"",'Base de Preço BR V5'!I283)</f>
        <v/>
      </c>
      <c r="J283" s="26" t="s">
        <v>18</v>
      </c>
      <c r="K283" s="26" t="str">
        <f>IF('Base de Preço BR V5'!K281=0,"",'Base de Preço BR V5'!K281)</f>
        <v/>
      </c>
      <c r="L283" s="26" t="str">
        <f>'Base de Preço BR V5'!L281</f>
        <v/>
      </c>
      <c r="M283" s="33"/>
      <c r="N283" s="33"/>
      <c r="O283" s="33"/>
      <c r="P283" s="33"/>
      <c r="S283" s="9"/>
    </row>
    <row r="284" spans="1:19" x14ac:dyDescent="0.25">
      <c r="A284" s="27" t="str">
        <f>'Base de Preço BR V5'!A282</f>
        <v>LUNA</v>
      </c>
      <c r="B284" s="27" t="str">
        <f>'Base de Preço BR V5'!B282</f>
        <v>PERFUMARIA</v>
      </c>
      <c r="C284" s="27">
        <f>'Base de Preço BR V5'!C282</f>
        <v>44452</v>
      </c>
      <c r="D284" s="27" t="str">
        <f>'Base de Preço BR V5'!D282</f>
        <v>44452 - LUNA DES COLONIA FEM 75 ML</v>
      </c>
      <c r="E284" s="28">
        <f>IFERROR(VLOOKUP(C284,'BASE SV REFIL'!A:H,5,0),'Base de Preço BR V5'!A:L)</f>
        <v>2</v>
      </c>
      <c r="F284" s="26">
        <f>'Base de Preço BR V5'!F282</f>
        <v>17</v>
      </c>
      <c r="G284" s="29">
        <f>'Base de Preço BR V5'!G282</f>
        <v>0.7</v>
      </c>
      <c r="H284" s="26" t="str">
        <f>'Base de Preço BR V5'!H282</f>
        <v>Não</v>
      </c>
      <c r="I284" s="26" t="str">
        <f>IF('Base de Preço BR V5'!I284=0,"",'Base de Preço BR V5'!I284)</f>
        <v/>
      </c>
      <c r="J284" s="26" t="s">
        <v>18</v>
      </c>
      <c r="K284" s="26" t="str">
        <f>IF('Base de Preço BR V5'!K282=0,"",'Base de Preço BR V5'!K282)</f>
        <v/>
      </c>
      <c r="L284" s="26" t="str">
        <f>'Base de Preço BR V5'!L282</f>
        <v/>
      </c>
      <c r="M284" s="33"/>
      <c r="N284" s="33"/>
      <c r="O284" s="33"/>
      <c r="P284" s="33"/>
      <c r="S284" s="9"/>
    </row>
    <row r="285" spans="1:19" x14ac:dyDescent="0.25">
      <c r="A285" s="27" t="str">
        <f>'Base de Preço BR V5'!A283</f>
        <v>LUNA</v>
      </c>
      <c r="B285" s="27" t="str">
        <f>'Base de Preço BR V5'!B283</f>
        <v>PERFUMARIA</v>
      </c>
      <c r="C285" s="27">
        <f>'Base de Preço BR V5'!C283</f>
        <v>46226</v>
      </c>
      <c r="D285" s="27" t="str">
        <f>'Base de Preço BR V5'!D283</f>
        <v>46226 - LUNA DES COLONIA FEM DEMO 1UN 4ML</v>
      </c>
      <c r="E285" s="28">
        <f>IFERROR(VLOOKUP(C285,'BASE SV REFIL'!A:H,5,0),'Base de Preço BR V5'!A:L)</f>
        <v>24.9</v>
      </c>
      <c r="F285" s="26">
        <f>'Base de Preço BR V5'!F283</f>
        <v>1</v>
      </c>
      <c r="G285" s="29">
        <f>'Base de Preço BR V5'!G283</f>
        <v>1</v>
      </c>
      <c r="H285" s="26" t="str">
        <f>'Base de Preço BR V5'!H283</f>
        <v>Não</v>
      </c>
      <c r="I285" s="26" t="str">
        <f>IF('Base de Preço BR V5'!I285=0,"",'Base de Preço BR V5'!I285)</f>
        <v>Descontinuação</v>
      </c>
      <c r="J285" s="26" t="s">
        <v>18</v>
      </c>
      <c r="K285" s="26" t="str">
        <f>IF('Base de Preço BR V5'!K283=0,"",'Base de Preço BR V5'!K283)</f>
        <v/>
      </c>
      <c r="L285" s="26" t="str">
        <f>'Base de Preço BR V5'!L283</f>
        <v>x</v>
      </c>
      <c r="M285" s="33"/>
      <c r="N285" s="33"/>
      <c r="O285" s="33"/>
      <c r="P285" s="33"/>
      <c r="S285" s="9"/>
    </row>
    <row r="286" spans="1:19" x14ac:dyDescent="0.25">
      <c r="A286" s="27" t="str">
        <f>'Base de Preço BR V5'!A284</f>
        <v>LUNA</v>
      </c>
      <c r="B286" s="27" t="str">
        <f>'Base de Preço BR V5'!B284</f>
        <v>PERFUMARIA</v>
      </c>
      <c r="C286" s="27">
        <f>'Base de Preço BR V5'!C284</f>
        <v>46225</v>
      </c>
      <c r="D286" s="27" t="str">
        <f>'Base de Preço BR V5'!D284</f>
        <v>46225 - LUNA DES COLONIA FEM AMOSTRA 3UN 1ML</v>
      </c>
      <c r="E286" s="28">
        <f>IFERROR(VLOOKUP(C286,'BASE SV REFIL'!A:H,5,0),'Base de Preço BR V5'!A:L)</f>
        <v>139.9</v>
      </c>
      <c r="F286" s="26">
        <f>'Base de Preço BR V5'!F284</f>
        <v>1</v>
      </c>
      <c r="G286" s="29">
        <f>'Base de Preço BR V5'!G284</f>
        <v>1</v>
      </c>
      <c r="H286" s="26" t="str">
        <f>'Base de Preço BR V5'!H284</f>
        <v>Não</v>
      </c>
      <c r="I286" s="26" t="str">
        <f>IF('Base de Preço BR V5'!I286=0,"",'Base de Preço BR V5'!I286)</f>
        <v/>
      </c>
      <c r="J286" s="26" t="s">
        <v>18</v>
      </c>
      <c r="K286" s="26" t="str">
        <f>IF('Base de Preço BR V5'!K284=0,"",'Base de Preço BR V5'!K284)</f>
        <v/>
      </c>
      <c r="L286" s="26" t="str">
        <f>'Base de Preço BR V5'!L284</f>
        <v>x</v>
      </c>
      <c r="M286" s="33"/>
      <c r="N286" s="33"/>
      <c r="O286" s="33"/>
      <c r="P286" s="33"/>
      <c r="S286" s="9"/>
    </row>
    <row r="287" spans="1:19" x14ac:dyDescent="0.25">
      <c r="A287" s="27" t="str">
        <f>'Base de Preço BR V5'!A285</f>
        <v>LUNA</v>
      </c>
      <c r="B287" s="27" t="str">
        <f>'Base de Preço BR V5'!B285</f>
        <v>PERFUMARIA</v>
      </c>
      <c r="C287" s="27">
        <f>'Base de Preço BR V5'!C285</f>
        <v>81300</v>
      </c>
      <c r="D287" s="27" t="str">
        <f>'Base de Preço BR V5'!D285</f>
        <v>81300 - LUNA DES COLONIA DEMO 20ML TERC</v>
      </c>
      <c r="E287" s="28">
        <f>IFERROR(VLOOKUP(C287,'BASE SV REFIL'!A:H,5,0),'Base de Preço BR V5'!A:L)</f>
        <v>129.9</v>
      </c>
      <c r="F287" s="26">
        <f>'Base de Preço BR V5'!F285</f>
        <v>5</v>
      </c>
      <c r="G287" s="29">
        <f>'Base de Preço BR V5'!G285</f>
        <v>1</v>
      </c>
      <c r="H287" s="26" t="str">
        <f>'Base de Preço BR V5'!H285</f>
        <v>Não</v>
      </c>
      <c r="I287" s="26" t="str">
        <f>IF('Base de Preço BR V5'!I287=0,"",'Base de Preço BR V5'!I287)</f>
        <v/>
      </c>
      <c r="J287" s="26" t="s">
        <v>18</v>
      </c>
      <c r="K287" s="26" t="str">
        <f>IF('Base de Preço BR V5'!K285=0,"",'Base de Preço BR V5'!K285)</f>
        <v/>
      </c>
      <c r="L287" s="26" t="str">
        <f>'Base de Preço BR V5'!L285</f>
        <v>x</v>
      </c>
      <c r="M287" s="33"/>
      <c r="N287" s="33"/>
      <c r="O287" s="33"/>
      <c r="P287" s="33"/>
      <c r="S287" s="9"/>
    </row>
    <row r="288" spans="1:19" x14ac:dyDescent="0.25">
      <c r="A288" s="27" t="str">
        <f>'Base de Preço BR V5'!A286</f>
        <v>LUNA</v>
      </c>
      <c r="B288" s="27" t="str">
        <f>'Base de Preço BR V5'!B286</f>
        <v>PERFUMARIA</v>
      </c>
      <c r="C288" s="27">
        <f>'Base de Preço BR V5'!C286</f>
        <v>86935</v>
      </c>
      <c r="D288" s="27" t="str">
        <f>'Base de Preço BR V5'!D286</f>
        <v>86935 - LUNA INTENSO DES PERF FEM 50ML</v>
      </c>
      <c r="E288" s="28">
        <f>IFERROR(VLOOKUP(C288,'BASE SV REFIL'!A:H,5,0),'Base de Preço BR V5'!A:L)</f>
        <v>79.900000000000006</v>
      </c>
      <c r="F288" s="26">
        <f>'Base de Preço BR V5'!F286</f>
        <v>18</v>
      </c>
      <c r="G288" s="29">
        <f>'Base de Preço BR V5'!G286</f>
        <v>0.7</v>
      </c>
      <c r="H288" s="26" t="str">
        <f>'Base de Preço BR V5'!H286</f>
        <v>Não</v>
      </c>
      <c r="I288" s="26" t="str">
        <f>IF('Base de Preço BR V5'!I288=0,"",'Base de Preço BR V5'!I288)</f>
        <v/>
      </c>
      <c r="J288" s="26" t="s">
        <v>18</v>
      </c>
      <c r="K288" s="26" t="str">
        <f>IF('Base de Preço BR V5'!K286=0,"",'Base de Preço BR V5'!K286)</f>
        <v/>
      </c>
      <c r="L288" s="26" t="str">
        <f>'Base de Preço BR V5'!L286</f>
        <v/>
      </c>
      <c r="M288" s="33"/>
      <c r="N288" s="33"/>
      <c r="O288" s="33"/>
      <c r="P288" s="33"/>
      <c r="S288" s="9"/>
    </row>
    <row r="289" spans="1:19" x14ac:dyDescent="0.25">
      <c r="A289" s="27" t="str">
        <f>'Base de Preço BR V5'!A287</f>
        <v>LUNA</v>
      </c>
      <c r="B289" s="27" t="str">
        <f>'Base de Preço BR V5'!B287</f>
        <v>PERFUMARIA</v>
      </c>
      <c r="C289" s="27">
        <f>'Base de Preço BR V5'!C287</f>
        <v>2550</v>
      </c>
      <c r="D289" s="27" t="str">
        <f>'Base de Preço BR V5'!D287</f>
        <v>2550 - LUNA RADIANTE DES COLONIA FEM 75ML RE</v>
      </c>
      <c r="E289" s="28">
        <f>IFERROR(VLOOKUP(C289,'BASE SV REFIL'!A:H,5,0),'Base de Preço BR V5'!A:L)</f>
        <v>49.9</v>
      </c>
      <c r="F289" s="26">
        <f>'Base de Preço BR V5'!F287</f>
        <v>17</v>
      </c>
      <c r="G289" s="29">
        <f>'Base de Preço BR V5'!G287</f>
        <v>0.7</v>
      </c>
      <c r="H289" s="26" t="str">
        <f>'Base de Preço BR V5'!H287</f>
        <v>Não</v>
      </c>
      <c r="I289" s="26" t="str">
        <f>IF('Base de Preço BR V5'!I289=0,"",'Base de Preço BR V5'!I289)</f>
        <v/>
      </c>
      <c r="J289" s="26" t="s">
        <v>18</v>
      </c>
      <c r="K289" s="26" t="str">
        <f>IF('Base de Preço BR V5'!K287=0,"",'Base de Preço BR V5'!K287)</f>
        <v/>
      </c>
      <c r="L289" s="26" t="str">
        <f>'Base de Preço BR V5'!L287</f>
        <v/>
      </c>
      <c r="M289" s="33"/>
      <c r="N289" s="33"/>
      <c r="O289" s="33"/>
      <c r="P289" s="33"/>
      <c r="S289" s="9"/>
    </row>
    <row r="290" spans="1:19" x14ac:dyDescent="0.25">
      <c r="A290" s="27" t="str">
        <f>'Base de Preço BR V5'!A288</f>
        <v>LUNA</v>
      </c>
      <c r="B290" s="27" t="str">
        <f>'Base de Preço BR V5'!B288</f>
        <v>PERFUMARIA</v>
      </c>
      <c r="C290" s="27">
        <f>'Base de Preço BR V5'!C288</f>
        <v>70242</v>
      </c>
      <c r="D290" s="27" t="str">
        <f>'Base de Preço BR V5'!D288</f>
        <v>70242 - LUNA INTENSO HIDRATANTE CORP PERF 200G</v>
      </c>
      <c r="E290" s="28">
        <f>IFERROR(VLOOKUP(C290,'BASE SV REFIL'!A:H,5,0),'Base de Preço BR V5'!A:L)</f>
        <v>49.9</v>
      </c>
      <c r="F290" s="26">
        <f>'Base de Preço BR V5'!F288</f>
        <v>10</v>
      </c>
      <c r="G290" s="29">
        <f>'Base de Preço BR V5'!G288</f>
        <v>0.7</v>
      </c>
      <c r="H290" s="26" t="str">
        <f>'Base de Preço BR V5'!H288</f>
        <v>Não</v>
      </c>
      <c r="I290" s="26" t="str">
        <f>IF('Base de Preço BR V5'!I290=0,"",'Base de Preço BR V5'!I290)</f>
        <v/>
      </c>
      <c r="J290" s="26" t="s">
        <v>18</v>
      </c>
      <c r="K290" s="26" t="str">
        <f>IF('Base de Preço BR V5'!K288=0,"",'Base de Preço BR V5'!K288)</f>
        <v/>
      </c>
      <c r="L290" s="26" t="str">
        <f>'Base de Preço BR V5'!L288</f>
        <v/>
      </c>
      <c r="M290" s="33"/>
      <c r="N290" s="33"/>
      <c r="O290" s="33"/>
      <c r="P290" s="33"/>
      <c r="S290" s="9"/>
    </row>
    <row r="291" spans="1:19" x14ac:dyDescent="0.25">
      <c r="A291" s="27" t="str">
        <f>'Base de Preço BR V5'!A289</f>
        <v>LUNA</v>
      </c>
      <c r="B291" s="27" t="str">
        <f>'Base de Preço BR V5'!B289</f>
        <v>PERFUMARIA</v>
      </c>
      <c r="C291" s="27">
        <f>'Base de Preço BR V5'!C289</f>
        <v>93086</v>
      </c>
      <c r="D291" s="27" t="str">
        <f>'Base de Preço BR V5'!D289</f>
        <v>93086 - LUNA DES HID CORP PERFUMADO POTE TERC</v>
      </c>
      <c r="E291" s="28">
        <f>IFERROR(VLOOKUP(C291,'BASE SV REFIL'!A:H,5,0),'Base de Preço BR V5'!A:L)</f>
        <v>139.9</v>
      </c>
      <c r="F291" s="26">
        <f>'Base de Preço BR V5'!F289</f>
        <v>6</v>
      </c>
      <c r="G291" s="29">
        <f>'Base de Preço BR V5'!G289</f>
        <v>0.7</v>
      </c>
      <c r="H291" s="26" t="str">
        <f>'Base de Preço BR V5'!H289</f>
        <v>Não</v>
      </c>
      <c r="I291" s="26" t="str">
        <f>IF('Base de Preço BR V5'!I291=0,"",'Base de Preço BR V5'!I291)</f>
        <v/>
      </c>
      <c r="J291" s="26" t="s">
        <v>18</v>
      </c>
      <c r="K291" s="26" t="str">
        <f>IF('Base de Preço BR V5'!K289=0,"",'Base de Preço BR V5'!K289)</f>
        <v/>
      </c>
      <c r="L291" s="26" t="str">
        <f>'Base de Preço BR V5'!L289</f>
        <v/>
      </c>
      <c r="M291" s="33"/>
      <c r="N291" s="33"/>
      <c r="O291" s="33"/>
      <c r="P291" s="33"/>
      <c r="S291" s="9"/>
    </row>
    <row r="292" spans="1:19" x14ac:dyDescent="0.25">
      <c r="A292" s="27" t="str">
        <f>'Base de Preço BR V5'!A290</f>
        <v>LUNA</v>
      </c>
      <c r="B292" s="27" t="str">
        <f>'Base de Preço BR V5'!B290</f>
        <v>PERFUMARIA</v>
      </c>
      <c r="C292" s="27">
        <f>'Base de Preço BR V5'!C290</f>
        <v>70243</v>
      </c>
      <c r="D292" s="27" t="str">
        <f>'Base de Preço BR V5'!D290</f>
        <v>70243 - LUNA RF INTENSO HIDRA CORP PERF 200G</v>
      </c>
      <c r="E292" s="28">
        <f>IFERROR(VLOOKUP(C292,'BASE SV REFIL'!A:H,5,0),'Base de Preço BR V5'!A:L)</f>
        <v>59.9</v>
      </c>
      <c r="F292" s="26">
        <f>'Base de Preço BR V5'!F290</f>
        <v>8</v>
      </c>
      <c r="G292" s="29">
        <f>'Base de Preço BR V5'!G290</f>
        <v>0.7</v>
      </c>
      <c r="H292" s="26" t="str">
        <f>'Base de Preço BR V5'!H290</f>
        <v>Não</v>
      </c>
      <c r="I292" s="26" t="str">
        <f>IF('Base de Preço BR V5'!I292=0,"",'Base de Preço BR V5'!I292)</f>
        <v/>
      </c>
      <c r="J292" s="26" t="s">
        <v>18</v>
      </c>
      <c r="K292" s="26" t="str">
        <f>IF('Base de Preço BR V5'!K290=0,"",'Base de Preço BR V5'!K290)</f>
        <v/>
      </c>
      <c r="L292" s="26" t="str">
        <f>'Base de Preço BR V5'!L290</f>
        <v/>
      </c>
      <c r="M292" s="33"/>
      <c r="N292" s="33"/>
      <c r="O292" s="61"/>
      <c r="P292" s="33"/>
      <c r="S292" s="9"/>
    </row>
    <row r="293" spans="1:19" x14ac:dyDescent="0.25">
      <c r="A293" s="27" t="str">
        <f>'Base de Preço BR V5'!A291</f>
        <v>LUNA</v>
      </c>
      <c r="B293" s="27" t="str">
        <f>'Base de Preço BR V5'!B291</f>
        <v>PERFUMARIA</v>
      </c>
      <c r="C293" s="27">
        <f>'Base de Preço BR V5'!C291</f>
        <v>2554</v>
      </c>
      <c r="D293" s="27" t="str">
        <f>'Base de Preço BR V5'!D291</f>
        <v>2554 - LUNA RUBI DEO PARFUM FEM 50ML</v>
      </c>
      <c r="E293" s="28">
        <f>IFERROR(VLOOKUP(C293,'BASE SV REFIL'!A:H,5,0),'Base de Preço BR V5'!A:L)</f>
        <v>2</v>
      </c>
      <c r="F293" s="26">
        <f>'Base de Preço BR V5'!F291</f>
        <v>18</v>
      </c>
      <c r="G293" s="29">
        <f>'Base de Preço BR V5'!G291</f>
        <v>0.7</v>
      </c>
      <c r="H293" s="26" t="str">
        <f>'Base de Preço BR V5'!H291</f>
        <v>Não</v>
      </c>
      <c r="I293" s="26" t="str">
        <f>IF('Base de Preço BR V5'!I293=0,"",'Base de Preço BR V5'!I293)</f>
        <v/>
      </c>
      <c r="J293" s="26" t="s">
        <v>18</v>
      </c>
      <c r="K293" s="26" t="str">
        <f>IF('Base de Preço BR V5'!K291=0,"",'Base de Preço BR V5'!K291)</f>
        <v/>
      </c>
      <c r="L293" s="26" t="str">
        <f>'Base de Preço BR V5'!L291</f>
        <v/>
      </c>
      <c r="M293" s="33"/>
      <c r="N293" s="33"/>
      <c r="O293" s="33"/>
      <c r="P293" s="33"/>
      <c r="S293" s="9"/>
    </row>
    <row r="294" spans="1:19" x14ac:dyDescent="0.25">
      <c r="A294" s="27" t="str">
        <f>'Base de Preço BR V5'!A292</f>
        <v>LUNA</v>
      </c>
      <c r="B294" s="27" t="str">
        <f>'Base de Preço BR V5'!B292</f>
        <v>PERFUMARIA</v>
      </c>
      <c r="C294" s="27">
        <f>'Base de Preço BR V5'!C292</f>
        <v>83008</v>
      </c>
      <c r="D294" s="27" t="str">
        <f>'Base de Preço BR V5'!D292</f>
        <v>83008 - LUNA FASCINANTE DES COL FEM 75ML</v>
      </c>
      <c r="E294" s="28">
        <f>IFERROR(VLOOKUP(C294,'BASE SV REFIL'!A:H,5,0),'Base de Preço BR V5'!A:L)</f>
        <v>1.8</v>
      </c>
      <c r="F294" s="26">
        <f>'Base de Preço BR V5'!F292</f>
        <v>17</v>
      </c>
      <c r="G294" s="29">
        <f>'Base de Preço BR V5'!G292</f>
        <v>0.7</v>
      </c>
      <c r="H294" s="26" t="str">
        <f>'Base de Preço BR V5'!H292</f>
        <v>Não</v>
      </c>
      <c r="I294" s="26" t="str">
        <f>IF('Base de Preço BR V5'!I294=0,"",'Base de Preço BR V5'!I294)</f>
        <v/>
      </c>
      <c r="J294" s="26" t="s">
        <v>18</v>
      </c>
      <c r="K294" s="26" t="str">
        <f>IF('Base de Preço BR V5'!K292=0,"",'Base de Preço BR V5'!K292)</f>
        <v/>
      </c>
      <c r="L294" s="26" t="str">
        <f>'Base de Preço BR V5'!L292</f>
        <v/>
      </c>
      <c r="M294" s="33"/>
      <c r="N294" s="33"/>
      <c r="O294" s="33"/>
      <c r="P294" s="33"/>
      <c r="S294" s="9"/>
    </row>
    <row r="295" spans="1:19" x14ac:dyDescent="0.25">
      <c r="A295" s="27" t="str">
        <f>'Base de Preço BR V5'!A293</f>
        <v>LUNA</v>
      </c>
      <c r="B295" s="27" t="str">
        <f>'Base de Preço BR V5'!B293</f>
        <v>PERFUMARIA</v>
      </c>
      <c r="C295" s="27">
        <f>'Base de Preço BR V5'!C293</f>
        <v>94124</v>
      </c>
      <c r="D295" s="27" t="str">
        <f>'Base de Preço BR V5'!D293</f>
        <v>94124 - LUNA FASCINANTE DES COL AMOST 3X1 ML</v>
      </c>
      <c r="E295" s="28">
        <f>IFERROR(VLOOKUP(C295,'BASE SV REFIL'!A:H,5,0),'Base de Preço BR V5'!A:L)</f>
        <v>72.900000000000006</v>
      </c>
      <c r="F295" s="26">
        <f>'Base de Preço BR V5'!F293</f>
        <v>1</v>
      </c>
      <c r="G295" s="29">
        <f>'Base de Preço BR V5'!G293</f>
        <v>1</v>
      </c>
      <c r="H295" s="26" t="str">
        <f>'Base de Preço BR V5'!H293</f>
        <v>Não</v>
      </c>
      <c r="I295" s="26" t="str">
        <f>IF('Base de Preço BR V5'!I295=0,"",'Base de Preço BR V5'!I295)</f>
        <v/>
      </c>
      <c r="J295" s="26" t="s">
        <v>18</v>
      </c>
      <c r="K295" s="26" t="str">
        <f>IF('Base de Preço BR V5'!K293=0,"",'Base de Preço BR V5'!K293)</f>
        <v/>
      </c>
      <c r="L295" s="26" t="str">
        <f>'Base de Preço BR V5'!L293</f>
        <v>x</v>
      </c>
      <c r="M295" s="33"/>
      <c r="N295" s="33"/>
      <c r="O295" s="33"/>
      <c r="P295" s="33"/>
      <c r="S295" s="9"/>
    </row>
    <row r="296" spans="1:19" x14ac:dyDescent="0.25">
      <c r="A296" s="27" t="str">
        <f>'Base de Preço BR V5'!A294</f>
        <v>LUNA</v>
      </c>
      <c r="B296" s="27" t="str">
        <f>'Base de Preço BR V5'!B294</f>
        <v>PERFUMARIA</v>
      </c>
      <c r="C296" s="27">
        <f>'Base de Preço BR V5'!C294</f>
        <v>94125</v>
      </c>
      <c r="D296" s="27" t="str">
        <f>'Base de Preço BR V5'!D294</f>
        <v>94125 - LUNA FASCINANTE DES COL DEMO 4 ML</v>
      </c>
      <c r="E296" s="28">
        <f>IFERROR(VLOOKUP(C296,'BASE SV REFIL'!A:H,5,0),'Base de Preço BR V5'!A:L)</f>
        <v>25.9</v>
      </c>
      <c r="F296" s="26">
        <f>'Base de Preço BR V5'!F294</f>
        <v>1</v>
      </c>
      <c r="G296" s="29">
        <f>'Base de Preço BR V5'!G294</f>
        <v>1</v>
      </c>
      <c r="H296" s="26" t="str">
        <f>'Base de Preço BR V5'!H294</f>
        <v>Não</v>
      </c>
      <c r="I296" s="26" t="str">
        <f>IF('Base de Preço BR V5'!I296=0,"",'Base de Preço BR V5'!I296)</f>
        <v/>
      </c>
      <c r="J296" s="26" t="s">
        <v>18</v>
      </c>
      <c r="K296" s="26" t="str">
        <f>IF('Base de Preço BR V5'!K294=0,"",'Base de Preço BR V5'!K294)</f>
        <v/>
      </c>
      <c r="L296" s="26" t="str">
        <f>'Base de Preço BR V5'!L294</f>
        <v>x</v>
      </c>
      <c r="M296" s="33"/>
      <c r="N296" s="33"/>
      <c r="O296" s="33"/>
      <c r="P296" s="33"/>
      <c r="S296" s="9"/>
    </row>
    <row r="297" spans="1:19" x14ac:dyDescent="0.25">
      <c r="A297" s="27" t="str">
        <f>'Base de Preço BR V5'!A295</f>
        <v>MAMAE E BEBE</v>
      </c>
      <c r="B297" s="27" t="str">
        <f>'Base de Preço BR V5'!B295</f>
        <v>INFANTIL</v>
      </c>
      <c r="C297" s="27">
        <f>'Base de Preço BR V5'!C295</f>
        <v>92786</v>
      </c>
      <c r="D297" s="27" t="str">
        <f>'Base de Preço BR V5'!D295</f>
        <v>92786 - MMBB AGUA DE COLONIA 100ML BTV</v>
      </c>
      <c r="E297" s="28">
        <f>IFERROR(VLOOKUP(C297,'BASE SV REFIL'!A:H,5,0),'Base de Preço BR V5'!A:L)</f>
        <v>26.9</v>
      </c>
      <c r="F297" s="26">
        <f>'Base de Preço BR V5'!F295</f>
        <v>9</v>
      </c>
      <c r="G297" s="29">
        <f>'Base de Preço BR V5'!G295</f>
        <v>0.7</v>
      </c>
      <c r="H297" s="26" t="str">
        <f>'Base de Preço BR V5'!H295</f>
        <v>Não</v>
      </c>
      <c r="I297" s="26" t="str">
        <f>IF('Base de Preço BR V5'!I297=0,"",'Base de Preço BR V5'!I297)</f>
        <v/>
      </c>
      <c r="J297" s="26" t="s">
        <v>18</v>
      </c>
      <c r="K297" s="26" t="str">
        <f>IF('Base de Preço BR V5'!K295=0,"",'Base de Preço BR V5'!K295)</f>
        <v/>
      </c>
      <c r="L297" s="26" t="str">
        <f>'Base de Preço BR V5'!L295</f>
        <v/>
      </c>
      <c r="M297" s="33"/>
      <c r="N297" s="33"/>
      <c r="O297" s="33"/>
      <c r="P297" s="33"/>
      <c r="S297" s="9"/>
    </row>
    <row r="298" spans="1:19" x14ac:dyDescent="0.25">
      <c r="A298" s="27" t="str">
        <f>'Base de Preço BR V5'!A296</f>
        <v>MAMAE E BEBE</v>
      </c>
      <c r="B298" s="27" t="str">
        <f>'Base de Preço BR V5'!B296</f>
        <v>INFANTIL</v>
      </c>
      <c r="C298" s="27">
        <f>'Base de Preço BR V5'!C296</f>
        <v>92790</v>
      </c>
      <c r="D298" s="27" t="str">
        <f>'Base de Preço BR V5'!D296</f>
        <v>92790 - MMBB SHAMPOO 200ML V2 BTV</v>
      </c>
      <c r="E298" s="28">
        <f>IFERROR(VLOOKUP(C298,'BASE SV REFIL'!A:H,5,0),'Base de Preço BR V5'!A:L)</f>
        <v>31.2</v>
      </c>
      <c r="F298" s="26">
        <f>'Base de Preço BR V5'!F296</f>
        <v>3</v>
      </c>
      <c r="G298" s="29">
        <f>'Base de Preço BR V5'!G296</f>
        <v>0.7</v>
      </c>
      <c r="H298" s="26" t="str">
        <f>'Base de Preço BR V5'!H296</f>
        <v>Não</v>
      </c>
      <c r="I298" s="26" t="str">
        <f>IF('Base de Preço BR V5'!I298=0,"",'Base de Preço BR V5'!I298)</f>
        <v/>
      </c>
      <c r="J298" s="26" t="s">
        <v>18</v>
      </c>
      <c r="K298" s="26" t="str">
        <f>IF('Base de Preço BR V5'!K296=0,"",'Base de Preço BR V5'!K296)</f>
        <v/>
      </c>
      <c r="L298" s="26" t="str">
        <f>'Base de Preço BR V5'!L296</f>
        <v/>
      </c>
      <c r="M298" s="33"/>
      <c r="N298" s="33"/>
      <c r="O298" s="33"/>
      <c r="P298" s="33"/>
      <c r="S298" s="9"/>
    </row>
    <row r="299" spans="1:19" x14ac:dyDescent="0.25">
      <c r="A299" s="27" t="str">
        <f>'Base de Preço BR V5'!A297</f>
        <v>MAMAE E BEBE</v>
      </c>
      <c r="B299" s="27" t="str">
        <f>'Base de Preço BR V5'!B297</f>
        <v>INFANTIL</v>
      </c>
      <c r="C299" s="27">
        <f>'Base de Preço BR V5'!C297</f>
        <v>92793</v>
      </c>
      <c r="D299" s="27" t="str">
        <f>'Base de Preço BR V5'!D297</f>
        <v>92793 - MMBB CONDICIONADOR 200ML BTV</v>
      </c>
      <c r="E299" s="28">
        <f>IFERROR(VLOOKUP(C299,'BASE SV REFIL'!A:H,5,0),'Base de Preço BR V5'!A:L)</f>
        <v>1.8</v>
      </c>
      <c r="F299" s="26">
        <f>'Base de Preço BR V5'!F297</f>
        <v>3</v>
      </c>
      <c r="G299" s="29">
        <f>'Base de Preço BR V5'!G297</f>
        <v>0.7</v>
      </c>
      <c r="H299" s="26" t="str">
        <f>'Base de Preço BR V5'!H297</f>
        <v>Não</v>
      </c>
      <c r="I299" s="26" t="str">
        <f>IF('Base de Preço BR V5'!I299=0,"",'Base de Preço BR V5'!I299)</f>
        <v/>
      </c>
      <c r="J299" s="26" t="s">
        <v>18</v>
      </c>
      <c r="K299" s="26" t="str">
        <f>IF('Base de Preço BR V5'!K297=0,"",'Base de Preço BR V5'!K297)</f>
        <v/>
      </c>
      <c r="L299" s="26" t="str">
        <f>'Base de Preço BR V5'!L297</f>
        <v/>
      </c>
      <c r="M299" s="33"/>
      <c r="N299" s="33"/>
      <c r="O299" s="33"/>
      <c r="P299" s="33"/>
      <c r="S299" s="9"/>
    </row>
    <row r="300" spans="1:19" x14ac:dyDescent="0.25">
      <c r="A300" s="27" t="str">
        <f>'Base de Preço BR V5'!A298</f>
        <v>MAMAE E BEBE</v>
      </c>
      <c r="B300" s="27" t="str">
        <f>'Base de Preço BR V5'!B298</f>
        <v>INFANTIL</v>
      </c>
      <c r="C300" s="27">
        <f>'Base de Preço BR V5'!C298</f>
        <v>92800</v>
      </c>
      <c r="D300" s="27" t="str">
        <f>'Base de Preço BR V5'!D298</f>
        <v>92800 - MMBB SABONETE LIQUIDO 200ML BTV</v>
      </c>
      <c r="E300" s="28">
        <f>IFERROR(VLOOKUP(C300,'BASE SV REFIL'!A:H,5,0),'Base de Preço BR V5'!A:L)</f>
        <v>28.4</v>
      </c>
      <c r="F300" s="26">
        <f>'Base de Preço BR V5'!F298</f>
        <v>4</v>
      </c>
      <c r="G300" s="29">
        <f>'Base de Preço BR V5'!G298</f>
        <v>0.7</v>
      </c>
      <c r="H300" s="26" t="str">
        <f>'Base de Preço BR V5'!H298</f>
        <v>Não</v>
      </c>
      <c r="I300" s="26" t="str">
        <f>IF('Base de Preço BR V5'!I300=0,"",'Base de Preço BR V5'!I300)</f>
        <v/>
      </c>
      <c r="J300" s="26" t="s">
        <v>18</v>
      </c>
      <c r="K300" s="26" t="str">
        <f>IF('Base de Preço BR V5'!K298=0,"",'Base de Preço BR V5'!K298)</f>
        <v/>
      </c>
      <c r="L300" s="26" t="str">
        <f>'Base de Preço BR V5'!L298</f>
        <v/>
      </c>
      <c r="M300" s="33"/>
      <c r="N300" s="33"/>
      <c r="O300" s="33"/>
      <c r="P300" s="33"/>
      <c r="S300" s="9"/>
    </row>
    <row r="301" spans="1:19" x14ac:dyDescent="0.25">
      <c r="A301" s="27" t="str">
        <f>'Base de Preço BR V5'!A299</f>
        <v>MAMAE E BEBE</v>
      </c>
      <c r="B301" s="27" t="str">
        <f>'Base de Preço BR V5'!B299</f>
        <v>INFANTIL</v>
      </c>
      <c r="C301" s="27">
        <f>'Base de Preço BR V5'!C299</f>
        <v>2629</v>
      </c>
      <c r="D301" s="27" t="str">
        <f>'Base de Preço BR V5'!D299</f>
        <v>2629 - MMBB DEMO COLONIA BTV 4ML</v>
      </c>
      <c r="E301" s="28">
        <f>IFERROR(VLOOKUP(C301,'BASE SV REFIL'!A:H,5,0),'Base de Preço BR V5'!A:L)</f>
        <v>21.9</v>
      </c>
      <c r="F301" s="26">
        <f>'Base de Preço BR V5'!F299</f>
        <v>1</v>
      </c>
      <c r="G301" s="29">
        <f>'Base de Preço BR V5'!G299</f>
        <v>1</v>
      </c>
      <c r="H301" s="26" t="str">
        <f>'Base de Preço BR V5'!H299</f>
        <v>Não</v>
      </c>
      <c r="I301" s="26" t="str">
        <f>IF('Base de Preço BR V5'!I301=0,"",'Base de Preço BR V5'!I301)</f>
        <v/>
      </c>
      <c r="J301" s="26" t="s">
        <v>18</v>
      </c>
      <c r="K301" s="26" t="str">
        <f>IF('Base de Preço BR V5'!K299=0,"",'Base de Preço BR V5'!K299)</f>
        <v/>
      </c>
      <c r="L301" s="26" t="str">
        <f>'Base de Preço BR V5'!L299</f>
        <v>x</v>
      </c>
      <c r="M301" s="33"/>
      <c r="N301" s="33"/>
      <c r="O301" s="33"/>
      <c r="P301" s="33"/>
      <c r="S301" s="9"/>
    </row>
    <row r="302" spans="1:19" x14ac:dyDescent="0.25">
      <c r="A302" s="27" t="str">
        <f>'Base de Preço BR V5'!A300</f>
        <v>MAMAE E BEBE</v>
      </c>
      <c r="B302" s="27" t="str">
        <f>'Base de Preço BR V5'!B300</f>
        <v>INFANTIL</v>
      </c>
      <c r="C302" s="27">
        <f>'Base de Preço BR V5'!C300</f>
        <v>92795</v>
      </c>
      <c r="D302" s="27" t="str">
        <f>'Base de Preço BR V5'!D300</f>
        <v>92795 - MMBB SABONETE EM BARRA 5X100G BTV</v>
      </c>
      <c r="E302" s="28">
        <f>IFERROR(VLOOKUP(C302,'BASE SV REFIL'!A:H,5,0),'Base de Preço BR V5'!A:L)</f>
        <v>40.5</v>
      </c>
      <c r="F302" s="26">
        <f>'Base de Preço BR V5'!F300</f>
        <v>4</v>
      </c>
      <c r="G302" s="29">
        <f>'Base de Preço BR V5'!G300</f>
        <v>0.7</v>
      </c>
      <c r="H302" s="26" t="str">
        <f>'Base de Preço BR V5'!H300</f>
        <v>Não</v>
      </c>
      <c r="I302" s="26" t="str">
        <f>IF('Base de Preço BR V5'!I302=0,"",'Base de Preço BR V5'!I302)</f>
        <v/>
      </c>
      <c r="J302" s="26" t="s">
        <v>18</v>
      </c>
      <c r="K302" s="26" t="str">
        <f>IF('Base de Preço BR V5'!K300=0,"",'Base de Preço BR V5'!K300)</f>
        <v/>
      </c>
      <c r="L302" s="26" t="str">
        <f>'Base de Preço BR V5'!L300</f>
        <v/>
      </c>
      <c r="M302" s="33"/>
      <c r="N302" s="33"/>
      <c r="O302" s="33"/>
      <c r="P302" s="33"/>
      <c r="S302" s="9"/>
    </row>
    <row r="303" spans="1:19" x14ac:dyDescent="0.25">
      <c r="A303" s="27" t="str">
        <f>'Base de Preço BR V5'!A301</f>
        <v>MAMAE E BEBE</v>
      </c>
      <c r="B303" s="27" t="str">
        <f>'Base de Preço BR V5'!B301</f>
        <v>INFANTIL</v>
      </c>
      <c r="C303" s="27">
        <f>'Base de Preço BR V5'!C301</f>
        <v>92798</v>
      </c>
      <c r="D303" s="27" t="str">
        <f>'Base de Preço BR V5'!D301</f>
        <v>92798 - MMBB LENCOS UMEDECIDOS 50UN BTV TERC</v>
      </c>
      <c r="E303" s="28">
        <f>IFERROR(VLOOKUP(C303,'BASE SV REFIL'!A:H,5,0),'Base de Preço BR V5'!A:L)</f>
        <v>66.900000000000006</v>
      </c>
      <c r="F303" s="26">
        <f>'Base de Preço BR V5'!F301</f>
        <v>3</v>
      </c>
      <c r="G303" s="29">
        <f>'Base de Preço BR V5'!G301</f>
        <v>0.7</v>
      </c>
      <c r="H303" s="26" t="str">
        <f>'Base de Preço BR V5'!H301</f>
        <v>Não</v>
      </c>
      <c r="I303" s="26" t="str">
        <f>IF('Base de Preço BR V5'!I303=0,"",'Base de Preço BR V5'!I303)</f>
        <v/>
      </c>
      <c r="J303" s="26" t="s">
        <v>18</v>
      </c>
      <c r="K303" s="26" t="str">
        <f>IF('Base de Preço BR V5'!K301=0,"",'Base de Preço BR V5'!K301)</f>
        <v/>
      </c>
      <c r="L303" s="26" t="str">
        <f>'Base de Preço BR V5'!L301</f>
        <v/>
      </c>
      <c r="M303" s="33"/>
      <c r="N303" s="33"/>
      <c r="O303" s="33"/>
      <c r="P303" s="33"/>
      <c r="S303" s="9"/>
    </row>
    <row r="304" spans="1:19" x14ac:dyDescent="0.25">
      <c r="A304" s="27" t="str">
        <f>'Base de Preço BR V5'!A302</f>
        <v>MAMAE E BEBE</v>
      </c>
      <c r="B304" s="27" t="str">
        <f>'Base de Preço BR V5'!B302</f>
        <v>INFANTIL</v>
      </c>
      <c r="C304" s="27">
        <f>'Base de Preço BR V5'!C302</f>
        <v>92804</v>
      </c>
      <c r="D304" s="27" t="str">
        <f>'Base de Preço BR V5'!D302</f>
        <v>92804 - MMBB LOCAO HID TRADICIONAL 200ML BTV</v>
      </c>
      <c r="E304" s="28">
        <f>IFERROR(VLOOKUP(C304,'BASE SV REFIL'!A:H,5,0),'Base de Preço BR V5'!A:L)</f>
        <v>59.9</v>
      </c>
      <c r="F304" s="26">
        <f>'Base de Preço BR V5'!F302</f>
        <v>5</v>
      </c>
      <c r="G304" s="29">
        <f>'Base de Preço BR V5'!G302</f>
        <v>0.7</v>
      </c>
      <c r="H304" s="26" t="str">
        <f>'Base de Preço BR V5'!H302</f>
        <v>Não</v>
      </c>
      <c r="I304" s="26" t="str">
        <f>IF('Base de Preço BR V5'!I304=0,"",'Base de Preço BR V5'!I304)</f>
        <v/>
      </c>
      <c r="J304" s="26" t="s">
        <v>18</v>
      </c>
      <c r="K304" s="26" t="str">
        <f>IF('Base de Preço BR V5'!K302=0,"",'Base de Preço BR V5'!K302)</f>
        <v/>
      </c>
      <c r="L304" s="26" t="str">
        <f>'Base de Preço BR V5'!L302</f>
        <v/>
      </c>
      <c r="M304" s="33"/>
      <c r="N304" s="33"/>
      <c r="O304" s="33"/>
      <c r="P304" s="33"/>
      <c r="S304" s="9"/>
    </row>
    <row r="305" spans="1:19" x14ac:dyDescent="0.25">
      <c r="A305" s="27" t="str">
        <f>'Base de Preço BR V5'!A303</f>
        <v>MAMAE E BEBE</v>
      </c>
      <c r="B305" s="27" t="str">
        <f>'Base de Preço BR V5'!B303</f>
        <v>INFANTIL</v>
      </c>
      <c r="C305" s="27">
        <f>'Base de Preço BR V5'!C303</f>
        <v>92808</v>
      </c>
      <c r="D305" s="27" t="str">
        <f>'Base de Preço BR V5'!D303</f>
        <v>92808 - MMBB HID EMULSAO AUX PREV ESTRIAS 200ML</v>
      </c>
      <c r="E305" s="28">
        <f>IFERROR(VLOOKUP(C305,'BASE SV REFIL'!A:H,5,0),'Base de Preço BR V5'!A:L)</f>
        <v>364.6</v>
      </c>
      <c r="F305" s="26">
        <f>'Base de Preço BR V5'!F303</f>
        <v>9</v>
      </c>
      <c r="G305" s="29">
        <f>'Base de Preço BR V5'!G303</f>
        <v>0.7</v>
      </c>
      <c r="H305" s="26" t="str">
        <f>'Base de Preço BR V5'!H303</f>
        <v>Não</v>
      </c>
      <c r="I305" s="26" t="str">
        <f>IF('Base de Preço BR V5'!I305=0,"",'Base de Preço BR V5'!I305)</f>
        <v/>
      </c>
      <c r="J305" s="26" t="s">
        <v>18</v>
      </c>
      <c r="K305" s="26" t="str">
        <f>IF('Base de Preço BR V5'!K303=0,"",'Base de Preço BR V5'!K303)</f>
        <v/>
      </c>
      <c r="L305" s="26" t="str">
        <f>'Base de Preço BR V5'!L303</f>
        <v/>
      </c>
      <c r="M305" s="33"/>
      <c r="N305" s="33"/>
      <c r="O305" s="33"/>
      <c r="P305" s="33"/>
      <c r="S305" s="9"/>
    </row>
    <row r="306" spans="1:19" x14ac:dyDescent="0.25">
      <c r="A306" s="27" t="str">
        <f>'Base de Preço BR V5'!A304</f>
        <v>MAMAE E BEBE</v>
      </c>
      <c r="B306" s="27" t="str">
        <f>'Base de Preço BR V5'!B304</f>
        <v>INFANTIL</v>
      </c>
      <c r="C306" s="27">
        <f>'Base de Preço BR V5'!C304</f>
        <v>73667</v>
      </c>
      <c r="D306" s="27" t="str">
        <f>'Base de Preço BR V5'!D304</f>
        <v>73667 - MMBB CONJUNTO MINIATURA 2019</v>
      </c>
      <c r="E306" s="28">
        <f>IFERROR(VLOOKUP(C306,'BASE SV REFIL'!A:H,5,0),'Base de Preço BR V5'!A:L)</f>
        <v>72.900000000000006</v>
      </c>
      <c r="F306" s="26">
        <f>'Base de Preço BR V5'!F304</f>
        <v>8</v>
      </c>
      <c r="G306" s="29">
        <f>'Base de Preço BR V5'!G304</f>
        <v>0.7</v>
      </c>
      <c r="H306" s="26" t="str">
        <f>'Base de Preço BR V5'!H304</f>
        <v>Não</v>
      </c>
      <c r="I306" s="26" t="str">
        <f>IF('Base de Preço BR V5'!I306=0,"",'Base de Preço BR V5'!I306)</f>
        <v/>
      </c>
      <c r="J306" s="26" t="s">
        <v>18</v>
      </c>
      <c r="K306" s="26" t="str">
        <f>IF('Base de Preço BR V5'!K304=0,"",'Base de Preço BR V5'!K304)</f>
        <v/>
      </c>
      <c r="L306" s="26" t="str">
        <f>'Base de Preço BR V5'!L304</f>
        <v/>
      </c>
      <c r="M306" s="33"/>
      <c r="N306" s="33"/>
      <c r="O306" s="33"/>
      <c r="P306" s="33"/>
      <c r="S306" s="9"/>
    </row>
    <row r="307" spans="1:19" x14ac:dyDescent="0.25">
      <c r="A307" s="27" t="str">
        <f>'Base de Preço BR V5'!A305</f>
        <v>MAMAE E BEBE</v>
      </c>
      <c r="B307" s="27" t="str">
        <f>'Base de Preço BR V5'!B305</f>
        <v>INFANTIL</v>
      </c>
      <c r="C307" s="27">
        <f>'Base de Preço BR V5'!C305</f>
        <v>73668</v>
      </c>
      <c r="D307" s="27" t="str">
        <f>'Base de Preço BR V5'!D305</f>
        <v>73668 - MMBB CONJUNTO PPBB 2019</v>
      </c>
      <c r="E307" s="28">
        <f>IFERROR(VLOOKUP(C307,'BASE SV REFIL'!A:H,5,0),'Base de Preço BR V5'!A:L)</f>
        <v>40.5</v>
      </c>
      <c r="F307" s="26">
        <f>'Base de Preço BR V5'!F305</f>
        <v>47</v>
      </c>
      <c r="G307" s="29">
        <f>'Base de Preço BR V5'!G305</f>
        <v>0.7</v>
      </c>
      <c r="H307" s="26" t="str">
        <f>'Base de Preço BR V5'!H305</f>
        <v>Não</v>
      </c>
      <c r="I307" s="26" t="str">
        <f>IF('Base de Preço BR V5'!I307=0,"",'Base de Preço BR V5'!I307)</f>
        <v/>
      </c>
      <c r="J307" s="26" t="s">
        <v>18</v>
      </c>
      <c r="K307" s="26" t="str">
        <f>IF('Base de Preço BR V5'!K305=0,"",'Base de Preço BR V5'!K305)</f>
        <v/>
      </c>
      <c r="L307" s="26" t="str">
        <f>'Base de Preço BR V5'!L305</f>
        <v/>
      </c>
      <c r="M307" s="33"/>
      <c r="N307" s="33"/>
      <c r="O307" s="33"/>
      <c r="P307" s="33"/>
      <c r="S307" s="9"/>
    </row>
    <row r="308" spans="1:19" x14ac:dyDescent="0.25">
      <c r="A308" s="27" t="str">
        <f>'Base de Preço BR V5'!A306</f>
        <v>MAMAE E BEBE</v>
      </c>
      <c r="B308" s="27" t="str">
        <f>'Base de Preço BR V5'!B306</f>
        <v>INFANTIL</v>
      </c>
      <c r="C308" s="27">
        <f>'Base de Preço BR V5'!C306</f>
        <v>92788</v>
      </c>
      <c r="D308" s="27" t="str">
        <f>'Base de Preço BR V5'!D306</f>
        <v>92788 - MMBB AGUA DE COLONIA RELAXANTE 100ML BTV</v>
      </c>
      <c r="E308" s="28">
        <f>IFERROR(VLOOKUP(C308,'BASE SV REFIL'!A:H,5,0),'Base de Preço BR V5'!A:L)</f>
        <v>36.299999999999997</v>
      </c>
      <c r="F308" s="26">
        <f>'Base de Preço BR V5'!F306</f>
        <v>9</v>
      </c>
      <c r="G308" s="29">
        <f>'Base de Preço BR V5'!G306</f>
        <v>0.7</v>
      </c>
      <c r="H308" s="26" t="str">
        <f>'Base de Preço BR V5'!H306</f>
        <v>Não</v>
      </c>
      <c r="I308" s="26" t="str">
        <f>IF('Base de Preço BR V5'!I308=0,"",'Base de Preço BR V5'!I308)</f>
        <v/>
      </c>
      <c r="J308" s="26" t="s">
        <v>18</v>
      </c>
      <c r="K308" s="26" t="str">
        <f>IF('Base de Preço BR V5'!K306=0,"",'Base de Preço BR V5'!K306)</f>
        <v/>
      </c>
      <c r="L308" s="26" t="str">
        <f>'Base de Preço BR V5'!L306</f>
        <v/>
      </c>
      <c r="M308" s="33"/>
      <c r="N308" s="33"/>
      <c r="O308" s="33"/>
      <c r="P308" s="33"/>
      <c r="S308" s="9"/>
    </row>
    <row r="309" spans="1:19" x14ac:dyDescent="0.25">
      <c r="A309" s="27" t="str">
        <f>'Base de Preço BR V5'!A307</f>
        <v>MAMAE E BEBE</v>
      </c>
      <c r="B309" s="27" t="str">
        <f>'Base de Preço BR V5'!B307</f>
        <v>INFANTIL</v>
      </c>
      <c r="C309" s="27">
        <f>'Base de Preço BR V5'!C307</f>
        <v>92806</v>
      </c>
      <c r="D309" s="27" t="str">
        <f>'Base de Preço BR V5'!D307</f>
        <v>92806 - MMBB LOCAO HID RELAXANTE 200ML BTV</v>
      </c>
      <c r="E309" s="28">
        <f>IFERROR(VLOOKUP(C309,'BASE SV REFIL'!A:H,5,0),'Base de Preço BR V5'!A:L)</f>
        <v>69.900000000000006</v>
      </c>
      <c r="F309" s="26">
        <f>'Base de Preço BR V5'!F307</f>
        <v>5</v>
      </c>
      <c r="G309" s="29">
        <f>'Base de Preço BR V5'!G307</f>
        <v>0.7</v>
      </c>
      <c r="H309" s="26" t="str">
        <f>'Base de Preço BR V5'!H307</f>
        <v>Não</v>
      </c>
      <c r="I309" s="26" t="str">
        <f>IF('Base de Preço BR V5'!I309=0,"",'Base de Preço BR V5'!I309)</f>
        <v/>
      </c>
      <c r="J309" s="26" t="s">
        <v>18</v>
      </c>
      <c r="K309" s="26" t="str">
        <f>IF('Base de Preço BR V5'!K307=0,"",'Base de Preço BR V5'!K307)</f>
        <v/>
      </c>
      <c r="L309" s="26" t="str">
        <f>'Base de Preço BR V5'!L307</f>
        <v/>
      </c>
      <c r="M309" s="33"/>
      <c r="N309" s="33"/>
      <c r="O309" s="33"/>
      <c r="P309" s="33"/>
      <c r="S309" s="9"/>
    </row>
    <row r="310" spans="1:19" x14ac:dyDescent="0.25">
      <c r="A310" s="27" t="str">
        <f>'Base de Preço BR V5'!A308</f>
        <v>MAMAE E BEBE</v>
      </c>
      <c r="B310" s="27" t="str">
        <f>'Base de Preço BR V5'!B308</f>
        <v>INFANTIL</v>
      </c>
      <c r="C310" s="27">
        <f>'Base de Preço BR V5'!C308</f>
        <v>92952</v>
      </c>
      <c r="D310" s="27" t="str">
        <f>'Base de Preço BR V5'!D308</f>
        <v>92952 - MMBB ESPUMA LIMPEZA RELAXANTE 200ML BTV</v>
      </c>
      <c r="E310" s="28">
        <f>IFERROR(VLOOKUP(C310,'BASE SV REFIL'!A:H,5,0),'Base de Preço BR V5'!A:L)</f>
        <v>32.299999999999997</v>
      </c>
      <c r="F310" s="26">
        <f>'Base de Preço BR V5'!F308</f>
        <v>5</v>
      </c>
      <c r="G310" s="29">
        <f>'Base de Preço BR V5'!G308</f>
        <v>0.7</v>
      </c>
      <c r="H310" s="26" t="str">
        <f>'Base de Preço BR V5'!H308</f>
        <v>Não</v>
      </c>
      <c r="I310" s="26" t="str">
        <f>IF('Base de Preço BR V5'!I310=0,"",'Base de Preço BR V5'!I310)</f>
        <v/>
      </c>
      <c r="J310" s="26" t="s">
        <v>18</v>
      </c>
      <c r="K310" s="26" t="str">
        <f>IF('Base de Preço BR V5'!K308=0,"",'Base de Preço BR V5'!K308)</f>
        <v/>
      </c>
      <c r="L310" s="26" t="str">
        <f>'Base de Preço BR V5'!L308</f>
        <v/>
      </c>
      <c r="M310" s="33"/>
      <c r="N310" s="33"/>
      <c r="O310" s="33"/>
      <c r="P310" s="33"/>
      <c r="S310" s="9"/>
    </row>
    <row r="311" spans="1:19" x14ac:dyDescent="0.25">
      <c r="A311" s="27" t="str">
        <f>'Base de Preço BR V5'!A309</f>
        <v>MAMAE E BEBE</v>
      </c>
      <c r="B311" s="27" t="str">
        <f>'Base de Preço BR V5'!B309</f>
        <v>INFANTIL</v>
      </c>
      <c r="C311" s="27">
        <f>'Base de Preço BR V5'!C309</f>
        <v>75233</v>
      </c>
      <c r="D311" s="27" t="str">
        <f>'Base de Preço BR V5'!D309</f>
        <v>75233 - MMBB CJ OLEO PARA GESTANTE</v>
      </c>
      <c r="E311" s="28">
        <f>IFERROR(VLOOKUP(C311,'BASE SV REFIL'!A:H,5,0),'Base de Preço BR V5'!A:L)</f>
        <v>296.89999999999998</v>
      </c>
      <c r="F311" s="26">
        <f>'Base de Preço BR V5'!F309</f>
        <v>9</v>
      </c>
      <c r="G311" s="29">
        <f>'Base de Preço BR V5'!G309</f>
        <v>0.7</v>
      </c>
      <c r="H311" s="26" t="str">
        <f>'Base de Preço BR V5'!H309</f>
        <v>Não</v>
      </c>
      <c r="I311" s="26" t="str">
        <f>IF('Base de Preço BR V5'!I311=0,"",'Base de Preço BR V5'!I311)</f>
        <v/>
      </c>
      <c r="J311" s="26" t="s">
        <v>18</v>
      </c>
      <c r="K311" s="26" t="str">
        <f>IF('Base de Preço BR V5'!K309=0,"",'Base de Preço BR V5'!K309)</f>
        <v/>
      </c>
      <c r="L311" s="26" t="str">
        <f>'Base de Preço BR V5'!L309</f>
        <v/>
      </c>
      <c r="M311" s="33"/>
      <c r="N311" s="33"/>
      <c r="O311" s="33"/>
      <c r="P311" s="33"/>
      <c r="S311" s="9"/>
    </row>
    <row r="312" spans="1:19" x14ac:dyDescent="0.25">
      <c r="A312" s="27" t="str">
        <f>'Base de Preço BR V5'!A310</f>
        <v>MAMAE E BEBE</v>
      </c>
      <c r="B312" s="27" t="str">
        <f>'Base de Preço BR V5'!B310</f>
        <v>INFANTIL</v>
      </c>
      <c r="C312" s="27">
        <f>'Base de Preço BR V5'!C310</f>
        <v>75234</v>
      </c>
      <c r="D312" s="27" t="str">
        <f>'Base de Preço BR V5'!D310</f>
        <v>75234 - MMBB CJ OLEO PARA MASSAGEM NO BEBE</v>
      </c>
      <c r="E312" s="28">
        <f>IFERROR(VLOOKUP(C312,'BASE SV REFIL'!A:H,5,0),'Base de Preço BR V5'!A:L)</f>
        <v>17.399999999999999</v>
      </c>
      <c r="F312" s="26">
        <f>'Base de Preço BR V5'!F310</f>
        <v>4</v>
      </c>
      <c r="G312" s="29">
        <f>'Base de Preço BR V5'!G310</f>
        <v>0.7</v>
      </c>
      <c r="H312" s="26" t="str">
        <f>'Base de Preço BR V5'!H310</f>
        <v>Não</v>
      </c>
      <c r="I312" s="26" t="str">
        <f>IF('Base de Preço BR V5'!I312=0,"",'Base de Preço BR V5'!I312)</f>
        <v/>
      </c>
      <c r="J312" s="26" t="s">
        <v>18</v>
      </c>
      <c r="K312" s="26" t="str">
        <f>IF('Base de Preço BR V5'!K310=0,"",'Base de Preço BR V5'!K310)</f>
        <v/>
      </c>
      <c r="L312" s="26" t="str">
        <f>'Base de Preço BR V5'!L310</f>
        <v/>
      </c>
      <c r="M312" s="33"/>
      <c r="N312" s="33"/>
      <c r="O312" s="33"/>
      <c r="P312" s="33"/>
      <c r="S312" s="9"/>
    </row>
    <row r="313" spans="1:19" x14ac:dyDescent="0.25">
      <c r="A313" s="27" t="str">
        <f>'Base de Preço BR V5'!A311</f>
        <v>MAMAE E BEBE</v>
      </c>
      <c r="B313" s="27" t="str">
        <f>'Base de Preço BR V5'!B311</f>
        <v>INFANTIL</v>
      </c>
      <c r="C313" s="27">
        <f>'Base de Preço BR V5'!C311</f>
        <v>73666</v>
      </c>
      <c r="D313" s="27" t="str">
        <f>'Base de Preço BR V5'!D311</f>
        <v>73666 - MMBB CONJUNTO GRANDE 2019</v>
      </c>
      <c r="E313" s="28">
        <f>IFERROR(VLOOKUP(C313,'BASE SV REFIL'!A:H,5,0),'Base de Preço BR V5'!A:L)</f>
        <v>18.399999999999999</v>
      </c>
      <c r="F313" s="26">
        <f>'Base de Preço BR V5'!F311</f>
        <v>38</v>
      </c>
      <c r="G313" s="29">
        <f>'Base de Preço BR V5'!G311</f>
        <v>0.7</v>
      </c>
      <c r="H313" s="26" t="str">
        <f>'Base de Preço BR V5'!H311</f>
        <v>Não</v>
      </c>
      <c r="I313" s="26" t="str">
        <f>IF('Base de Preço BR V5'!I313=0,"",'Base de Preço BR V5'!I313)</f>
        <v/>
      </c>
      <c r="J313" s="26" t="s">
        <v>18</v>
      </c>
      <c r="K313" s="26" t="str">
        <f>IF('Base de Preço BR V5'!K311=0,"",'Base de Preço BR V5'!K311)</f>
        <v/>
      </c>
      <c r="L313" s="26" t="str">
        <f>'Base de Preço BR V5'!L311</f>
        <v/>
      </c>
      <c r="M313" s="33"/>
      <c r="N313" s="33"/>
      <c r="O313" s="33"/>
      <c r="P313" s="33"/>
      <c r="S313" s="9"/>
    </row>
    <row r="314" spans="1:19" x14ac:dyDescent="0.25">
      <c r="A314" s="27" t="str">
        <f>'Base de Preço BR V5'!A312</f>
        <v>MAMAE E BEBE</v>
      </c>
      <c r="B314" s="27" t="str">
        <f>'Base de Preço BR V5'!B312</f>
        <v>INFANTIL</v>
      </c>
      <c r="C314" s="27">
        <f>'Base de Preço BR V5'!C312</f>
        <v>92791</v>
      </c>
      <c r="D314" s="27" t="str">
        <f>'Base de Preço BR V5'!D312</f>
        <v>92791 - MMBB RF SHAMPOO 200ML BTV</v>
      </c>
      <c r="E314" s="28">
        <f>IFERROR(VLOOKUP(C314,'BASE SV REFIL'!A:H,5,0),'Base de Preço BR V5'!A:L)</f>
        <v>20.400000000000002</v>
      </c>
      <c r="F314" s="26">
        <f>'Base de Preço BR V5'!F312</f>
        <v>2</v>
      </c>
      <c r="G314" s="29">
        <f>'Base de Preço BR V5'!G312</f>
        <v>0.7</v>
      </c>
      <c r="H314" s="26" t="str">
        <f>'Base de Preço BR V5'!H312</f>
        <v>Não</v>
      </c>
      <c r="I314" s="26" t="str">
        <f>IF('Base de Preço BR V5'!I314=0,"",'Base de Preço BR V5'!I314)</f>
        <v/>
      </c>
      <c r="J314" s="26" t="s">
        <v>18</v>
      </c>
      <c r="K314" s="26" t="str">
        <f>IF('Base de Preço BR V5'!K312=0,"",'Base de Preço BR V5'!K312)</f>
        <v/>
      </c>
      <c r="L314" s="26" t="str">
        <f>'Base de Preço BR V5'!L312</f>
        <v/>
      </c>
      <c r="M314" s="33"/>
      <c r="N314" s="33"/>
      <c r="O314" s="61"/>
      <c r="P314" s="33"/>
      <c r="S314" s="9"/>
    </row>
    <row r="315" spans="1:19" x14ac:dyDescent="0.25">
      <c r="A315" s="27" t="str">
        <f>'Base de Preço BR V5'!A313</f>
        <v>MAMAE E BEBE</v>
      </c>
      <c r="B315" s="27" t="str">
        <f>'Base de Preço BR V5'!B313</f>
        <v>INFANTIL</v>
      </c>
      <c r="C315" s="27">
        <f>'Base de Preço BR V5'!C313</f>
        <v>92794</v>
      </c>
      <c r="D315" s="27" t="str">
        <f>'Base de Preço BR V5'!D313</f>
        <v>92794 - MMBB RF CONDICIONADOR 200ML BTV</v>
      </c>
      <c r="E315" s="28">
        <f>IFERROR(VLOOKUP(C315,'BASE SV REFIL'!A:H,5,0),'Base de Preço BR V5'!A:L)</f>
        <v>21.4</v>
      </c>
      <c r="F315" s="26">
        <f>'Base de Preço BR V5'!F313</f>
        <v>2</v>
      </c>
      <c r="G315" s="29">
        <f>'Base de Preço BR V5'!G313</f>
        <v>0.7</v>
      </c>
      <c r="H315" s="26" t="str">
        <f>'Base de Preço BR V5'!H313</f>
        <v>Não</v>
      </c>
      <c r="I315" s="26" t="str">
        <f>IF('Base de Preço BR V5'!I315=0,"",'Base de Preço BR V5'!I315)</f>
        <v/>
      </c>
      <c r="J315" s="26" t="s">
        <v>18</v>
      </c>
      <c r="K315" s="26" t="str">
        <f>IF('Base de Preço BR V5'!K313=0,"",'Base de Preço BR V5'!K313)</f>
        <v/>
      </c>
      <c r="L315" s="26" t="str">
        <f>'Base de Preço BR V5'!L313</f>
        <v/>
      </c>
      <c r="M315" s="33"/>
      <c r="N315" s="33"/>
      <c r="O315" s="61"/>
      <c r="P315" s="33"/>
      <c r="S315" s="9"/>
    </row>
    <row r="316" spans="1:19" x14ac:dyDescent="0.25">
      <c r="A316" s="27" t="str">
        <f>'Base de Preço BR V5'!A314</f>
        <v>MAMAE E BEBE</v>
      </c>
      <c r="B316" s="27" t="str">
        <f>'Base de Preço BR V5'!B314</f>
        <v>INFANTIL</v>
      </c>
      <c r="C316" s="27">
        <f>'Base de Preço BR V5'!C314</f>
        <v>92802</v>
      </c>
      <c r="D316" s="27" t="str">
        <f>'Base de Preço BR V5'!D314</f>
        <v>92802 - MMBB RF SABONETE LIQUIDO 200ML BTV</v>
      </c>
      <c r="E316" s="28">
        <f>IFERROR(VLOOKUP(C316,'BASE SV REFIL'!A:H,5,0),'Base de Preço BR V5'!A:L)</f>
        <v>24.900000000000002</v>
      </c>
      <c r="F316" s="26">
        <f>'Base de Preço BR V5'!F314</f>
        <v>3</v>
      </c>
      <c r="G316" s="29">
        <f>'Base de Preço BR V5'!G314</f>
        <v>0.7</v>
      </c>
      <c r="H316" s="26" t="str">
        <f>'Base de Preço BR V5'!H314</f>
        <v>Não</v>
      </c>
      <c r="I316" s="26" t="str">
        <f>IF('Base de Preço BR V5'!I316=0,"",'Base de Preço BR V5'!I316)</f>
        <v/>
      </c>
      <c r="J316" s="26" t="s">
        <v>18</v>
      </c>
      <c r="K316" s="26" t="str">
        <f>IF('Base de Preço BR V5'!K314=0,"",'Base de Preço BR V5'!K314)</f>
        <v/>
      </c>
      <c r="L316" s="26" t="str">
        <f>'Base de Preço BR V5'!L314</f>
        <v/>
      </c>
      <c r="M316" s="33"/>
      <c r="N316" s="33"/>
      <c r="O316" s="61"/>
      <c r="P316" s="33"/>
      <c r="S316" s="9"/>
    </row>
    <row r="317" spans="1:19" x14ac:dyDescent="0.25">
      <c r="A317" s="27" t="str">
        <f>'Base de Preço BR V5'!A315</f>
        <v>MAMAE E BEBE</v>
      </c>
      <c r="B317" s="27" t="str">
        <f>'Base de Preço BR V5'!B315</f>
        <v>INFANTIL</v>
      </c>
      <c r="C317" s="27">
        <f>'Base de Preço BR V5'!C315</f>
        <v>92814</v>
      </c>
      <c r="D317" s="27" t="str">
        <f>'Base de Preço BR V5'!D315</f>
        <v>92814 - MMBB SAB LIQUIDO 400ML BTV</v>
      </c>
      <c r="E317" s="28">
        <f>IFERROR(VLOOKUP(C317,'BASE SV REFIL'!A:H,5,0),'Base de Preço BR V5'!A:L)</f>
        <v>175.9</v>
      </c>
      <c r="F317" s="26">
        <f>'Base de Preço BR V5'!F315</f>
        <v>6</v>
      </c>
      <c r="G317" s="29">
        <f>'Base de Preço BR V5'!G315</f>
        <v>0.7</v>
      </c>
      <c r="H317" s="26" t="str">
        <f>'Base de Preço BR V5'!H315</f>
        <v>Não</v>
      </c>
      <c r="I317" s="26" t="str">
        <f>IF('Base de Preço BR V5'!I317=0,"",'Base de Preço BR V5'!I317)</f>
        <v/>
      </c>
      <c r="J317" s="26" t="s">
        <v>18</v>
      </c>
      <c r="K317" s="26" t="str">
        <f>IF('Base de Preço BR V5'!K315=0,"",'Base de Preço BR V5'!K315)</f>
        <v/>
      </c>
      <c r="L317" s="26" t="str">
        <f>'Base de Preço BR V5'!L315</f>
        <v/>
      </c>
      <c r="M317" s="33"/>
      <c r="N317" s="33"/>
      <c r="O317" s="33"/>
      <c r="P317" s="33"/>
      <c r="S317" s="9"/>
    </row>
    <row r="318" spans="1:19" x14ac:dyDescent="0.25">
      <c r="A318" s="27" t="str">
        <f>'Base de Preço BR V5'!A316</f>
        <v>MAMAE E BEBE</v>
      </c>
      <c r="B318" s="27" t="str">
        <f>'Base de Preço BR V5'!B316</f>
        <v>INFANTIL</v>
      </c>
      <c r="C318" s="27">
        <f>'Base de Preço BR V5'!C316</f>
        <v>92799</v>
      </c>
      <c r="D318" s="27" t="str">
        <f>'Base de Preço BR V5'!D316</f>
        <v>92799 - MMBB LENCOS UMED RN 50UN BTV TERC</v>
      </c>
      <c r="E318" s="28">
        <f>IFERROR(VLOOKUP(C318,'BASE SV REFIL'!A:H,5,0),'Base de Preço BR V5'!A:L)</f>
        <v>2</v>
      </c>
      <c r="F318" s="26">
        <f>'Base de Preço BR V5'!F316</f>
        <v>3</v>
      </c>
      <c r="G318" s="29">
        <f>'Base de Preço BR V5'!G316</f>
        <v>0.7</v>
      </c>
      <c r="H318" s="26" t="str">
        <f>'Base de Preço BR V5'!H316</f>
        <v>Não</v>
      </c>
      <c r="I318" s="26" t="str">
        <f>IF('Base de Preço BR V5'!I318=0,"",'Base de Preço BR V5'!I318)</f>
        <v/>
      </c>
      <c r="J318" s="26" t="s">
        <v>18</v>
      </c>
      <c r="K318" s="26" t="str">
        <f>IF('Base de Preço BR V5'!K316=0,"",'Base de Preço BR V5'!K316)</f>
        <v/>
      </c>
      <c r="L318" s="26" t="str">
        <f>'Base de Preço BR V5'!L316</f>
        <v/>
      </c>
      <c r="M318" s="33"/>
      <c r="N318" s="33"/>
      <c r="O318" s="33"/>
      <c r="P318" s="33"/>
      <c r="S318" s="9"/>
    </row>
    <row r="319" spans="1:19" x14ac:dyDescent="0.25">
      <c r="A319" s="27" t="str">
        <f>'Base de Preço BR V5'!A317</f>
        <v>MAMAE E BEBE</v>
      </c>
      <c r="B319" s="27" t="str">
        <f>'Base de Preço BR V5'!B317</f>
        <v>INFANTIL</v>
      </c>
      <c r="C319" s="27">
        <f>'Base de Preço BR V5'!C317</f>
        <v>73665</v>
      </c>
      <c r="D319" s="27" t="str">
        <f>'Base de Preço BR V5'!D317</f>
        <v>73665 - CONJUNTO PEQUENO MMBB 2019</v>
      </c>
      <c r="E319" s="28">
        <f>IFERROR(VLOOKUP(C319,'BASE SV REFIL'!A:H,5,0),'Base de Preço BR V5'!A:L)</f>
        <v>3</v>
      </c>
      <c r="F319" s="26">
        <f>'Base de Preço BR V5'!F317</f>
        <v>23</v>
      </c>
      <c r="G319" s="29">
        <f>'Base de Preço BR V5'!G317</f>
        <v>0.7</v>
      </c>
      <c r="H319" s="26" t="str">
        <f>'Base de Preço BR V5'!H317</f>
        <v>Não</v>
      </c>
      <c r="I319" s="26" t="str">
        <f>IF('Base de Preço BR V5'!I319=0,"",'Base de Preço BR V5'!I319)</f>
        <v/>
      </c>
      <c r="J319" s="26" t="s">
        <v>18</v>
      </c>
      <c r="K319" s="26" t="str">
        <f>IF('Base de Preço BR V5'!K317=0,"",'Base de Preço BR V5'!K317)</f>
        <v/>
      </c>
      <c r="L319" s="26" t="str">
        <f>'Base de Preço BR V5'!L317</f>
        <v/>
      </c>
      <c r="M319" s="33"/>
      <c r="N319" s="33"/>
      <c r="O319" s="33"/>
      <c r="P319" s="33"/>
      <c r="S319" s="9"/>
    </row>
    <row r="320" spans="1:19" x14ac:dyDescent="0.25">
      <c r="A320" s="27" t="str">
        <f>'Base de Preço BR V5'!A318</f>
        <v>MAMAE E BEBE</v>
      </c>
      <c r="B320" s="27" t="str">
        <f>'Base de Preço BR V5'!B318</f>
        <v>NÃO INFORMADO</v>
      </c>
      <c r="C320" s="27">
        <f>'Base de Preço BR V5'!C318</f>
        <v>2581</v>
      </c>
      <c r="D320" s="27" t="str">
        <f>'Base de Preço BR V5'!D318</f>
        <v>2581 - MMBB AGUA COLONIA BTV AMOST 3X1ML</v>
      </c>
      <c r="E320" s="28">
        <f>IFERROR(VLOOKUP(C320,'BASE SV REFIL'!A:H,5,0),'Base de Preço BR V5'!A:L)</f>
        <v>70</v>
      </c>
      <c r="F320" s="26">
        <f>'Base de Preço BR V5'!F318</f>
        <v>1</v>
      </c>
      <c r="G320" s="29">
        <f>'Base de Preço BR V5'!G318</f>
        <v>1</v>
      </c>
      <c r="H320" s="26" t="str">
        <f>'Base de Preço BR V5'!H318</f>
        <v>Não</v>
      </c>
      <c r="I320" s="26" t="str">
        <f>IF('Base de Preço BR V5'!I320=0,"",'Base de Preço BR V5'!I320)</f>
        <v/>
      </c>
      <c r="J320" s="26" t="s">
        <v>18</v>
      </c>
      <c r="K320" s="26" t="str">
        <f>IF('Base de Preço BR V5'!K318=0,"",'Base de Preço BR V5'!K318)</f>
        <v/>
      </c>
      <c r="L320" s="26" t="str">
        <f>'Base de Preço BR V5'!L318</f>
        <v>x</v>
      </c>
      <c r="M320" s="33"/>
      <c r="N320" s="33"/>
      <c r="O320" s="33"/>
      <c r="P320" s="33"/>
      <c r="S320" s="9"/>
    </row>
    <row r="321" spans="1:19" x14ac:dyDescent="0.25">
      <c r="A321" s="27" t="str">
        <f>'Base de Preço BR V5'!A319</f>
        <v>NÃO INFORMADO</v>
      </c>
      <c r="B321" s="27" t="str">
        <f>'Base de Preço BR V5'!B319</f>
        <v>NÃO INFORMADO</v>
      </c>
      <c r="C321" s="27">
        <f>'Base de Preço BR V5'!C319</f>
        <v>56174</v>
      </c>
      <c r="D321" s="27" t="str">
        <f>'Base de Preço BR V5'!D319</f>
        <v>56174 - CARTAO DE VISITAS</v>
      </c>
      <c r="E321" s="28">
        <f>IFERROR(VLOOKUP(C321,'BASE SV REFIL'!A:H,5,0),'Base de Preço BR V5'!A:L)</f>
        <v>19.5</v>
      </c>
      <c r="F321" s="26">
        <f>'Base de Preço BR V5'!F319</f>
        <v>1</v>
      </c>
      <c r="G321" s="29">
        <f>'Base de Preço BR V5'!G319</f>
        <v>1</v>
      </c>
      <c r="H321" s="26" t="str">
        <f>'Base de Preço BR V5'!H319</f>
        <v>Não</v>
      </c>
      <c r="I321" s="26" t="str">
        <f>IF('Base de Preço BR V5'!I321=0,"",'Base de Preço BR V5'!I321)</f>
        <v/>
      </c>
      <c r="J321" s="26" t="s">
        <v>18</v>
      </c>
      <c r="K321" s="26" t="str">
        <f>IF('Base de Preço BR V5'!K319=0,"",'Base de Preço BR V5'!K319)</f>
        <v/>
      </c>
      <c r="L321" s="26" t="str">
        <f>'Base de Preço BR V5'!L319</f>
        <v>x</v>
      </c>
      <c r="M321" s="33"/>
      <c r="N321" s="33"/>
      <c r="O321" s="33"/>
      <c r="P321" s="33"/>
      <c r="S321" s="9"/>
    </row>
    <row r="322" spans="1:19" x14ac:dyDescent="0.25">
      <c r="A322" s="27" t="str">
        <f>'Base de Preço BR V5'!A320</f>
        <v>NÃO INFORMADO</v>
      </c>
      <c r="B322" s="27" t="str">
        <f>'Base de Preço BR V5'!B320</f>
        <v>NÃO INFORMADO</v>
      </c>
      <c r="C322" s="27">
        <f>'Base de Preço BR V5'!C320</f>
        <v>80837</v>
      </c>
      <c r="D322" s="27" t="str">
        <f>'Base de Preço BR V5'!D320</f>
        <v>80837 - BOLSA KIT INICIO</v>
      </c>
      <c r="E322" s="28">
        <f>IFERROR(VLOOKUP(C322,'BASE SV REFIL'!A:H,5,0),'Base de Preço BR V5'!A:L)</f>
        <v>75</v>
      </c>
      <c r="F322" s="26">
        <f>'Base de Preço BR V5'!F320</f>
        <v>13</v>
      </c>
      <c r="G322" s="29">
        <f>'Base de Preço BR V5'!G320</f>
        <v>1</v>
      </c>
      <c r="H322" s="26" t="str">
        <f>'Base de Preço BR V5'!H320</f>
        <v>Não</v>
      </c>
      <c r="I322" s="26" t="str">
        <f>IF('Base de Preço BR V5'!I322=0,"",'Base de Preço BR V5'!I322)</f>
        <v/>
      </c>
      <c r="J322" s="26" t="s">
        <v>18</v>
      </c>
      <c r="K322" s="26" t="str">
        <f>IF('Base de Preço BR V5'!K320=0,"",'Base de Preço BR V5'!K320)</f>
        <v/>
      </c>
      <c r="L322" s="26" t="str">
        <f>'Base de Preço BR V5'!L320</f>
        <v>x</v>
      </c>
      <c r="M322" s="33"/>
      <c r="N322" s="33"/>
      <c r="O322" s="33"/>
      <c r="P322" s="33"/>
      <c r="S322" s="9"/>
    </row>
    <row r="323" spans="1:19" x14ac:dyDescent="0.25">
      <c r="A323" s="27" t="str">
        <f>'Base de Preço BR V5'!A321</f>
        <v>NÃO INFORMADO</v>
      </c>
      <c r="B323" s="27" t="str">
        <f>'Base de Preço BR V5'!B321</f>
        <v>NÃO INFORMADO</v>
      </c>
      <c r="C323" s="27">
        <f>'Base de Preço BR V5'!C321</f>
        <v>80838</v>
      </c>
      <c r="D323" s="27" t="str">
        <f>'Base de Preço BR V5'!D321</f>
        <v>80838 - CADERNO DE CLIENTES</v>
      </c>
      <c r="E323" s="28">
        <f>IFERROR(VLOOKUP(C323,'BASE SV REFIL'!A:H,5,0),'Base de Preço BR V5'!A:L)</f>
        <v>75</v>
      </c>
      <c r="F323" s="26">
        <f>'Base de Preço BR V5'!F321</f>
        <v>4</v>
      </c>
      <c r="G323" s="29">
        <f>'Base de Preço BR V5'!G321</f>
        <v>1</v>
      </c>
      <c r="H323" s="26" t="str">
        <f>'Base de Preço BR V5'!H321</f>
        <v>Não</v>
      </c>
      <c r="I323" s="26" t="str">
        <f>IF('Base de Preço BR V5'!I323=0,"",'Base de Preço BR V5'!I323)</f>
        <v/>
      </c>
      <c r="J323" s="26" t="s">
        <v>18</v>
      </c>
      <c r="K323" s="26" t="str">
        <f>IF('Base de Preço BR V5'!K321=0,"",'Base de Preço BR V5'!K321)</f>
        <v/>
      </c>
      <c r="L323" s="26" t="str">
        <f>'Base de Preço BR V5'!L321</f>
        <v>x</v>
      </c>
      <c r="M323" s="33"/>
      <c r="N323" s="33"/>
      <c r="O323" s="33"/>
      <c r="P323" s="33"/>
      <c r="S323" s="9"/>
    </row>
    <row r="324" spans="1:19" x14ac:dyDescent="0.25">
      <c r="A324" s="27" t="str">
        <f>'Base de Preço BR V5'!A322</f>
        <v>NÃO INFORMADO</v>
      </c>
      <c r="B324" s="27" t="str">
        <f>'Base de Preço BR V5'!B322</f>
        <v>NÃO INFORMADO</v>
      </c>
      <c r="C324" s="27">
        <f>'Base de Preço BR V5'!C322</f>
        <v>80839</v>
      </c>
      <c r="D324" s="27" t="str">
        <f>'Base de Preço BR V5'!D322</f>
        <v>80839 - DEMONSTRADOR DE MAQUIAGEM</v>
      </c>
      <c r="E324" s="28">
        <f>IFERROR(VLOOKUP(C324,'BASE SV REFIL'!A:H,5,0),'Base de Preço BR V5'!A:L)</f>
        <v>6</v>
      </c>
      <c r="F324" s="26">
        <f>'Base de Preço BR V5'!F322</f>
        <v>14</v>
      </c>
      <c r="G324" s="29">
        <f>'Base de Preço BR V5'!G322</f>
        <v>1</v>
      </c>
      <c r="H324" s="26" t="str">
        <f>'Base de Preço BR V5'!H322</f>
        <v>Não</v>
      </c>
      <c r="I324" s="26" t="str">
        <f>IF('Base de Preço BR V5'!I324=0,"",'Base de Preço BR V5'!I324)</f>
        <v/>
      </c>
      <c r="J324" s="26" t="s">
        <v>18</v>
      </c>
      <c r="K324" s="26" t="str">
        <f>IF('Base de Preço BR V5'!K322=0,"",'Base de Preço BR V5'!K322)</f>
        <v/>
      </c>
      <c r="L324" s="26" t="str">
        <f>'Base de Preço BR V5'!L322</f>
        <v>x</v>
      </c>
      <c r="M324" s="33"/>
      <c r="N324" s="33"/>
      <c r="O324" s="33"/>
      <c r="P324" s="33"/>
      <c r="S324" s="9"/>
    </row>
    <row r="325" spans="1:19" x14ac:dyDescent="0.25">
      <c r="A325" s="27" t="str">
        <f>'Base de Preço BR V5'!A323</f>
        <v>NÃO INFORMADO</v>
      </c>
      <c r="B325" s="27" t="str">
        <f>'Base de Preço BR V5'!B323</f>
        <v>NÃO INFORMADO</v>
      </c>
      <c r="C325" s="27">
        <f>'Base de Preço BR V5'!C323</f>
        <v>80840</v>
      </c>
      <c r="D325" s="27" t="str">
        <f>'Base de Preço BR V5'!D323</f>
        <v>80840 - DEMONSTRADOR DE PERFUMARIA</v>
      </c>
      <c r="E325" s="28">
        <f>IFERROR(VLOOKUP(C325,'BASE SV REFIL'!A:H,5,0),'Base de Preço BR V5'!A:L)</f>
        <v>7.5</v>
      </c>
      <c r="F325" s="26">
        <f>'Base de Preço BR V5'!F323</f>
        <v>14</v>
      </c>
      <c r="G325" s="29">
        <f>'Base de Preço BR V5'!G323</f>
        <v>1</v>
      </c>
      <c r="H325" s="26" t="str">
        <f>'Base de Preço BR V5'!H323</f>
        <v>Não</v>
      </c>
      <c r="I325" s="26" t="str">
        <f>IF('Base de Preço BR V5'!I325=0,"",'Base de Preço BR V5'!I325)</f>
        <v/>
      </c>
      <c r="J325" s="26" t="s">
        <v>18</v>
      </c>
      <c r="K325" s="26" t="str">
        <f>IF('Base de Preço BR V5'!K323=0,"",'Base de Preço BR V5'!K323)</f>
        <v/>
      </c>
      <c r="L325" s="26" t="str">
        <f>'Base de Preço BR V5'!L323</f>
        <v>x</v>
      </c>
      <c r="M325" s="33"/>
      <c r="N325" s="33"/>
      <c r="O325" s="33"/>
      <c r="P325" s="33"/>
      <c r="S325" s="9"/>
    </row>
    <row r="326" spans="1:19" x14ac:dyDescent="0.25">
      <c r="A326" s="27" t="str">
        <f>'Base de Preço BR V5'!A324</f>
        <v>NÃO INFORMADO</v>
      </c>
      <c r="B326" s="27" t="str">
        <f>'Base de Preço BR V5'!B324</f>
        <v>NÃO INFORMADO</v>
      </c>
      <c r="C326" s="27">
        <f>'Base de Preço BR V5'!C324</f>
        <v>80841</v>
      </c>
      <c r="D326" s="27" t="str">
        <f>'Base de Preço BR V5'!D324</f>
        <v>80841 - FITA OLFATIVA 2017</v>
      </c>
      <c r="E326" s="28">
        <f>IFERROR(VLOOKUP(C326,'BASE SV REFIL'!A:H,5,0),'Base de Preço BR V5'!A:L)</f>
        <v>70</v>
      </c>
      <c r="F326" s="26">
        <f>'Base de Preço BR V5'!F324</f>
        <v>1</v>
      </c>
      <c r="G326" s="29">
        <f>'Base de Preço BR V5'!G324</f>
        <v>1</v>
      </c>
      <c r="H326" s="26" t="str">
        <f>'Base de Preço BR V5'!H324</f>
        <v>Não</v>
      </c>
      <c r="I326" s="26" t="str">
        <f>IF('Base de Preço BR V5'!I326=0,"",'Base de Preço BR V5'!I326)</f>
        <v/>
      </c>
      <c r="J326" s="26" t="s">
        <v>18</v>
      </c>
      <c r="K326" s="26" t="str">
        <f>IF('Base de Preço BR V5'!K324=0,"",'Base de Preço BR V5'!K324)</f>
        <v/>
      </c>
      <c r="L326" s="26" t="str">
        <f>'Base de Preço BR V5'!L324</f>
        <v>x</v>
      </c>
      <c r="M326" s="33"/>
      <c r="N326" s="33"/>
      <c r="O326" s="33"/>
      <c r="P326" s="33"/>
      <c r="S326" s="9"/>
    </row>
    <row r="327" spans="1:19" x14ac:dyDescent="0.25">
      <c r="A327" s="27" t="str">
        <f>'Base de Preço BR V5'!A325</f>
        <v>NÃO INFORMADO</v>
      </c>
      <c r="B327" s="27" t="str">
        <f>'Base de Preço BR V5'!B325</f>
        <v>NÃO INFORMADO</v>
      </c>
      <c r="C327" s="27">
        <f>'Base de Preço BR V5'!C325</f>
        <v>80842</v>
      </c>
      <c r="D327" s="27" t="str">
        <f>'Base de Preço BR V5'!D325</f>
        <v>80842 - DISPLAY</v>
      </c>
      <c r="E327" s="28">
        <f>IFERROR(VLOOKUP(C327,'BASE SV REFIL'!A:H,5,0),'Base de Preço BR V5'!A:L)</f>
        <v>15</v>
      </c>
      <c r="F327" s="26">
        <f>'Base de Preço BR V5'!F325</f>
        <v>1</v>
      </c>
      <c r="G327" s="29">
        <f>'Base de Preço BR V5'!G325</f>
        <v>1</v>
      </c>
      <c r="H327" s="26" t="str">
        <f>'Base de Preço BR V5'!H325</f>
        <v>Não</v>
      </c>
      <c r="I327" s="26" t="str">
        <f>IF('Base de Preço BR V5'!I327=0,"",'Base de Preço BR V5'!I327)</f>
        <v/>
      </c>
      <c r="J327" s="26" t="s">
        <v>18</v>
      </c>
      <c r="K327" s="26" t="str">
        <f>IF('Base de Preço BR V5'!K325=0,"",'Base de Preço BR V5'!K325)</f>
        <v/>
      </c>
      <c r="L327" s="26" t="str">
        <f>'Base de Preço BR V5'!L325</f>
        <v>x</v>
      </c>
      <c r="M327" s="33"/>
      <c r="N327" s="33"/>
      <c r="O327" s="33"/>
      <c r="P327" s="33"/>
      <c r="S327" s="9"/>
    </row>
    <row r="328" spans="1:19" x14ac:dyDescent="0.25">
      <c r="A328" s="27" t="str">
        <f>'Base de Preço BR V5'!A326</f>
        <v>NÃO INFORMADO</v>
      </c>
      <c r="B328" s="27" t="str">
        <f>'Base de Preço BR V5'!B326</f>
        <v>NÃO INFORMADO</v>
      </c>
      <c r="C328" s="27">
        <f>'Base de Preço BR V5'!C326</f>
        <v>81272</v>
      </c>
      <c r="D328" s="27" t="str">
        <f>'Base de Preço BR V5'!D326</f>
        <v>81272 - MOCHILA KIT INICIO</v>
      </c>
      <c r="E328" s="28">
        <f>IFERROR(VLOOKUP(C328,'BASE SV REFIL'!A:H,5,0),'Base de Preço BR V5'!A:L)</f>
        <v>7.9</v>
      </c>
      <c r="F328" s="26">
        <f>'Base de Preço BR V5'!F326</f>
        <v>13</v>
      </c>
      <c r="G328" s="29">
        <f>'Base de Preço BR V5'!G326</f>
        <v>1</v>
      </c>
      <c r="H328" s="26" t="str">
        <f>'Base de Preço BR V5'!H326</f>
        <v>Não</v>
      </c>
      <c r="I328" s="26" t="str">
        <f>IF('Base de Preço BR V5'!I328=0,"",'Base de Preço BR V5'!I328)</f>
        <v/>
      </c>
      <c r="J328" s="26" t="s">
        <v>18</v>
      </c>
      <c r="K328" s="26" t="str">
        <f>IF('Base de Preço BR V5'!K326=0,"",'Base de Preço BR V5'!K326)</f>
        <v/>
      </c>
      <c r="L328" s="26" t="str">
        <f>'Base de Preço BR V5'!L326</f>
        <v>x</v>
      </c>
      <c r="M328" s="33"/>
      <c r="N328" s="33"/>
      <c r="O328" s="33"/>
      <c r="P328" s="33"/>
      <c r="S328" s="9"/>
    </row>
    <row r="329" spans="1:19" x14ac:dyDescent="0.25">
      <c r="A329" s="27" t="str">
        <f>'Base de Preço BR V5'!A327</f>
        <v>NÃO INFORMADO</v>
      </c>
      <c r="B329" s="27" t="str">
        <f>'Base de Preço BR V5'!B327</f>
        <v>NÃO INFORMADO</v>
      </c>
      <c r="C329" s="27">
        <f>'Base de Preço BR V5'!C327</f>
        <v>81273</v>
      </c>
      <c r="D329" s="27" t="str">
        <f>'Base de Preço BR V5'!D327</f>
        <v>81273 - ESPELHO KIT INICIO</v>
      </c>
      <c r="E329" s="28">
        <f>IFERROR(VLOOKUP(C329,'BASE SV REFIL'!A:H,5,0),'Base de Preço BR V5'!A:L)</f>
        <v>6.8</v>
      </c>
      <c r="F329" s="26">
        <f>'Base de Preço BR V5'!F327</f>
        <v>3</v>
      </c>
      <c r="G329" s="29">
        <f>'Base de Preço BR V5'!G327</f>
        <v>1</v>
      </c>
      <c r="H329" s="26" t="str">
        <f>'Base de Preço BR V5'!H327</f>
        <v>Não</v>
      </c>
      <c r="I329" s="26" t="str">
        <f>IF('Base de Preço BR V5'!I329=0,"",'Base de Preço BR V5'!I329)</f>
        <v/>
      </c>
      <c r="J329" s="26" t="s">
        <v>18</v>
      </c>
      <c r="K329" s="26" t="str">
        <f>IF('Base de Preço BR V5'!K327=0,"",'Base de Preço BR V5'!K327)</f>
        <v/>
      </c>
      <c r="L329" s="26" t="str">
        <f>'Base de Preço BR V5'!L327</f>
        <v>x</v>
      </c>
      <c r="M329" s="33"/>
      <c r="N329" s="33"/>
      <c r="O329" s="33"/>
      <c r="P329" s="33"/>
      <c r="S329" s="9"/>
    </row>
    <row r="330" spans="1:19" x14ac:dyDescent="0.25">
      <c r="A330" s="27" t="str">
        <f>'Base de Preço BR V5'!A328</f>
        <v>NÃO INFORMADO</v>
      </c>
      <c r="B330" s="27" t="str">
        <f>'Base de Preço BR V5'!B328</f>
        <v>NÃO INFORMADO</v>
      </c>
      <c r="C330" s="27">
        <f>'Base de Preço BR V5'!C328</f>
        <v>81579</v>
      </c>
      <c r="D330" s="27" t="str">
        <f>'Base de Preço BR V5'!D328</f>
        <v>81579 - FOLHETO LIDER DE NEGOCIOS</v>
      </c>
      <c r="E330" s="28">
        <f>IFERROR(VLOOKUP(C330,'BASE SV REFIL'!A:H,5,0),'Base de Preço BR V5'!A:L)</f>
        <v>1.5</v>
      </c>
      <c r="F330" s="26">
        <f>'Base de Preço BR V5'!F328</f>
        <v>1</v>
      </c>
      <c r="G330" s="29">
        <f>'Base de Preço BR V5'!G328</f>
        <v>1</v>
      </c>
      <c r="H330" s="26" t="str">
        <f>'Base de Preço BR V5'!H328</f>
        <v>Não</v>
      </c>
      <c r="I330" s="26" t="str">
        <f>IF('Base de Preço BR V5'!I330=0,"",'Base de Preço BR V5'!I330)</f>
        <v/>
      </c>
      <c r="J330" s="26" t="s">
        <v>18</v>
      </c>
      <c r="K330" s="26" t="str">
        <f>IF('Base de Preço BR V5'!K328=0,"",'Base de Preço BR V5'!K328)</f>
        <v/>
      </c>
      <c r="L330" s="26" t="str">
        <f>'Base de Preço BR V5'!L328</f>
        <v>x</v>
      </c>
      <c r="M330" s="33"/>
      <c r="N330" s="33"/>
      <c r="O330" s="33"/>
      <c r="P330" s="33"/>
      <c r="S330" s="9"/>
    </row>
    <row r="331" spans="1:19" x14ac:dyDescent="0.25">
      <c r="A331" s="27" t="str">
        <f>'Base de Preço BR V5'!A329</f>
        <v>NÃO INFORMADO</v>
      </c>
      <c r="B331" s="27" t="str">
        <f>'Base de Preço BR V5'!B329</f>
        <v>NÃO INFORMADO</v>
      </c>
      <c r="C331" s="27">
        <f>'Base de Preço BR V5'!C329</f>
        <v>81580</v>
      </c>
      <c r="D331" s="27" t="str">
        <f>'Base de Preço BR V5'!D329</f>
        <v>81580 - BLOCO DE CADASTRO LIDER DE NEGOCIOS</v>
      </c>
      <c r="E331" s="28">
        <f>IFERROR(VLOOKUP(C331,'BASE SV REFIL'!A:H,5,0),'Base de Preço BR V5'!A:L)</f>
        <v>239.9</v>
      </c>
      <c r="F331" s="26">
        <f>'Base de Preço BR V5'!F329</f>
        <v>1</v>
      </c>
      <c r="G331" s="29">
        <f>'Base de Preço BR V5'!G329</f>
        <v>1</v>
      </c>
      <c r="H331" s="26" t="str">
        <f>'Base de Preço BR V5'!H329</f>
        <v>Não</v>
      </c>
      <c r="I331" s="26" t="str">
        <f>IF('Base de Preço BR V5'!I331=0,"",'Base de Preço BR V5'!I331)</f>
        <v/>
      </c>
      <c r="J331" s="26" t="s">
        <v>18</v>
      </c>
      <c r="K331" s="26" t="str">
        <f>IF('Base de Preço BR V5'!K329=0,"",'Base de Preço BR V5'!K329)</f>
        <v/>
      </c>
      <c r="L331" s="26" t="str">
        <f>'Base de Preço BR V5'!L329</f>
        <v>x</v>
      </c>
      <c r="M331" s="33"/>
      <c r="N331" s="33"/>
      <c r="O331" s="33"/>
      <c r="P331" s="33"/>
      <c r="S331" s="9"/>
    </row>
    <row r="332" spans="1:19" x14ac:dyDescent="0.25">
      <c r="A332" s="27" t="str">
        <f>'Base de Preço BR V5'!A330</f>
        <v>NÃO INFORMADO</v>
      </c>
      <c r="B332" s="27" t="str">
        <f>'Base de Preço BR V5'!B330</f>
        <v>NÃO INFORMADO</v>
      </c>
      <c r="C332" s="27">
        <f>'Base de Preço BR V5'!C330</f>
        <v>80658</v>
      </c>
      <c r="D332" s="27" t="str">
        <f>'Base de Preço BR V5'!D330</f>
        <v>80658 - SELO TROCA FACIL</v>
      </c>
      <c r="E332" s="28">
        <f>IFERROR(VLOOKUP(C332,'BASE SV REFIL'!A:H,5,0),'Base de Preço BR V5'!A:L)</f>
        <v>389.9</v>
      </c>
      <c r="F332" s="26">
        <f>'Base de Preço BR V5'!F330</f>
        <v>1</v>
      </c>
      <c r="G332" s="29">
        <f>'Base de Preço BR V5'!G330</f>
        <v>1</v>
      </c>
      <c r="H332" s="26" t="str">
        <f>'Base de Preço BR V5'!H330</f>
        <v>Não</v>
      </c>
      <c r="I332" s="26" t="str">
        <f>IF('Base de Preço BR V5'!I332=0,"",'Base de Preço BR V5'!I332)</f>
        <v/>
      </c>
      <c r="J332" s="26" t="s">
        <v>18</v>
      </c>
      <c r="K332" s="26" t="str">
        <f>IF('Base de Preço BR V5'!K330=0,"",'Base de Preço BR V5'!K330)</f>
        <v/>
      </c>
      <c r="L332" s="26" t="str">
        <f>'Base de Preço BR V5'!L330</f>
        <v>x</v>
      </c>
      <c r="M332" s="33"/>
      <c r="N332" s="33"/>
      <c r="O332" s="33"/>
      <c r="P332" s="33"/>
      <c r="S332" s="9"/>
    </row>
    <row r="333" spans="1:19" x14ac:dyDescent="0.25">
      <c r="A333" s="27" t="str">
        <f>'Base de Preço BR V5'!A331</f>
        <v>NÃO INFORMADO</v>
      </c>
      <c r="B333" s="27" t="str">
        <f>'Base de Preço BR V5'!B331</f>
        <v>NÃO INFORMADO</v>
      </c>
      <c r="C333" s="27">
        <f>'Base de Preço BR V5'!C331</f>
        <v>72129</v>
      </c>
      <c r="D333" s="27" t="str">
        <f>'Base de Preço BR V5'!D331</f>
        <v>72129 - KIT DESEJO BRONZE 2018</v>
      </c>
      <c r="E333" s="28">
        <f>IFERROR(VLOOKUP(C333,'BASE SV REFIL'!A:H,5,0),'Base de Preço BR V5'!A:L)</f>
        <v>8</v>
      </c>
      <c r="F333" s="26">
        <f>'Base de Preço BR V5'!F331</f>
        <v>44</v>
      </c>
      <c r="G333" s="29">
        <f>'Base de Preço BR V5'!G331</f>
        <v>1</v>
      </c>
      <c r="H333" s="26" t="str">
        <f>'Base de Preço BR V5'!H331</f>
        <v>Não</v>
      </c>
      <c r="I333" s="26" t="str">
        <f>IF('Base de Preço BR V5'!I333=0,"",'Base de Preço BR V5'!I333)</f>
        <v/>
      </c>
      <c r="J333" s="26" t="s">
        <v>18</v>
      </c>
      <c r="K333" s="26" t="str">
        <f>IF('Base de Preço BR V5'!K331=0,"",'Base de Preço BR V5'!K331)</f>
        <v/>
      </c>
      <c r="L333" s="26" t="str">
        <f>'Base de Preço BR V5'!L331</f>
        <v>x</v>
      </c>
      <c r="M333" s="33"/>
      <c r="N333" s="33"/>
      <c r="O333" s="33"/>
      <c r="P333" s="33"/>
      <c r="S333" s="9"/>
    </row>
    <row r="334" spans="1:19" x14ac:dyDescent="0.25">
      <c r="A334" s="27" t="str">
        <f>'Base de Preço BR V5'!A332</f>
        <v>NÃO INFORMADO</v>
      </c>
      <c r="B334" s="27" t="str">
        <f>'Base de Preço BR V5'!B332</f>
        <v>NÃO INFORMADO</v>
      </c>
      <c r="C334" s="27">
        <f>'Base de Preço BR V5'!C332</f>
        <v>74379</v>
      </c>
      <c r="D334" s="27" t="str">
        <f>'Base de Preço BR V5'!D332</f>
        <v>74379 - KIT DESEJO PRATA  ATUAL</v>
      </c>
      <c r="E334" s="28">
        <f>IFERROR(VLOOKUP(C334,'BASE SV REFIL'!A:H,5,0),'Base de Preço BR V5'!A:L)</f>
        <v>10</v>
      </c>
      <c r="F334" s="26">
        <f>'Base de Preço BR V5'!F332</f>
        <v>72</v>
      </c>
      <c r="G334" s="29">
        <f>'Base de Preço BR V5'!G332</f>
        <v>1</v>
      </c>
      <c r="H334" s="26" t="str">
        <f>'Base de Preço BR V5'!H332</f>
        <v>Não</v>
      </c>
      <c r="I334" s="26" t="str">
        <f>IF('Base de Preço BR V5'!I334=0,"",'Base de Preço BR V5'!I334)</f>
        <v/>
      </c>
      <c r="J334" s="26" t="s">
        <v>18</v>
      </c>
      <c r="K334" s="26" t="str">
        <f>IF('Base de Preço BR V5'!K332=0,"",'Base de Preço BR V5'!K332)</f>
        <v/>
      </c>
      <c r="L334" s="26" t="str">
        <f>'Base de Preço BR V5'!L332</f>
        <v>x</v>
      </c>
      <c r="M334" s="33"/>
      <c r="N334" s="33"/>
      <c r="O334" s="33"/>
      <c r="P334" s="33"/>
      <c r="S334" s="9"/>
    </row>
    <row r="335" spans="1:19" x14ac:dyDescent="0.25">
      <c r="A335" s="27" t="str">
        <f>'Base de Preço BR V5'!A333</f>
        <v>NÃO INFORMADO</v>
      </c>
      <c r="B335" s="27" t="str">
        <f>'Base de Preço BR V5'!B333</f>
        <v>NÃO INFORMADO</v>
      </c>
      <c r="C335" s="27">
        <f>'Base de Preço BR V5'!C333</f>
        <v>71658</v>
      </c>
      <c r="D335" s="27" t="str">
        <f>'Base de Preço BR V5'!D333</f>
        <v>71658 - SACOLA STANDRD MINI 10 UN</v>
      </c>
      <c r="E335" s="28">
        <f>IFERROR(VLOOKUP(C335,'BASE SV REFIL'!A:H,5,0),'Base de Preço BR V5'!A:L)</f>
        <v>17</v>
      </c>
      <c r="F335" s="26">
        <f>'Base de Preço BR V5'!F333</f>
        <v>1</v>
      </c>
      <c r="G335" s="29">
        <f>'Base de Preço BR V5'!G333</f>
        <v>1</v>
      </c>
      <c r="H335" s="26" t="str">
        <f>'Base de Preço BR V5'!H333</f>
        <v>Não</v>
      </c>
      <c r="I335" s="26" t="str">
        <f>IF('Base de Preço BR V5'!I335=0,"",'Base de Preço BR V5'!I335)</f>
        <v/>
      </c>
      <c r="J335" s="26" t="s">
        <v>18</v>
      </c>
      <c r="K335" s="26" t="str">
        <f>IF('Base de Preço BR V5'!K333=0,"",'Base de Preço BR V5'!K333)</f>
        <v/>
      </c>
      <c r="L335" s="26" t="str">
        <f>'Base de Preço BR V5'!L333</f>
        <v>x</v>
      </c>
      <c r="M335" s="33"/>
      <c r="N335" s="33"/>
      <c r="O335" s="33"/>
      <c r="P335" s="33"/>
      <c r="S335" s="9"/>
    </row>
    <row r="336" spans="1:19" x14ac:dyDescent="0.25">
      <c r="A336" s="27" t="str">
        <f>'Base de Preço BR V5'!A334</f>
        <v>NÃO INFORMADO</v>
      </c>
      <c r="B336" s="27" t="str">
        <f>'Base de Preço BR V5'!B334</f>
        <v>NÃO INFORMADO</v>
      </c>
      <c r="C336" s="27">
        <f>'Base de Preço BR V5'!C334</f>
        <v>71659</v>
      </c>
      <c r="D336" s="27" t="str">
        <f>'Base de Preço BR V5'!D334</f>
        <v>71659 - SACOLA STANDRD PP 10 UN</v>
      </c>
      <c r="E336" s="28">
        <f>IFERROR(VLOOKUP(C336,'BASE SV REFIL'!A:H,5,0),'Base de Preço BR V5'!A:L)</f>
        <v>11</v>
      </c>
      <c r="F336" s="26">
        <f>'Base de Preço BR V5'!F334</f>
        <v>2</v>
      </c>
      <c r="G336" s="29">
        <f>'Base de Preço BR V5'!G334</f>
        <v>1</v>
      </c>
      <c r="H336" s="26" t="str">
        <f>'Base de Preço BR V5'!H334</f>
        <v>Não</v>
      </c>
      <c r="I336" s="26" t="str">
        <f>IF('Base de Preço BR V5'!I336=0,"",'Base de Preço BR V5'!I336)</f>
        <v/>
      </c>
      <c r="J336" s="26" t="s">
        <v>18</v>
      </c>
      <c r="K336" s="26" t="str">
        <f>IF('Base de Preço BR V5'!K334=0,"",'Base de Preço BR V5'!K334)</f>
        <v/>
      </c>
      <c r="L336" s="26" t="str">
        <f>'Base de Preço BR V5'!L334</f>
        <v>x</v>
      </c>
      <c r="M336" s="33"/>
      <c r="N336" s="33"/>
      <c r="O336" s="33"/>
      <c r="P336" s="33"/>
      <c r="S336" s="9"/>
    </row>
    <row r="337" spans="1:19" x14ac:dyDescent="0.25">
      <c r="A337" s="27" t="str">
        <f>'Base de Preço BR V5'!A335</f>
        <v>NÃO INFORMADO</v>
      </c>
      <c r="B337" s="27" t="str">
        <f>'Base de Preço BR V5'!B335</f>
        <v>NÃO INFORMADO</v>
      </c>
      <c r="C337" s="27">
        <f>'Base de Preço BR V5'!C335</f>
        <v>71660</v>
      </c>
      <c r="D337" s="27" t="str">
        <f>'Base de Preço BR V5'!D335</f>
        <v>71660 - SACOLA STANDRD P 10 UN</v>
      </c>
      <c r="E337" s="28">
        <f>IFERROR(VLOOKUP(C337,'BASE SV REFIL'!A:H,5,0),'Base de Preço BR V5'!A:L)</f>
        <v>5</v>
      </c>
      <c r="F337" s="26">
        <f>'Base de Preço BR V5'!F335</f>
        <v>3</v>
      </c>
      <c r="G337" s="29">
        <f>'Base de Preço BR V5'!G335</f>
        <v>1</v>
      </c>
      <c r="H337" s="26" t="str">
        <f>'Base de Preço BR V5'!H335</f>
        <v>Não</v>
      </c>
      <c r="I337" s="26" t="str">
        <f>IF('Base de Preço BR V5'!I337=0,"",'Base de Preço BR V5'!I337)</f>
        <v/>
      </c>
      <c r="J337" s="26" t="s">
        <v>18</v>
      </c>
      <c r="K337" s="26" t="str">
        <f>IF('Base de Preço BR V5'!K335=0,"",'Base de Preço BR V5'!K335)</f>
        <v/>
      </c>
      <c r="L337" s="26" t="str">
        <f>'Base de Preço BR V5'!L335</f>
        <v>x</v>
      </c>
      <c r="M337" s="33"/>
      <c r="N337" s="33"/>
      <c r="O337" s="33"/>
      <c r="P337" s="33"/>
      <c r="S337" s="9"/>
    </row>
    <row r="338" spans="1:19" x14ac:dyDescent="0.25">
      <c r="A338" s="27" t="str">
        <f>'Base de Preço BR V5'!A336</f>
        <v>NÃO INFORMADO</v>
      </c>
      <c r="B338" s="27" t="str">
        <f>'Base de Preço BR V5'!B336</f>
        <v>NÃO INFORMADO</v>
      </c>
      <c r="C338" s="27">
        <f>'Base de Preço BR V5'!C336</f>
        <v>71662</v>
      </c>
      <c r="D338" s="27" t="str">
        <f>'Base de Preço BR V5'!D336</f>
        <v>71662 - SACOLA STANDRD G 3 UN</v>
      </c>
      <c r="E338" s="28">
        <f>IFERROR(VLOOKUP(C338,'BASE SV REFIL'!A:H,5,0),'Base de Preço BR V5'!A:L)</f>
        <v>8.5</v>
      </c>
      <c r="F338" s="26">
        <f>'Base de Preço BR V5'!F336</f>
        <v>2</v>
      </c>
      <c r="G338" s="29">
        <f>'Base de Preço BR V5'!G336</f>
        <v>1</v>
      </c>
      <c r="H338" s="26" t="str">
        <f>'Base de Preço BR V5'!H336</f>
        <v>Não</v>
      </c>
      <c r="I338" s="26" t="str">
        <f>IF('Base de Preço BR V5'!I338=0,"",'Base de Preço BR V5'!I338)</f>
        <v/>
      </c>
      <c r="J338" s="26" t="s">
        <v>18</v>
      </c>
      <c r="K338" s="26" t="str">
        <f>IF('Base de Preço BR V5'!K336=0,"",'Base de Preço BR V5'!K336)</f>
        <v/>
      </c>
      <c r="L338" s="26" t="str">
        <f>'Base de Preço BR V5'!L336</f>
        <v>x</v>
      </c>
      <c r="M338" s="33"/>
      <c r="N338" s="33"/>
      <c r="O338" s="33"/>
      <c r="P338" s="33"/>
      <c r="S338" s="9"/>
    </row>
    <row r="339" spans="1:19" x14ac:dyDescent="0.25">
      <c r="A339" s="27" t="str">
        <f>'Base de Preço BR V5'!A337</f>
        <v>NÃO INFORMADO</v>
      </c>
      <c r="B339" s="27" t="str">
        <f>'Base de Preço BR V5'!B337</f>
        <v>NÃO INFORMADO</v>
      </c>
      <c r="C339" s="27">
        <f>'Base de Preço BR V5'!C337</f>
        <v>72630</v>
      </c>
      <c r="D339" s="27" t="str">
        <f>'Base de Preço BR V5'!D337</f>
        <v>72630 - SACOLA PP PACK 5UN</v>
      </c>
      <c r="E339" s="28">
        <f>IFERROR(VLOOKUP(C339,'BASE SV REFIL'!A:H,5,0),'Base de Preço BR V5'!A:L)</f>
        <v>4</v>
      </c>
      <c r="F339" s="26">
        <f>'Base de Preço BR V5'!F337</f>
        <v>1</v>
      </c>
      <c r="G339" s="29">
        <f>'Base de Preço BR V5'!G337</f>
        <v>1</v>
      </c>
      <c r="H339" s="26" t="str">
        <f>'Base de Preço BR V5'!H337</f>
        <v>Não</v>
      </c>
      <c r="I339" s="26" t="str">
        <f>IF('Base de Preço BR V5'!I339=0,"",'Base de Preço BR V5'!I339)</f>
        <v/>
      </c>
      <c r="J339" s="26" t="s">
        <v>725</v>
      </c>
      <c r="K339" s="26" t="str">
        <f>IF('Base de Preço BR V5'!K337=0,"",'Base de Preço BR V5'!K337)</f>
        <v/>
      </c>
      <c r="L339" s="26" t="str">
        <f>'Base de Preço BR V5'!L337</f>
        <v>x</v>
      </c>
      <c r="M339" s="33"/>
      <c r="N339" s="33"/>
      <c r="O339" s="33"/>
      <c r="P339" s="33"/>
      <c r="S339" s="9"/>
    </row>
    <row r="340" spans="1:19" x14ac:dyDescent="0.25">
      <c r="A340" s="27" t="str">
        <f>'Base de Preço BR V5'!A338</f>
        <v>NÃO INFORMADO</v>
      </c>
      <c r="B340" s="27" t="str">
        <f>'Base de Preço BR V5'!B338</f>
        <v>NÃO INFORMADO</v>
      </c>
      <c r="C340" s="27">
        <f>'Base de Preço BR V5'!C338</f>
        <v>72631</v>
      </c>
      <c r="D340" s="27" t="str">
        <f>'Base de Preço BR V5'!D338</f>
        <v>72631 - SACOLA P PACK 5UN</v>
      </c>
      <c r="E340" s="28">
        <f>IFERROR(VLOOKUP(C340,'BASE SV REFIL'!A:H,5,0),'Base de Preço BR V5'!A:L)</f>
        <v>1.2</v>
      </c>
      <c r="F340" s="26">
        <f>'Base de Preço BR V5'!F338</f>
        <v>2</v>
      </c>
      <c r="G340" s="29">
        <f>'Base de Preço BR V5'!G338</f>
        <v>1</v>
      </c>
      <c r="H340" s="26" t="str">
        <f>'Base de Preço BR V5'!H338</f>
        <v>Não</v>
      </c>
      <c r="I340" s="26" t="str">
        <f>IF('Base de Preço BR V5'!I340=0,"",'Base de Preço BR V5'!I340)</f>
        <v/>
      </c>
      <c r="J340" s="26" t="s">
        <v>725</v>
      </c>
      <c r="K340" s="26" t="str">
        <f>IF('Base de Preço BR V5'!K338=0,"",'Base de Preço BR V5'!K338)</f>
        <v/>
      </c>
      <c r="L340" s="26" t="str">
        <f>'Base de Preço BR V5'!L338</f>
        <v>x</v>
      </c>
      <c r="M340" s="33"/>
      <c r="N340" s="33"/>
      <c r="O340" s="33"/>
      <c r="P340" s="33"/>
      <c r="S340" s="9"/>
    </row>
    <row r="341" spans="1:19" x14ac:dyDescent="0.25">
      <c r="A341" s="27" t="str">
        <f>'Base de Preço BR V5'!A339</f>
        <v>NÃO INFORMADO</v>
      </c>
      <c r="B341" s="27" t="str">
        <f>'Base de Preço BR V5'!B339</f>
        <v>NÃO INFORMADO</v>
      </c>
      <c r="C341" s="27">
        <f>'Base de Preço BR V5'!C339</f>
        <v>72632</v>
      </c>
      <c r="D341" s="27" t="str">
        <f>'Base de Preço BR V5'!D339</f>
        <v>72632 - SACOLA MINI PACK 5 UN</v>
      </c>
      <c r="E341" s="28">
        <f>IFERROR(VLOOKUP(C341,'BASE SV REFIL'!A:H,5,0),'Base de Preço BR V5'!A:L)</f>
        <v>1.5</v>
      </c>
      <c r="F341" s="26">
        <f>'Base de Preço BR V5'!F339</f>
        <v>1</v>
      </c>
      <c r="G341" s="29">
        <f>'Base de Preço BR V5'!G339</f>
        <v>1</v>
      </c>
      <c r="H341" s="26" t="str">
        <f>'Base de Preço BR V5'!H339</f>
        <v>Não</v>
      </c>
      <c r="I341" s="26" t="str">
        <f>IF('Base de Preço BR V5'!I341=0,"",'Base de Preço BR V5'!I341)</f>
        <v/>
      </c>
      <c r="J341" s="26" t="s">
        <v>725</v>
      </c>
      <c r="K341" s="26" t="str">
        <f>IF('Base de Preço BR V5'!K339=0,"",'Base de Preço BR V5'!K339)</f>
        <v/>
      </c>
      <c r="L341" s="26" t="str">
        <f>'Base de Preço BR V5'!L339</f>
        <v>x</v>
      </c>
      <c r="M341" s="33"/>
      <c r="N341" s="33"/>
      <c r="O341" s="33"/>
      <c r="P341" s="33"/>
      <c r="S341" s="9"/>
    </row>
    <row r="342" spans="1:19" x14ac:dyDescent="0.25">
      <c r="A342" s="27" t="str">
        <f>'Base de Preço BR V5'!A340</f>
        <v>NÃO INFORMADO</v>
      </c>
      <c r="B342" s="27" t="str">
        <f>'Base de Preço BR V5'!B340</f>
        <v>NÃO INFORMADO</v>
      </c>
      <c r="C342" s="27">
        <f>'Base de Preço BR V5'!C340</f>
        <v>76501</v>
      </c>
      <c r="D342" s="27" t="str">
        <f>'Base de Preço BR V5'!D340</f>
        <v>76501 - SACOLA MINI STANDARD UND</v>
      </c>
      <c r="E342" s="28">
        <f>IFERROR(VLOOKUP(C342,'BASE SV REFIL'!A:H,5,0),'Base de Preço BR V5'!A:L)</f>
        <v>2.5</v>
      </c>
      <c r="F342" s="26">
        <f>'Base de Preço BR V5'!F340</f>
        <v>1</v>
      </c>
      <c r="G342" s="29">
        <f>'Base de Preço BR V5'!G340</f>
        <v>0.7</v>
      </c>
      <c r="H342" s="26" t="str">
        <f>'Base de Preço BR V5'!H340</f>
        <v>Não</v>
      </c>
      <c r="I342" s="26" t="str">
        <f>IF('Base de Preço BR V5'!I342=0,"",'Base de Preço BR V5'!I342)</f>
        <v/>
      </c>
      <c r="J342" s="26" t="s">
        <v>18</v>
      </c>
      <c r="K342" s="26" t="str">
        <f>IF('Base de Preço BR V5'!K340=0,"",'Base de Preço BR V5'!K340)</f>
        <v/>
      </c>
      <c r="L342" s="26" t="str">
        <f>'Base de Preço BR V5'!L340</f>
        <v>x</v>
      </c>
      <c r="M342" s="33"/>
      <c r="N342" s="33"/>
      <c r="O342" s="33"/>
      <c r="P342" s="33"/>
      <c r="S342" s="9"/>
    </row>
    <row r="343" spans="1:19" x14ac:dyDescent="0.25">
      <c r="A343" s="27" t="str">
        <f>'Base de Preço BR V5'!A341</f>
        <v>NÃO INFORMADO</v>
      </c>
      <c r="B343" s="27" t="str">
        <f>'Base de Preço BR V5'!B341</f>
        <v>NÃO INFORMADO</v>
      </c>
      <c r="C343" s="27">
        <f>'Base de Preço BR V5'!C341</f>
        <v>76502</v>
      </c>
      <c r="D343" s="27" t="str">
        <f>'Base de Preço BR V5'!D341</f>
        <v>76502 - SACOLA PP STANDARD UND</v>
      </c>
      <c r="E343" s="28">
        <f>IFERROR(VLOOKUP(C343,'BASE SV REFIL'!A:H,5,0),'Base de Preço BR V5'!A:L)</f>
        <v>5.5</v>
      </c>
      <c r="F343" s="26">
        <f>'Base de Preço BR V5'!F341</f>
        <v>1</v>
      </c>
      <c r="G343" s="29">
        <f>'Base de Preço BR V5'!G341</f>
        <v>0.7</v>
      </c>
      <c r="H343" s="26" t="str">
        <f>'Base de Preço BR V5'!H341</f>
        <v>Não</v>
      </c>
      <c r="I343" s="26" t="str">
        <f>IF('Base de Preço BR V5'!I343=0,"",'Base de Preço BR V5'!I343)</f>
        <v/>
      </c>
      <c r="J343" s="26" t="s">
        <v>18</v>
      </c>
      <c r="K343" s="26" t="str">
        <f>IF('Base de Preço BR V5'!K341=0,"",'Base de Preço BR V5'!K341)</f>
        <v/>
      </c>
      <c r="L343" s="26" t="str">
        <f>'Base de Preço BR V5'!L341</f>
        <v>x</v>
      </c>
      <c r="M343" s="33"/>
      <c r="N343" s="33"/>
      <c r="O343" s="33"/>
      <c r="P343" s="33"/>
      <c r="S343" s="9"/>
    </row>
    <row r="344" spans="1:19" x14ac:dyDescent="0.25">
      <c r="A344" s="27" t="str">
        <f>'Base de Preço BR V5'!A342</f>
        <v>NÃO INFORMADO</v>
      </c>
      <c r="B344" s="27" t="str">
        <f>'Base de Preço BR V5'!B342</f>
        <v>NÃO INFORMADO</v>
      </c>
      <c r="C344" s="27">
        <f>'Base de Preço BR V5'!C342</f>
        <v>76503</v>
      </c>
      <c r="D344" s="27" t="str">
        <f>'Base de Preço BR V5'!D342</f>
        <v>76503 - SACOLA P STANDARD UND</v>
      </c>
      <c r="E344" s="28">
        <f>IFERROR(VLOOKUP(C344,'BASE SV REFIL'!A:H,5,0),'Base de Preço BR V5'!A:L)</f>
        <v>29.9</v>
      </c>
      <c r="F344" s="26">
        <f>'Base de Preço BR V5'!F342</f>
        <v>1</v>
      </c>
      <c r="G344" s="29">
        <f>'Base de Preço BR V5'!G342</f>
        <v>0.7</v>
      </c>
      <c r="H344" s="26" t="str">
        <f>'Base de Preço BR V5'!H342</f>
        <v>Não</v>
      </c>
      <c r="I344" s="26" t="str">
        <f>IF('Base de Preço BR V5'!I344=0,"",'Base de Preço BR V5'!I344)</f>
        <v/>
      </c>
      <c r="J344" s="26" t="s">
        <v>18</v>
      </c>
      <c r="K344" s="26" t="str">
        <f>IF('Base de Preço BR V5'!K342=0,"",'Base de Preço BR V5'!K342)</f>
        <v/>
      </c>
      <c r="L344" s="26" t="str">
        <f>'Base de Preço BR V5'!L342</f>
        <v>x</v>
      </c>
      <c r="M344" s="33"/>
      <c r="N344" s="33"/>
      <c r="O344" s="33"/>
      <c r="P344" s="33"/>
      <c r="S344" s="9"/>
    </row>
    <row r="345" spans="1:19" x14ac:dyDescent="0.25">
      <c r="A345" s="27" t="str">
        <f>'Base de Preço BR V5'!A343</f>
        <v>NÃO INFORMADO</v>
      </c>
      <c r="B345" s="27" t="str">
        <f>'Base de Preço BR V5'!B343</f>
        <v>NÃO INFORMADO</v>
      </c>
      <c r="C345" s="27">
        <f>'Base de Preço BR V5'!C343</f>
        <v>76504</v>
      </c>
      <c r="D345" s="27" t="str">
        <f>'Base de Preço BR V5'!D343</f>
        <v>76504 - SACOLA G STANDARD UND</v>
      </c>
      <c r="E345" s="28">
        <f>IFERROR(VLOOKUP(C345,'BASE SV REFIL'!A:H,5,0),'Base de Preço BR V5'!A:L)</f>
        <v>10.7</v>
      </c>
      <c r="F345" s="26">
        <f>'Base de Preço BR V5'!F343</f>
        <v>1</v>
      </c>
      <c r="G345" s="29">
        <f>'Base de Preço BR V5'!G343</f>
        <v>0.7</v>
      </c>
      <c r="H345" s="26" t="str">
        <f>'Base de Preço BR V5'!H343</f>
        <v>Não</v>
      </c>
      <c r="I345" s="26" t="str">
        <f>IF('Base de Preço BR V5'!I345=0,"",'Base de Preço BR V5'!I345)</f>
        <v/>
      </c>
      <c r="J345" s="26" t="s">
        <v>18</v>
      </c>
      <c r="K345" s="26" t="str">
        <f>IF('Base de Preço BR V5'!K343=0,"",'Base de Preço BR V5'!K343)</f>
        <v/>
      </c>
      <c r="L345" s="26" t="str">
        <f>'Base de Preço BR V5'!L343</f>
        <v>x</v>
      </c>
      <c r="M345" s="33"/>
      <c r="N345" s="33"/>
      <c r="O345" s="33"/>
      <c r="P345" s="33"/>
      <c r="S345" s="9"/>
    </row>
    <row r="346" spans="1:19" x14ac:dyDescent="0.25">
      <c r="A346" s="27" t="str">
        <f>'Base de Preço BR V5'!A344</f>
        <v>NÃO INFORMADO</v>
      </c>
      <c r="B346" s="27" t="str">
        <f>'Base de Preço BR V5'!B344</f>
        <v>NÃO INFORMADO</v>
      </c>
      <c r="C346" s="27">
        <f>'Base de Preço BR V5'!C344</f>
        <v>76518</v>
      </c>
      <c r="D346" s="27" t="str">
        <f>'Base de Preço BR V5'!D344</f>
        <v>76518 - KIT SACOLAS MINI PP P</v>
      </c>
      <c r="E346" s="28">
        <f>IFERROR(VLOOKUP(C346,'BASE SV REFIL'!A:H,5,0),'Base de Preço BR V5'!A:L)</f>
        <v>799.9</v>
      </c>
      <c r="F346" s="26">
        <f>'Base de Preço BR V5'!F344</f>
        <v>5</v>
      </c>
      <c r="G346" s="29">
        <f>'Base de Preço BR V5'!G344</f>
        <v>1</v>
      </c>
      <c r="H346" s="26" t="str">
        <f>'Base de Preço BR V5'!H344</f>
        <v>Não</v>
      </c>
      <c r="I346" s="26" t="str">
        <f>IF('Base de Preço BR V5'!I346=0,"",'Base de Preço BR V5'!I346)</f>
        <v>Lançamento</v>
      </c>
      <c r="J346" s="26" t="s">
        <v>18</v>
      </c>
      <c r="K346" s="26" t="str">
        <f>IF('Base de Preço BR V5'!K344=0,"",'Base de Preço BR V5'!K344)</f>
        <v/>
      </c>
      <c r="L346" s="26" t="str">
        <f>'Base de Preço BR V5'!L344</f>
        <v>x</v>
      </c>
      <c r="M346" s="33"/>
      <c r="N346" s="33"/>
      <c r="O346" s="33"/>
      <c r="P346" s="33"/>
      <c r="S346" s="9"/>
    </row>
    <row r="347" spans="1:19" x14ac:dyDescent="0.25">
      <c r="A347" s="27" t="str">
        <f>'Base de Preço BR V5'!A345</f>
        <v>NÃO INFORMADO</v>
      </c>
      <c r="B347" s="27" t="str">
        <f>'Base de Preço BR V5'!B345</f>
        <v>NÃO INFORMADO</v>
      </c>
      <c r="C347" s="27">
        <f>'Base de Preço BR V5'!C345</f>
        <v>78747</v>
      </c>
      <c r="D347" s="27" t="str">
        <f>'Base de Preço BR V5'!D345</f>
        <v>78747 - KIT SACOLAS STANDARD UND MINI PP P G</v>
      </c>
      <c r="E347" s="28">
        <f>IFERROR(VLOOKUP(C347,'BASE SV REFIL'!A:H,5,0),'Base de Preço BR V5'!A:L)</f>
        <v>1199.9000000000001</v>
      </c>
      <c r="F347" s="26">
        <f>'Base de Preço BR V5'!F345</f>
        <v>4</v>
      </c>
      <c r="G347" s="29">
        <f>'Base de Preço BR V5'!G345</f>
        <v>1</v>
      </c>
      <c r="H347" s="26" t="str">
        <f>'Base de Preço BR V5'!H345</f>
        <v>Não</v>
      </c>
      <c r="I347" s="26" t="str">
        <f>IF('Base de Preço BR V5'!I347=0,"",'Base de Preço BR V5'!I347)</f>
        <v>Lançamento</v>
      </c>
      <c r="J347" s="26" t="s">
        <v>18</v>
      </c>
      <c r="K347" s="26" t="str">
        <f>IF('Base de Preço BR V5'!K345=0,"",'Base de Preço BR V5'!K345)</f>
        <v/>
      </c>
      <c r="L347" s="26" t="str">
        <f>'Base de Preço BR V5'!L345</f>
        <v>x</v>
      </c>
      <c r="M347" s="33"/>
      <c r="N347" s="33"/>
      <c r="O347" s="33"/>
      <c r="P347" s="33"/>
      <c r="S347" s="9"/>
    </row>
    <row r="348" spans="1:19" x14ac:dyDescent="0.25">
      <c r="A348" s="27" t="str">
        <f>'Base de Preço BR V5'!A346</f>
        <v>NÃO INFORMADO</v>
      </c>
      <c r="B348" s="27" t="str">
        <f>'Base de Preço BR V5'!B346</f>
        <v>NÃO INFORMADO</v>
      </c>
      <c r="C348" s="27">
        <f>'Base de Preço BR V5'!C346</f>
        <v>243</v>
      </c>
      <c r="D348" s="27" t="str">
        <f>'Base de Preço BR V5'!D346</f>
        <v>243 - KIT DESEJO OURO 2020</v>
      </c>
      <c r="E348" s="28">
        <f>IFERROR(VLOOKUP(C348,'BASE SV REFIL'!A:H,5,0),'Base de Preço BR V5'!A:L)</f>
        <v>102.9</v>
      </c>
      <c r="F348" s="26">
        <f>'Base de Preço BR V5'!F346</f>
        <v>147</v>
      </c>
      <c r="G348" s="29">
        <f>'Base de Preço BR V5'!G346</f>
        <v>1</v>
      </c>
      <c r="H348" s="26" t="str">
        <f>'Base de Preço BR V5'!H346</f>
        <v>Não</v>
      </c>
      <c r="I348" s="26" t="str">
        <f>IF('Base de Preço BR V5'!I348=0,"",'Base de Preço BR V5'!I348)</f>
        <v>Lançamento</v>
      </c>
      <c r="J348" s="26" t="s">
        <v>18</v>
      </c>
      <c r="K348" s="26" t="str">
        <f>IF('Base de Preço BR V5'!K346=0,"",'Base de Preço BR V5'!K346)</f>
        <v/>
      </c>
      <c r="L348" s="26" t="str">
        <f>'Base de Preço BR V5'!L346</f>
        <v>x</v>
      </c>
      <c r="M348" s="33"/>
      <c r="N348" s="33"/>
      <c r="O348" s="33"/>
      <c r="P348" s="33"/>
      <c r="S348" s="9"/>
    </row>
    <row r="349" spans="1:19" x14ac:dyDescent="0.25">
      <c r="A349" s="27" t="str">
        <f>'Base de Preço BR V5'!A347</f>
        <v>NÃO INFORMADO</v>
      </c>
      <c r="B349" s="27" t="str">
        <f>'Base de Preço BR V5'!B347</f>
        <v>NÃO INFORMADO</v>
      </c>
      <c r="C349" s="27">
        <f>'Base de Preço BR V5'!C347</f>
        <v>244</v>
      </c>
      <c r="D349" s="27" t="str">
        <f>'Base de Preço BR V5'!D347</f>
        <v>244 - KIT DESEJO DIAMANTE 2020</v>
      </c>
      <c r="E349" s="28">
        <f>IFERROR(VLOOKUP(C349,'BASE SV REFIL'!A:H,5,0),'Base de Preço BR V5'!A:L)</f>
        <v>169.9</v>
      </c>
      <c r="F349" s="26">
        <f>'Base de Preço BR V5'!F347</f>
        <v>221</v>
      </c>
      <c r="G349" s="29">
        <f>'Base de Preço BR V5'!G347</f>
        <v>1</v>
      </c>
      <c r="H349" s="26" t="str">
        <f>'Base de Preço BR V5'!H347</f>
        <v>Não</v>
      </c>
      <c r="I349" s="26" t="str">
        <f>IF('Base de Preço BR V5'!I349=0,"",'Base de Preço BR V5'!I349)</f>
        <v>Lançamento</v>
      </c>
      <c r="J349" s="26" t="s">
        <v>18</v>
      </c>
      <c r="K349" s="26" t="str">
        <f>IF('Base de Preço BR V5'!K347=0,"",'Base de Preço BR V5'!K347)</f>
        <v/>
      </c>
      <c r="L349" s="26" t="str">
        <f>'Base de Preço BR V5'!L347</f>
        <v>x</v>
      </c>
      <c r="M349" s="33"/>
      <c r="N349" s="33"/>
      <c r="O349" s="33"/>
      <c r="P349" s="33"/>
      <c r="S349" s="9"/>
    </row>
    <row r="350" spans="1:19" x14ac:dyDescent="0.25">
      <c r="A350" s="27" t="str">
        <f>'Base de Preço BR V5'!A348</f>
        <v>NÃO INFORMADO</v>
      </c>
      <c r="B350" s="27" t="str">
        <f>'Base de Preço BR V5'!B348</f>
        <v>NÃO INFORMADO</v>
      </c>
      <c r="C350" s="27">
        <f>'Base de Preço BR V5'!C348</f>
        <v>245</v>
      </c>
      <c r="D350" s="27" t="str">
        <f>'Base de Preço BR V5'!D348</f>
        <v>245 - KIT BOAS VINDAS PRODUTOS V3</v>
      </c>
      <c r="E350" s="28">
        <f>IFERROR(VLOOKUP(C350,'BASE SV REFIL'!A:H,5,0),'Base de Preço BR V5'!A:L)</f>
        <v>14.9</v>
      </c>
      <c r="F350" s="26">
        <f>'Base de Preço BR V5'!F348</f>
        <v>19</v>
      </c>
      <c r="G350" s="29">
        <f>'Base de Preço BR V5'!G348</f>
        <v>1</v>
      </c>
      <c r="H350" s="26" t="str">
        <f>'Base de Preço BR V5'!H348</f>
        <v>Não</v>
      </c>
      <c r="I350" s="26" t="str">
        <f>IF('Base de Preço BR V5'!I350=0,"",'Base de Preço BR V5'!I350)</f>
        <v/>
      </c>
      <c r="J350" s="26" t="s">
        <v>18</v>
      </c>
      <c r="K350" s="26" t="str">
        <f>IF('Base de Preço BR V5'!K348=0,"",'Base de Preço BR V5'!K348)</f>
        <v/>
      </c>
      <c r="L350" s="26" t="str">
        <f>'Base de Preço BR V5'!L348</f>
        <v>x</v>
      </c>
      <c r="M350" s="33"/>
      <c r="N350" s="33"/>
      <c r="O350" s="33"/>
      <c r="P350" s="33"/>
      <c r="S350" s="9"/>
    </row>
    <row r="351" spans="1:19" x14ac:dyDescent="0.25">
      <c r="A351" s="27" t="str">
        <f>'Base de Preço BR V5'!A349</f>
        <v>NÃO INFORMADO</v>
      </c>
      <c r="B351" s="27" t="str">
        <f>'Base de Preço BR V5'!B349</f>
        <v>NÃO INFORMADO</v>
      </c>
      <c r="C351" s="27">
        <f>'Base de Preço BR V5'!C349</f>
        <v>246</v>
      </c>
      <c r="D351" s="27" t="str">
        <f>'Base de Preço BR V5'!D349</f>
        <v>246 - KIT BOAS VINDAS CUPONS V3</v>
      </c>
      <c r="E351" s="28">
        <f>IFERROR(VLOOKUP(C351,'BASE SV REFIL'!A:H,5,0),'Base de Preço BR V5'!A:L)</f>
        <v>15.9</v>
      </c>
      <c r="F351" s="26">
        <f>'Base de Preço BR V5'!F349</f>
        <v>31</v>
      </c>
      <c r="G351" s="29">
        <f>'Base de Preço BR V5'!G349</f>
        <v>1</v>
      </c>
      <c r="H351" s="26" t="str">
        <f>'Base de Preço BR V5'!H349</f>
        <v>Não</v>
      </c>
      <c r="I351" s="26" t="str">
        <f>IF('Base de Preço BR V5'!I351=0,"",'Base de Preço BR V5'!I351)</f>
        <v/>
      </c>
      <c r="J351" s="26" t="s">
        <v>18</v>
      </c>
      <c r="K351" s="26" t="str">
        <f>IF('Base de Preço BR V5'!K349=0,"",'Base de Preço BR V5'!K349)</f>
        <v/>
      </c>
      <c r="L351" s="26" t="str">
        <f>'Base de Preço BR V5'!L349</f>
        <v>x</v>
      </c>
      <c r="M351" s="33"/>
      <c r="N351" s="33"/>
      <c r="O351" s="33"/>
      <c r="P351" s="33"/>
      <c r="S351" s="9"/>
    </row>
    <row r="352" spans="1:19" x14ac:dyDescent="0.25">
      <c r="A352" s="27" t="str">
        <f>'Base de Preço BR V5'!A350</f>
        <v>NATURÉ</v>
      </c>
      <c r="B352" s="27" t="str">
        <f>'Base de Preço BR V5'!B350</f>
        <v>INFANTIL</v>
      </c>
      <c r="C352" s="27">
        <f>'Base de Preço BR V5'!C350</f>
        <v>27381</v>
      </c>
      <c r="D352" s="27" t="str">
        <f>'Base de Preço BR V5'!D350</f>
        <v>27381 - RF SHAMPOO 2EM1 VAPT VUPT NATURE</v>
      </c>
      <c r="E352" s="28">
        <f>IFERROR(VLOOKUP(C352,'BASE SV REFIL'!A:H,5,0),'Base de Preço BR V5'!A:L)</f>
        <v>16.899999999999999</v>
      </c>
      <c r="F352" s="26">
        <f>'Base de Preço BR V5'!F350</f>
        <v>2</v>
      </c>
      <c r="G352" s="29">
        <f>'Base de Preço BR V5'!G350</f>
        <v>0.7</v>
      </c>
      <c r="H352" s="26" t="str">
        <f>'Base de Preço BR V5'!H350</f>
        <v>Não</v>
      </c>
      <c r="I352" s="26" t="str">
        <f>IF('Base de Preço BR V5'!I352=0,"",'Base de Preço BR V5'!I352)</f>
        <v/>
      </c>
      <c r="J352" s="26" t="s">
        <v>18</v>
      </c>
      <c r="K352" s="26" t="str">
        <f>IF('Base de Preço BR V5'!K350=0,"",'Base de Preço BR V5'!K350)</f>
        <v/>
      </c>
      <c r="L352" s="26" t="str">
        <f>'Base de Preço BR V5'!L350</f>
        <v/>
      </c>
      <c r="M352" s="33"/>
      <c r="N352" s="33"/>
      <c r="O352" s="61"/>
      <c r="P352" s="33"/>
      <c r="S352" s="9"/>
    </row>
    <row r="353" spans="1:19" x14ac:dyDescent="0.25">
      <c r="A353" s="27" t="str">
        <f>'Base de Preço BR V5'!A351</f>
        <v>NATURÉ</v>
      </c>
      <c r="B353" s="27" t="str">
        <f>'Base de Preço BR V5'!B351</f>
        <v>INFANTIL</v>
      </c>
      <c r="C353" s="27">
        <f>'Base de Preço BR V5'!C351</f>
        <v>27382</v>
      </c>
      <c r="D353" s="27" t="str">
        <f>'Base de Preço BR V5'!D351</f>
        <v>27382 - RF COND CABELOS LISOS SPLACK NATURE</v>
      </c>
      <c r="E353" s="28">
        <f>IFERROR(VLOOKUP(C353,'BASE SV REFIL'!A:H,5,0),'Base de Preço BR V5'!A:L)</f>
        <v>18.899999999999999</v>
      </c>
      <c r="F353" s="26">
        <f>'Base de Preço BR V5'!F351</f>
        <v>2</v>
      </c>
      <c r="G353" s="29">
        <f>'Base de Preço BR V5'!G351</f>
        <v>0.7</v>
      </c>
      <c r="H353" s="26" t="str">
        <f>'Base de Preço BR V5'!H351</f>
        <v>Não</v>
      </c>
      <c r="I353" s="26" t="str">
        <f>IF('Base de Preço BR V5'!I353=0,"",'Base de Preço BR V5'!I353)</f>
        <v/>
      </c>
      <c r="J353" s="26" t="s">
        <v>18</v>
      </c>
      <c r="K353" s="26" t="str">
        <f>IF('Base de Preço BR V5'!K351=0,"",'Base de Preço BR V5'!K351)</f>
        <v/>
      </c>
      <c r="L353" s="26" t="str">
        <f>'Base de Preço BR V5'!L351</f>
        <v/>
      </c>
      <c r="M353" s="33"/>
      <c r="N353" s="33"/>
      <c r="O353" s="61"/>
      <c r="P353" s="33"/>
      <c r="S353" s="9"/>
    </row>
    <row r="354" spans="1:19" x14ac:dyDescent="0.25">
      <c r="A354" s="27" t="str">
        <f>'Base de Preço BR V5'!A352</f>
        <v>NATURÉ</v>
      </c>
      <c r="B354" s="27" t="str">
        <f>'Base de Preço BR V5'!B352</f>
        <v>INFANTIL</v>
      </c>
      <c r="C354" s="27">
        <f>'Base de Preço BR V5'!C352</f>
        <v>27383</v>
      </c>
      <c r="D354" s="27" t="str">
        <f>'Base de Preço BR V5'!D352</f>
        <v>27383 - RF SHAMPOO CABELOS LISOS SPLACK NATURE</v>
      </c>
      <c r="E354" s="28">
        <f>IFERROR(VLOOKUP(C354,'BASE SV REFIL'!A:H,5,0),'Base de Preço BR V5'!A:L)</f>
        <v>15.9</v>
      </c>
      <c r="F354" s="26">
        <f>'Base de Preço BR V5'!F352</f>
        <v>2</v>
      </c>
      <c r="G354" s="29">
        <f>'Base de Preço BR V5'!G352</f>
        <v>0.7</v>
      </c>
      <c r="H354" s="26" t="str">
        <f>'Base de Preço BR V5'!H352</f>
        <v>Não</v>
      </c>
      <c r="I354" s="26" t="str">
        <f>IF('Base de Preço BR V5'!I354=0,"",'Base de Preço BR V5'!I354)</f>
        <v/>
      </c>
      <c r="J354" s="26" t="s">
        <v>18</v>
      </c>
      <c r="K354" s="26" t="str">
        <f>IF('Base de Preço BR V5'!K352=0,"",'Base de Preço BR V5'!K352)</f>
        <v/>
      </c>
      <c r="L354" s="26" t="str">
        <f>'Base de Preço BR V5'!L352</f>
        <v/>
      </c>
      <c r="M354" s="33"/>
      <c r="N354" s="33"/>
      <c r="O354" s="61"/>
      <c r="P354" s="33"/>
      <c r="S354" s="9"/>
    </row>
    <row r="355" spans="1:19" x14ac:dyDescent="0.25">
      <c r="A355" s="27" t="str">
        <f>'Base de Preço BR V5'!A353</f>
        <v>NATURÉ</v>
      </c>
      <c r="B355" s="27" t="str">
        <f>'Base de Preço BR V5'!B353</f>
        <v>INFANTIL</v>
      </c>
      <c r="C355" s="27">
        <f>'Base de Preço BR V5'!C353</f>
        <v>27384</v>
      </c>
      <c r="D355" s="27" t="str">
        <f>'Base de Preço BR V5'!D353</f>
        <v>27384 - SH VAPT VUPT 2EM1 NATURE</v>
      </c>
      <c r="E355" s="28">
        <f>IFERROR(VLOOKUP(C355,'BASE SV REFIL'!A:H,5,0),'Base de Preço BR V5'!A:L)</f>
        <v>19.899999999999999</v>
      </c>
      <c r="F355" s="26">
        <f>'Base de Preço BR V5'!F353</f>
        <v>3</v>
      </c>
      <c r="G355" s="29">
        <f>'Base de Preço BR V5'!G353</f>
        <v>0.7</v>
      </c>
      <c r="H355" s="26" t="str">
        <f>'Base de Preço BR V5'!H353</f>
        <v>Não</v>
      </c>
      <c r="I355" s="26" t="str">
        <f>IF('Base de Preço BR V5'!I355=0,"",'Base de Preço BR V5'!I355)</f>
        <v/>
      </c>
      <c r="J355" s="26" t="s">
        <v>18</v>
      </c>
      <c r="K355" s="26" t="str">
        <f>IF('Base de Preço BR V5'!K353=0,"",'Base de Preço BR V5'!K353)</f>
        <v/>
      </c>
      <c r="L355" s="26" t="str">
        <f>'Base de Preço BR V5'!L353</f>
        <v/>
      </c>
      <c r="M355" s="33"/>
      <c r="N355" s="33"/>
      <c r="O355" s="33"/>
      <c r="P355" s="33"/>
      <c r="S355" s="9"/>
    </row>
    <row r="356" spans="1:19" x14ac:dyDescent="0.25">
      <c r="A356" s="27" t="str">
        <f>'Base de Preço BR V5'!A354</f>
        <v>NATURÉ</v>
      </c>
      <c r="B356" s="27" t="str">
        <f>'Base de Preço BR V5'!B354</f>
        <v>INFANTIL</v>
      </c>
      <c r="C356" s="27">
        <f>'Base de Preço BR V5'!C354</f>
        <v>27385</v>
      </c>
      <c r="D356" s="27" t="str">
        <f>'Base de Preço BR V5'!D354</f>
        <v>27385 - COND CABELOS LISOS SPLACK NATURE</v>
      </c>
      <c r="E356" s="28">
        <f>IFERROR(VLOOKUP(C356,'BASE SV REFIL'!A:H,5,0),'Base de Preço BR V5'!A:L)</f>
        <v>19.899999999999999</v>
      </c>
      <c r="F356" s="26">
        <f>'Base de Preço BR V5'!F354</f>
        <v>3</v>
      </c>
      <c r="G356" s="29">
        <f>'Base de Preço BR V5'!G354</f>
        <v>0.7</v>
      </c>
      <c r="H356" s="26" t="str">
        <f>'Base de Preço BR V5'!H354</f>
        <v>Não</v>
      </c>
      <c r="I356" s="26" t="str">
        <f>IF('Base de Preço BR V5'!I356=0,"",'Base de Preço BR V5'!I356)</f>
        <v/>
      </c>
      <c r="J356" s="26" t="s">
        <v>18</v>
      </c>
      <c r="K356" s="26" t="str">
        <f>IF('Base de Preço BR V5'!K354=0,"",'Base de Preço BR V5'!K354)</f>
        <v/>
      </c>
      <c r="L356" s="26" t="str">
        <f>'Base de Preço BR V5'!L354</f>
        <v/>
      </c>
      <c r="M356" s="33"/>
      <c r="N356" s="33"/>
      <c r="O356" s="33"/>
      <c r="P356" s="33"/>
      <c r="S356" s="9"/>
    </row>
    <row r="357" spans="1:19" x14ac:dyDescent="0.25">
      <c r="A357" s="27" t="str">
        <f>'Base de Preço BR V5'!A355</f>
        <v>NATURÉ</v>
      </c>
      <c r="B357" s="27" t="str">
        <f>'Base de Preço BR V5'!B355</f>
        <v>INFANTIL</v>
      </c>
      <c r="C357" s="27">
        <f>'Base de Preço BR V5'!C355</f>
        <v>27386</v>
      </c>
      <c r="D357" s="27" t="str">
        <f>'Base de Preço BR V5'!D355</f>
        <v>27386 - SH CABELOS CACHEADOS TOIN OIN OIN NATURE</v>
      </c>
      <c r="E357" s="28">
        <f>IFERROR(VLOOKUP(C357,'BASE SV REFIL'!A:H,5,0),'Base de Preço BR V5'!A:L)</f>
        <v>13.9</v>
      </c>
      <c r="F357" s="26">
        <f>'Base de Preço BR V5'!F355</f>
        <v>2</v>
      </c>
      <c r="G357" s="29">
        <f>'Base de Preço BR V5'!G355</f>
        <v>0.7</v>
      </c>
      <c r="H357" s="26" t="str">
        <f>'Base de Preço BR V5'!H355</f>
        <v>Não</v>
      </c>
      <c r="I357" s="26" t="str">
        <f>IF('Base de Preço BR V5'!I357=0,"",'Base de Preço BR V5'!I357)</f>
        <v/>
      </c>
      <c r="J357" s="26" t="s">
        <v>18</v>
      </c>
      <c r="K357" s="26" t="str">
        <f>IF('Base de Preço BR V5'!K355=0,"",'Base de Preço BR V5'!K355)</f>
        <v/>
      </c>
      <c r="L357" s="26" t="str">
        <f>'Base de Preço BR V5'!L355</f>
        <v/>
      </c>
      <c r="M357" s="33"/>
      <c r="N357" s="33"/>
      <c r="O357" s="33"/>
      <c r="P357" s="33"/>
      <c r="S357" s="9"/>
    </row>
    <row r="358" spans="1:19" x14ac:dyDescent="0.25">
      <c r="A358" s="27" t="str">
        <f>'Base de Preço BR V5'!A356</f>
        <v>NATURÉ</v>
      </c>
      <c r="B358" s="27" t="str">
        <f>'Base de Preço BR V5'!B356</f>
        <v>INFANTIL</v>
      </c>
      <c r="C358" s="27">
        <f>'Base de Preço BR V5'!C356</f>
        <v>27387</v>
      </c>
      <c r="D358" s="27" t="str">
        <f>'Base de Preço BR V5'!D356</f>
        <v>27387 - SH CABELOS LISOS SPLACK NATURE</v>
      </c>
      <c r="E358" s="28">
        <f>IFERROR(VLOOKUP(C358,'BASE SV REFIL'!A:H,5,0),'Base de Preço BR V5'!A:L)</f>
        <v>15.9</v>
      </c>
      <c r="F358" s="26">
        <f>'Base de Preço BR V5'!F356</f>
        <v>2</v>
      </c>
      <c r="G358" s="29">
        <f>'Base de Preço BR V5'!G356</f>
        <v>0.7</v>
      </c>
      <c r="H358" s="26" t="str">
        <f>'Base de Preço BR V5'!H356</f>
        <v>Não</v>
      </c>
      <c r="I358" s="26" t="str">
        <f>IF('Base de Preço BR V5'!I358=0,"",'Base de Preço BR V5'!I358)</f>
        <v/>
      </c>
      <c r="J358" s="26" t="s">
        <v>18</v>
      </c>
      <c r="K358" s="26" t="str">
        <f>IF('Base de Preço BR V5'!K356=0,"",'Base de Preço BR V5'!K356)</f>
        <v/>
      </c>
      <c r="L358" s="26" t="str">
        <f>'Base de Preço BR V5'!L356</f>
        <v/>
      </c>
      <c r="M358" s="33"/>
      <c r="N358" s="33"/>
      <c r="O358" s="33"/>
      <c r="P358" s="33"/>
      <c r="S358" s="9"/>
    </row>
    <row r="359" spans="1:19" x14ac:dyDescent="0.25">
      <c r="A359" s="27" t="str">
        <f>'Base de Preço BR V5'!A357</f>
        <v>NATURÉ</v>
      </c>
      <c r="B359" s="27" t="str">
        <f>'Base de Preço BR V5'!B357</f>
        <v>INFANTIL</v>
      </c>
      <c r="C359" s="27">
        <f>'Base de Preço BR V5'!C357</f>
        <v>28409</v>
      </c>
      <c r="D359" s="27" t="str">
        <f>'Base de Preço BR V5'!D357</f>
        <v>28409 - RF SH CAB CACHEADOS TOIN OIN OIN NATURE</v>
      </c>
      <c r="E359" s="28">
        <f>IFERROR(VLOOKUP(C359,'BASE SV REFIL'!A:H,5,0),'Base de Preço BR V5'!A:L)</f>
        <v>15.9</v>
      </c>
      <c r="F359" s="26">
        <f>'Base de Preço BR V5'!F357</f>
        <v>2</v>
      </c>
      <c r="G359" s="29">
        <f>'Base de Preço BR V5'!G357</f>
        <v>0.7</v>
      </c>
      <c r="H359" s="26" t="str">
        <f>'Base de Preço BR V5'!H357</f>
        <v>Não</v>
      </c>
      <c r="I359" s="26" t="str">
        <f>IF('Base de Preço BR V5'!I359=0,"",'Base de Preço BR V5'!I359)</f>
        <v/>
      </c>
      <c r="J359" s="26" t="s">
        <v>18</v>
      </c>
      <c r="K359" s="26" t="str">
        <f>IF('Base de Preço BR V5'!K357=0,"",'Base de Preço BR V5'!K357)</f>
        <v/>
      </c>
      <c r="L359" s="26" t="str">
        <f>'Base de Preço BR V5'!L357</f>
        <v/>
      </c>
      <c r="M359" s="33"/>
      <c r="N359" s="33"/>
      <c r="O359" s="61"/>
      <c r="P359" s="33"/>
      <c r="S359" s="9"/>
    </row>
    <row r="360" spans="1:19" x14ac:dyDescent="0.25">
      <c r="A360" s="27" t="str">
        <f>'Base de Preço BR V5'!A358</f>
        <v>NATURÉ</v>
      </c>
      <c r="B360" s="27" t="str">
        <f>'Base de Preço BR V5'!B358</f>
        <v>INFANTIL</v>
      </c>
      <c r="C360" s="27">
        <f>'Base de Preço BR V5'!C358</f>
        <v>28410</v>
      </c>
      <c r="D360" s="27" t="str">
        <f>'Base de Preço BR V5'!D358</f>
        <v>28410 - RF COND CAB CACHE TOIN OIN OIN NATURE</v>
      </c>
      <c r="E360" s="28">
        <f>IFERROR(VLOOKUP(C360,'BASE SV REFIL'!A:H,5,0),'Base de Preço BR V5'!A:L)</f>
        <v>18.899999999999999</v>
      </c>
      <c r="F360" s="26">
        <f>'Base de Preço BR V5'!F358</f>
        <v>2</v>
      </c>
      <c r="G360" s="29">
        <f>'Base de Preço BR V5'!G358</f>
        <v>0.7</v>
      </c>
      <c r="H360" s="26" t="str">
        <f>'Base de Preço BR V5'!H358</f>
        <v>Não</v>
      </c>
      <c r="I360" s="26" t="str">
        <f>IF('Base de Preço BR V5'!I360=0,"",'Base de Preço BR V5'!I360)</f>
        <v/>
      </c>
      <c r="J360" s="26" t="s">
        <v>18</v>
      </c>
      <c r="K360" s="26" t="str">
        <f>IF('Base de Preço BR V5'!K358=0,"",'Base de Preço BR V5'!K358)</f>
        <v/>
      </c>
      <c r="L360" s="26" t="str">
        <f>'Base de Preço BR V5'!L358</f>
        <v/>
      </c>
      <c r="M360" s="33"/>
      <c r="N360" s="33"/>
      <c r="O360" s="61"/>
      <c r="P360" s="33"/>
      <c r="S360" s="9"/>
    </row>
    <row r="361" spans="1:19" x14ac:dyDescent="0.25">
      <c r="A361" s="27" t="str">
        <f>'Base de Preço BR V5'!A359</f>
        <v>NATURÉ</v>
      </c>
      <c r="B361" s="27" t="str">
        <f>'Base de Preço BR V5'!B359</f>
        <v>INFANTIL</v>
      </c>
      <c r="C361" s="27">
        <f>'Base de Preço BR V5'!C359</f>
        <v>28411</v>
      </c>
      <c r="D361" s="27" t="str">
        <f>'Base de Preço BR V5'!D359</f>
        <v>28411 - COND CAB CACHEADOS TOIN OIN OIN NATURE</v>
      </c>
      <c r="E361" s="28">
        <f>IFERROR(VLOOKUP(C361,'BASE SV REFIL'!A:H,5,0),'Base de Preço BR V5'!A:L)</f>
        <v>27.7</v>
      </c>
      <c r="F361" s="26">
        <f>'Base de Preço BR V5'!F359</f>
        <v>3</v>
      </c>
      <c r="G361" s="29">
        <f>'Base de Preço BR V5'!G359</f>
        <v>0.7</v>
      </c>
      <c r="H361" s="26" t="str">
        <f>'Base de Preço BR V5'!H359</f>
        <v>Não</v>
      </c>
      <c r="I361" s="26" t="str">
        <f>IF('Base de Preço BR V5'!I361=0,"",'Base de Preço BR V5'!I361)</f>
        <v/>
      </c>
      <c r="J361" s="26" t="s">
        <v>18</v>
      </c>
      <c r="K361" s="26" t="str">
        <f>IF('Base de Preço BR V5'!K359=0,"",'Base de Preço BR V5'!K359)</f>
        <v/>
      </c>
      <c r="L361" s="26" t="str">
        <f>'Base de Preço BR V5'!L359</f>
        <v/>
      </c>
      <c r="M361" s="33"/>
      <c r="N361" s="33"/>
      <c r="O361" s="33"/>
      <c r="P361" s="33"/>
      <c r="S361" s="9"/>
    </row>
    <row r="362" spans="1:19" x14ac:dyDescent="0.25">
      <c r="A362" s="27" t="str">
        <f>'Base de Preço BR V5'!A360</f>
        <v>NATURÉ</v>
      </c>
      <c r="B362" s="27" t="str">
        <f>'Base de Preço BR V5'!B360</f>
        <v>INFANTIL</v>
      </c>
      <c r="C362" s="27">
        <f>'Base de Preço BR V5'!C360</f>
        <v>29306</v>
      </c>
      <c r="D362" s="27" t="str">
        <f>'Base de Preço BR V5'!D360</f>
        <v>29306 - CREME PENTEAR TOIN OIN OIN NATURE</v>
      </c>
      <c r="E362" s="28">
        <f>IFERROR(VLOOKUP(C362,'BASE SV REFIL'!A:H,5,0),'Base de Preço BR V5'!A:L)</f>
        <v>19.899999999999999</v>
      </c>
      <c r="F362" s="26">
        <f>'Base de Preço BR V5'!F360</f>
        <v>3</v>
      </c>
      <c r="G362" s="29">
        <f>'Base de Preço BR V5'!G360</f>
        <v>0.7</v>
      </c>
      <c r="H362" s="26" t="str">
        <f>'Base de Preço BR V5'!H360</f>
        <v>Não</v>
      </c>
      <c r="I362" s="26" t="str">
        <f>IF('Base de Preço BR V5'!I362=0,"",'Base de Preço BR V5'!I362)</f>
        <v/>
      </c>
      <c r="J362" s="26" t="s">
        <v>18</v>
      </c>
      <c r="K362" s="26" t="str">
        <f>IF('Base de Preço BR V5'!K360=0,"",'Base de Preço BR V5'!K360)</f>
        <v/>
      </c>
      <c r="L362" s="26" t="str">
        <f>'Base de Preço BR V5'!L360</f>
        <v/>
      </c>
      <c r="M362" s="33"/>
      <c r="N362" s="33"/>
      <c r="O362" s="33"/>
      <c r="P362" s="33"/>
      <c r="S362" s="9"/>
    </row>
    <row r="363" spans="1:19" x14ac:dyDescent="0.25">
      <c r="A363" s="27" t="str">
        <f>'Base de Preço BR V5'!A361</f>
        <v>NATURÉ</v>
      </c>
      <c r="B363" s="27" t="str">
        <f>'Base de Preço BR V5'!B361</f>
        <v>INFANTIL</v>
      </c>
      <c r="C363" s="27">
        <f>'Base de Preço BR V5'!C361</f>
        <v>29930</v>
      </c>
      <c r="D363" s="27" t="str">
        <f>'Base de Preço BR V5'!D361</f>
        <v>29930 - LOCAO HIDRAT LERO LERO NATURE</v>
      </c>
      <c r="E363" s="28">
        <f>IFERROR(VLOOKUP(C363,'BASE SV REFIL'!A:H,5,0),'Base de Preço BR V5'!A:L)</f>
        <v>28.8</v>
      </c>
      <c r="F363" s="26">
        <f>'Base de Preço BR V5'!F361</f>
        <v>4</v>
      </c>
      <c r="G363" s="29">
        <f>'Base de Preço BR V5'!G361</f>
        <v>0.7</v>
      </c>
      <c r="H363" s="26" t="str">
        <f>'Base de Preço BR V5'!H361</f>
        <v>Não</v>
      </c>
      <c r="I363" s="26" t="str">
        <f>IF('Base de Preço BR V5'!I363=0,"",'Base de Preço BR V5'!I363)</f>
        <v/>
      </c>
      <c r="J363" s="26" t="s">
        <v>18</v>
      </c>
      <c r="K363" s="26" t="str">
        <f>IF('Base de Preço BR V5'!K361=0,"",'Base de Preço BR V5'!K361)</f>
        <v/>
      </c>
      <c r="L363" s="26" t="str">
        <f>'Base de Preço BR V5'!L361</f>
        <v/>
      </c>
      <c r="M363" s="33"/>
      <c r="N363" s="33"/>
      <c r="O363" s="33"/>
      <c r="P363" s="33"/>
      <c r="S363" s="9"/>
    </row>
    <row r="364" spans="1:19" x14ac:dyDescent="0.25">
      <c r="A364" s="27" t="str">
        <f>'Base de Preço BR V5'!A362</f>
        <v>NATURÉ</v>
      </c>
      <c r="B364" s="27" t="str">
        <f>'Base de Preço BR V5'!B362</f>
        <v>INFANTIL</v>
      </c>
      <c r="C364" s="27">
        <f>'Base de Preço BR V5'!C362</f>
        <v>29933</v>
      </c>
      <c r="D364" s="27" t="str">
        <f>'Base de Preço BR V5'!D362</f>
        <v>29933 - SAB BARRA BOLOLO NATURE</v>
      </c>
      <c r="E364" s="28">
        <f>IFERROR(VLOOKUP(C364,'BASE SV REFIL'!A:H,5,0),'Base de Preço BR V5'!A:L)</f>
        <v>26.9</v>
      </c>
      <c r="F364" s="26">
        <f>'Base de Preço BR V5'!F362</f>
        <v>2</v>
      </c>
      <c r="G364" s="29">
        <f>'Base de Preço BR V5'!G362</f>
        <v>0.7</v>
      </c>
      <c r="H364" s="26" t="str">
        <f>'Base de Preço BR V5'!H362</f>
        <v>Não</v>
      </c>
      <c r="I364" s="26" t="str">
        <f>IF('Base de Preço BR V5'!I364=0,"",'Base de Preço BR V5'!I364)</f>
        <v/>
      </c>
      <c r="J364" s="26" t="s">
        <v>18</v>
      </c>
      <c r="K364" s="26" t="str">
        <f>IF('Base de Preço BR V5'!K362=0,"",'Base de Preço BR V5'!K362)</f>
        <v/>
      </c>
      <c r="L364" s="26" t="str">
        <f>'Base de Preço BR V5'!L362</f>
        <v/>
      </c>
      <c r="M364" s="33"/>
      <c r="N364" s="33"/>
      <c r="O364" s="33"/>
      <c r="P364" s="33"/>
      <c r="S364" s="9"/>
    </row>
    <row r="365" spans="1:19" x14ac:dyDescent="0.25">
      <c r="A365" s="27" t="str">
        <f>'Base de Preço BR V5'!A363</f>
        <v>NATURÉ</v>
      </c>
      <c r="B365" s="27" t="str">
        <f>'Base de Preço BR V5'!B363</f>
        <v>INFANTIL</v>
      </c>
      <c r="C365" s="27">
        <f>'Base de Preço BR V5'!C363</f>
        <v>29968</v>
      </c>
      <c r="D365" s="27" t="str">
        <f>'Base de Preço BR V5'!D363</f>
        <v>29968 - GEL FIXADOR TCHOP TCHURA NATURE</v>
      </c>
      <c r="E365" s="28">
        <f>IFERROR(VLOOKUP(C365,'BASE SV REFIL'!A:H,5,0),'Base de Preço BR V5'!A:L)</f>
        <v>20.9</v>
      </c>
      <c r="F365" s="26">
        <f>'Base de Preço BR V5'!F363</f>
        <v>4</v>
      </c>
      <c r="G365" s="29">
        <f>'Base de Preço BR V5'!G363</f>
        <v>0.7</v>
      </c>
      <c r="H365" s="26" t="str">
        <f>'Base de Preço BR V5'!H363</f>
        <v>Não</v>
      </c>
      <c r="I365" s="26" t="str">
        <f>IF('Base de Preço BR V5'!I365=0,"",'Base de Preço BR V5'!I365)</f>
        <v/>
      </c>
      <c r="J365" s="26" t="s">
        <v>18</v>
      </c>
      <c r="K365" s="26" t="str">
        <f>IF('Base de Preço BR V5'!K363=0,"",'Base de Preço BR V5'!K363)</f>
        <v/>
      </c>
      <c r="L365" s="26" t="str">
        <f>'Base de Preço BR V5'!L363</f>
        <v/>
      </c>
      <c r="M365" s="33"/>
      <c r="N365" s="33"/>
      <c r="O365" s="33"/>
      <c r="P365" s="33"/>
      <c r="S365" s="9"/>
    </row>
    <row r="366" spans="1:19" x14ac:dyDescent="0.25">
      <c r="A366" s="27" t="str">
        <f>'Base de Preço BR V5'!A364</f>
        <v>NATURÉ</v>
      </c>
      <c r="B366" s="27" t="str">
        <f>'Base de Preço BR V5'!B364</f>
        <v>INFANTIL</v>
      </c>
      <c r="C366" s="27">
        <f>'Base de Preço BR V5'!C364</f>
        <v>32542</v>
      </c>
      <c r="D366" s="27" t="str">
        <f>'Base de Preço BR V5'!D364</f>
        <v>32542 - SAB BARRA SORTIDOS MISTUREBA NATURE</v>
      </c>
      <c r="E366" s="28">
        <f>IFERROR(VLOOKUP(C366,'BASE SV REFIL'!A:H,5,0),'Base de Preço BR V5'!A:L)</f>
        <v>64.900000000000006</v>
      </c>
      <c r="F366" s="26">
        <f>'Base de Preço BR V5'!F364</f>
        <v>3</v>
      </c>
      <c r="G366" s="29">
        <f>'Base de Preço BR V5'!G364</f>
        <v>0.7</v>
      </c>
      <c r="H366" s="26" t="str">
        <f>'Base de Preço BR V5'!H364</f>
        <v>Não</v>
      </c>
      <c r="I366" s="26" t="str">
        <f>IF('Base de Preço BR V5'!I366=0,"",'Base de Preço BR V5'!I366)</f>
        <v>Lançamento</v>
      </c>
      <c r="J366" s="26" t="s">
        <v>18</v>
      </c>
      <c r="K366" s="26" t="str">
        <f>IF('Base de Preço BR V5'!K364=0,"",'Base de Preço BR V5'!K364)</f>
        <v/>
      </c>
      <c r="L366" s="26" t="str">
        <f>'Base de Preço BR V5'!L364</f>
        <v/>
      </c>
      <c r="M366" s="33"/>
      <c r="N366" s="33"/>
      <c r="O366" s="33"/>
      <c r="P366" s="33"/>
      <c r="S366" s="9"/>
    </row>
    <row r="367" spans="1:19" x14ac:dyDescent="0.25">
      <c r="A367" s="27" t="str">
        <f>'Base de Preço BR V5'!A365</f>
        <v>NATURÉ</v>
      </c>
      <c r="B367" s="27" t="str">
        <f>'Base de Preço BR V5'!B365</f>
        <v>INFANTIL</v>
      </c>
      <c r="C367" s="27">
        <f>'Base de Preço BR V5'!C365</f>
        <v>42735</v>
      </c>
      <c r="D367" s="27" t="str">
        <f>'Base de Preço BR V5'!D365</f>
        <v>42735 - NATURE LENCO BANHO DE GATO 50UN TERC</v>
      </c>
      <c r="E367" s="28">
        <f>IFERROR(VLOOKUP(C367,'BASE SV REFIL'!A:H,5,0),'Base de Preço BR V5'!A:L)</f>
        <v>23.8</v>
      </c>
      <c r="F367" s="26">
        <f>'Base de Preço BR V5'!F365</f>
        <v>3</v>
      </c>
      <c r="G367" s="29">
        <f>'Base de Preço BR V5'!G365</f>
        <v>0.7</v>
      </c>
      <c r="H367" s="26" t="str">
        <f>'Base de Preço BR V5'!H365</f>
        <v>Não</v>
      </c>
      <c r="I367" s="26" t="str">
        <f>IF('Base de Preço BR V5'!I367=0,"",'Base de Preço BR V5'!I367)</f>
        <v/>
      </c>
      <c r="J367" s="26" t="s">
        <v>18</v>
      </c>
      <c r="K367" s="26" t="str">
        <f>IF('Base de Preço BR V5'!K365=0,"",'Base de Preço BR V5'!K365)</f>
        <v/>
      </c>
      <c r="L367" s="26" t="str">
        <f>'Base de Preço BR V5'!L365</f>
        <v/>
      </c>
      <c r="M367" s="33"/>
      <c r="N367" s="33"/>
      <c r="O367" s="33"/>
      <c r="P367" s="33"/>
      <c r="S367" s="9"/>
    </row>
    <row r="368" spans="1:19" x14ac:dyDescent="0.25">
      <c r="A368" s="27" t="str">
        <f>'Base de Preço BR V5'!A366</f>
        <v>NATURÉ</v>
      </c>
      <c r="B368" s="27" t="str">
        <f>'Base de Preço BR V5'!B366</f>
        <v>INFANTIL</v>
      </c>
      <c r="C368" s="27">
        <f>'Base de Preço BR V5'!C366</f>
        <v>74776</v>
      </c>
      <c r="D368" s="27" t="str">
        <f>'Base de Preço BR V5'!D366</f>
        <v>74776 - NATURE COLONIA DESENHO NAS NUVENS 100ML</v>
      </c>
      <c r="E368" s="28">
        <f>IFERROR(VLOOKUP(C368,'BASE SV REFIL'!A:H,5,0),'Base de Preço BR V5'!A:L)</f>
        <v>42.4</v>
      </c>
      <c r="F368" s="26">
        <f>'Base de Preço BR V5'!F366</f>
        <v>8</v>
      </c>
      <c r="G368" s="29">
        <f>'Base de Preço BR V5'!G366</f>
        <v>0.7</v>
      </c>
      <c r="H368" s="26" t="str">
        <f>'Base de Preço BR V5'!H366</f>
        <v>Não</v>
      </c>
      <c r="I368" s="26" t="str">
        <f>IF('Base de Preço BR V5'!I368=0,"",'Base de Preço BR V5'!I368)</f>
        <v/>
      </c>
      <c r="J368" s="26" t="s">
        <v>18</v>
      </c>
      <c r="K368" s="26" t="str">
        <f>IF('Base de Preço BR V5'!K366=0,"",'Base de Preço BR V5'!K366)</f>
        <v/>
      </c>
      <c r="L368" s="26" t="str">
        <f>'Base de Preço BR V5'!L366</f>
        <v>x</v>
      </c>
      <c r="M368" s="33"/>
      <c r="N368" s="33"/>
      <c r="O368" s="33"/>
      <c r="P368" s="33"/>
      <c r="S368" s="9"/>
    </row>
    <row r="369" spans="1:19" x14ac:dyDescent="0.25">
      <c r="A369" s="27" t="str">
        <f>'Base de Preço BR V5'!A367</f>
        <v>PLANTS</v>
      </c>
      <c r="B369" s="27" t="str">
        <f>'Base de Preço BR V5'!B367</f>
        <v>CABELO</v>
      </c>
      <c r="C369" s="27">
        <f>'Base de Preço BR V5'!C367</f>
        <v>37698</v>
      </c>
      <c r="D369" s="27" t="str">
        <f>'Base de Preço BR V5'!D367</f>
        <v>37698 - PLANT RF REVI POS QUIMI MASCAR TERC</v>
      </c>
      <c r="E369" s="28">
        <f>IFERROR(VLOOKUP(C369,'BASE SV REFIL'!A:H,5,0),'Base de Preço BR V5'!A:L)</f>
        <v>26.5</v>
      </c>
      <c r="F369" s="26">
        <f>'Base de Preço BR V5'!F367</f>
        <v>3</v>
      </c>
      <c r="G369" s="29">
        <f>'Base de Preço BR V5'!G367</f>
        <v>0.7</v>
      </c>
      <c r="H369" s="26" t="str">
        <f>'Base de Preço BR V5'!H367</f>
        <v>Não</v>
      </c>
      <c r="I369" s="26" t="str">
        <f>IF('Base de Preço BR V5'!I369=0,"",'Base de Preço BR V5'!I369)</f>
        <v/>
      </c>
      <c r="J369" s="26" t="s">
        <v>18</v>
      </c>
      <c r="K369" s="26" t="str">
        <f>IF('Base de Preço BR V5'!K367=0,"",'Base de Preço BR V5'!K367)</f>
        <v/>
      </c>
      <c r="L369" s="26" t="str">
        <f>'Base de Preço BR V5'!L367</f>
        <v/>
      </c>
      <c r="M369" s="33"/>
      <c r="N369" s="33"/>
      <c r="O369" s="61"/>
      <c r="P369" s="33"/>
      <c r="S369" s="9"/>
    </row>
    <row r="370" spans="1:19" x14ac:dyDescent="0.25">
      <c r="A370" s="27" t="str">
        <f>'Base de Preço BR V5'!A368</f>
        <v>PLANTS</v>
      </c>
      <c r="B370" s="27" t="str">
        <f>'Base de Preço BR V5'!B368</f>
        <v>CABELO</v>
      </c>
      <c r="C370" s="27">
        <f>'Base de Preço BR V5'!C368</f>
        <v>37699</v>
      </c>
      <c r="D370" s="27" t="str">
        <f>'Base de Preço BR V5'!D368</f>
        <v>37699 - PLANT MASCARA REVIT POS QUIMICA</v>
      </c>
      <c r="E370" s="28">
        <f>IFERROR(VLOOKUP(C370,'BASE SV REFIL'!A:H,5,0),'Base de Preço BR V5'!A:L)</f>
        <v>22.4</v>
      </c>
      <c r="F370" s="26">
        <f>'Base de Preço BR V5'!F368</f>
        <v>5</v>
      </c>
      <c r="G370" s="29">
        <f>'Base de Preço BR V5'!G368</f>
        <v>0.7</v>
      </c>
      <c r="H370" s="26" t="str">
        <f>'Base de Preço BR V5'!H368</f>
        <v>Não</v>
      </c>
      <c r="I370" s="26" t="str">
        <f>IF('Base de Preço BR V5'!I370=0,"",'Base de Preço BR V5'!I370)</f>
        <v/>
      </c>
      <c r="J370" s="26" t="s">
        <v>18</v>
      </c>
      <c r="K370" s="26" t="str">
        <f>IF('Base de Preço BR V5'!K368=0,"",'Base de Preço BR V5'!K368)</f>
        <v/>
      </c>
      <c r="L370" s="26" t="str">
        <f>'Base de Preço BR V5'!L368</f>
        <v/>
      </c>
      <c r="M370" s="33"/>
      <c r="N370" s="33"/>
      <c r="O370" s="33"/>
      <c r="P370" s="33"/>
      <c r="S370" s="9"/>
    </row>
    <row r="371" spans="1:19" x14ac:dyDescent="0.25">
      <c r="A371" s="27" t="str">
        <f>'Base de Preço BR V5'!A369</f>
        <v>PLANTS</v>
      </c>
      <c r="B371" s="27" t="str">
        <f>'Base de Preço BR V5'!B369</f>
        <v>CABELO</v>
      </c>
      <c r="C371" s="27">
        <f>'Base de Preço BR V5'!C369</f>
        <v>37700</v>
      </c>
      <c r="D371" s="27" t="str">
        <f>'Base de Preço BR V5'!D369</f>
        <v>37700 - PLANT RF COND REVIT POS QUIMICA TERC</v>
      </c>
      <c r="E371" s="28">
        <f>IFERROR(VLOOKUP(C371,'BASE SV REFIL'!A:H,5,0),'Base de Preço BR V5'!A:L)</f>
        <v>14.5</v>
      </c>
      <c r="F371" s="26">
        <f>'Base de Preço BR V5'!F369</f>
        <v>2</v>
      </c>
      <c r="G371" s="29">
        <f>'Base de Preço BR V5'!G369</f>
        <v>0.7</v>
      </c>
      <c r="H371" s="26" t="str">
        <f>'Base de Preço BR V5'!H369</f>
        <v>Não</v>
      </c>
      <c r="I371" s="26" t="str">
        <f>IF('Base de Preço BR V5'!I371=0,"",'Base de Preço BR V5'!I371)</f>
        <v/>
      </c>
      <c r="J371" s="26" t="s">
        <v>18</v>
      </c>
      <c r="K371" s="26" t="str">
        <f>IF('Base de Preço BR V5'!K369=0,"",'Base de Preço BR V5'!K369)</f>
        <v/>
      </c>
      <c r="L371" s="26" t="str">
        <f>'Base de Preço BR V5'!L369</f>
        <v/>
      </c>
      <c r="M371" s="33"/>
      <c r="N371" s="33"/>
      <c r="O371" s="61"/>
      <c r="P371" s="33"/>
      <c r="S371" s="9"/>
    </row>
    <row r="372" spans="1:19" x14ac:dyDescent="0.25">
      <c r="A372" s="27" t="str">
        <f>'Base de Preço BR V5'!A370</f>
        <v>PLANTS</v>
      </c>
      <c r="B372" s="27" t="str">
        <f>'Base de Preço BR V5'!B370</f>
        <v>CABELO</v>
      </c>
      <c r="C372" s="27">
        <f>'Base de Preço BR V5'!C370</f>
        <v>37701</v>
      </c>
      <c r="D372" s="27" t="str">
        <f>'Base de Preço BR V5'!D370</f>
        <v>37701 - PLANT COND REVIT POS QUIMICA TERC</v>
      </c>
      <c r="E372" s="28">
        <f>IFERROR(VLOOKUP(C372,'BASE SV REFIL'!A:H,5,0),'Base de Preço BR V5'!A:L)</f>
        <v>19.399999999999999</v>
      </c>
      <c r="F372" s="26">
        <f>'Base de Preço BR V5'!F370</f>
        <v>3</v>
      </c>
      <c r="G372" s="29">
        <f>'Base de Preço BR V5'!G370</f>
        <v>0.7</v>
      </c>
      <c r="H372" s="26" t="str">
        <f>'Base de Preço BR V5'!H370</f>
        <v>Não</v>
      </c>
      <c r="I372" s="26" t="str">
        <f>IF('Base de Preço BR V5'!I372=0,"",'Base de Preço BR V5'!I372)</f>
        <v/>
      </c>
      <c r="J372" s="26" t="s">
        <v>18</v>
      </c>
      <c r="K372" s="26" t="str">
        <f>IF('Base de Preço BR V5'!K370=0,"",'Base de Preço BR V5'!K370)</f>
        <v/>
      </c>
      <c r="L372" s="26" t="str">
        <f>'Base de Preço BR V5'!L370</f>
        <v/>
      </c>
      <c r="M372" s="33"/>
      <c r="N372" s="33"/>
      <c r="O372" s="33"/>
      <c r="P372" s="33"/>
      <c r="S372" s="9"/>
    </row>
    <row r="373" spans="1:19" x14ac:dyDescent="0.25">
      <c r="A373" s="27" t="str">
        <f>'Base de Preço BR V5'!A371</f>
        <v>PLANTS</v>
      </c>
      <c r="B373" s="27" t="str">
        <f>'Base de Preço BR V5'!B371</f>
        <v>CABELO</v>
      </c>
      <c r="C373" s="27">
        <f>'Base de Preço BR V5'!C371</f>
        <v>37702</v>
      </c>
      <c r="D373" s="27" t="str">
        <f>'Base de Preço BR V5'!D371</f>
        <v>37702 - PLANT RF SH REVIT POS QUIMICA TERC</v>
      </c>
      <c r="E373" s="28">
        <f>IFERROR(VLOOKUP(C373,'BASE SV REFIL'!A:H,5,0),'Base de Preço BR V5'!A:L)</f>
        <v>12.4</v>
      </c>
      <c r="F373" s="26">
        <f>'Base de Preço BR V5'!F371</f>
        <v>1</v>
      </c>
      <c r="G373" s="29">
        <f>'Base de Preço BR V5'!G371</f>
        <v>0.7</v>
      </c>
      <c r="H373" s="26" t="str">
        <f>'Base de Preço BR V5'!H371</f>
        <v>Não</v>
      </c>
      <c r="I373" s="26" t="str">
        <f>IF('Base de Preço BR V5'!I373=0,"",'Base de Preço BR V5'!I373)</f>
        <v/>
      </c>
      <c r="J373" s="26" t="s">
        <v>18</v>
      </c>
      <c r="K373" s="26" t="str">
        <f>IF('Base de Preço BR V5'!K371=0,"",'Base de Preço BR V5'!K371)</f>
        <v/>
      </c>
      <c r="L373" s="26" t="str">
        <f>'Base de Preço BR V5'!L371</f>
        <v/>
      </c>
      <c r="M373" s="33"/>
      <c r="N373" s="33"/>
      <c r="O373" s="61"/>
      <c r="P373" s="33"/>
      <c r="S373" s="9"/>
    </row>
    <row r="374" spans="1:19" x14ac:dyDescent="0.25">
      <c r="A374" s="27" t="str">
        <f>'Base de Preço BR V5'!A372</f>
        <v>PLANTS</v>
      </c>
      <c r="B374" s="27" t="str">
        <f>'Base de Preço BR V5'!B372</f>
        <v>CABELO</v>
      </c>
      <c r="C374" s="27">
        <f>'Base de Preço BR V5'!C372</f>
        <v>37703</v>
      </c>
      <c r="D374" s="27" t="str">
        <f>'Base de Preço BR V5'!D372</f>
        <v>37703 - PLANT SH REVIT POS QUIMICA TERC</v>
      </c>
      <c r="E374" s="28">
        <f>IFERROR(VLOOKUP(C374,'BASE SV REFIL'!A:H,5,0),'Base de Preço BR V5'!A:L)</f>
        <v>19.399999999999999</v>
      </c>
      <c r="F374" s="26">
        <f>'Base de Preço BR V5'!F372</f>
        <v>2</v>
      </c>
      <c r="G374" s="29">
        <f>'Base de Preço BR V5'!G372</f>
        <v>0.7</v>
      </c>
      <c r="H374" s="26" t="str">
        <f>'Base de Preço BR V5'!H372</f>
        <v>Não</v>
      </c>
      <c r="I374" s="26" t="str">
        <f>IF('Base de Preço BR V5'!I374=0,"",'Base de Preço BR V5'!I374)</f>
        <v/>
      </c>
      <c r="J374" s="26" t="s">
        <v>18</v>
      </c>
      <c r="K374" s="26" t="str">
        <f>IF('Base de Preço BR V5'!K372=0,"",'Base de Preço BR V5'!K372)</f>
        <v/>
      </c>
      <c r="L374" s="26" t="str">
        <f>'Base de Preço BR V5'!L372</f>
        <v/>
      </c>
      <c r="M374" s="33"/>
      <c r="N374" s="33"/>
      <c r="O374" s="33"/>
      <c r="P374" s="33"/>
      <c r="S374" s="9"/>
    </row>
    <row r="375" spans="1:19" x14ac:dyDescent="0.25">
      <c r="A375" s="27" t="str">
        <f>'Base de Preço BR V5'!A373</f>
        <v>PLANTS</v>
      </c>
      <c r="B375" s="27" t="str">
        <f>'Base de Preço BR V5'!B373</f>
        <v>CABELO</v>
      </c>
      <c r="C375" s="27">
        <f>'Base de Preço BR V5'!C373</f>
        <v>37719</v>
      </c>
      <c r="D375" s="27" t="str">
        <f>'Base de Preço BR V5'!D373</f>
        <v>37719 - PLANT RF SH CONTROLE DA OLEOSIDADE</v>
      </c>
      <c r="E375" s="28">
        <f>IFERROR(VLOOKUP(C375,'BASE SV REFIL'!A:H,5,0),'Base de Preço BR V5'!A:L)</f>
        <v>12.4</v>
      </c>
      <c r="F375" s="26">
        <f>'Base de Preço BR V5'!F373</f>
        <v>1</v>
      </c>
      <c r="G375" s="29">
        <f>'Base de Preço BR V5'!G373</f>
        <v>0.7</v>
      </c>
      <c r="H375" s="26" t="str">
        <f>'Base de Preço BR V5'!H373</f>
        <v>Não</v>
      </c>
      <c r="I375" s="26" t="str">
        <f>IF('Base de Preço BR V5'!I375=0,"",'Base de Preço BR V5'!I375)</f>
        <v/>
      </c>
      <c r="J375" s="26" t="s">
        <v>18</v>
      </c>
      <c r="K375" s="26" t="str">
        <f>IF('Base de Preço BR V5'!K373=0,"",'Base de Preço BR V5'!K373)</f>
        <v/>
      </c>
      <c r="L375" s="26" t="str">
        <f>'Base de Preço BR V5'!L373</f>
        <v/>
      </c>
      <c r="M375" s="33"/>
      <c r="N375" s="33"/>
      <c r="O375" s="61"/>
      <c r="P375" s="33"/>
      <c r="S375" s="9"/>
    </row>
    <row r="376" spans="1:19" x14ac:dyDescent="0.25">
      <c r="A376" s="27" t="str">
        <f>'Base de Preço BR V5'!A374</f>
        <v>PLANTS</v>
      </c>
      <c r="B376" s="27" t="str">
        <f>'Base de Preço BR V5'!B374</f>
        <v>CABELO</v>
      </c>
      <c r="C376" s="27">
        <f>'Base de Preço BR V5'!C374</f>
        <v>37720</v>
      </c>
      <c r="D376" s="27" t="str">
        <f>'Base de Preço BR V5'!D374</f>
        <v>37720 - PLANT SH CABELOS OLEOSOS TERC</v>
      </c>
      <c r="E376" s="28">
        <f>IFERROR(VLOOKUP(C376,'BASE SV REFIL'!A:H,5,0),'Base de Preço BR V5'!A:L)</f>
        <v>15.8</v>
      </c>
      <c r="F376" s="26">
        <f>'Base de Preço BR V5'!F374</f>
        <v>2</v>
      </c>
      <c r="G376" s="29">
        <f>'Base de Preço BR V5'!G374</f>
        <v>0.7</v>
      </c>
      <c r="H376" s="26" t="str">
        <f>'Base de Preço BR V5'!H374</f>
        <v>Não</v>
      </c>
      <c r="I376" s="26" t="str">
        <f>IF('Base de Preço BR V5'!I376=0,"",'Base de Preço BR V5'!I376)</f>
        <v/>
      </c>
      <c r="J376" s="26" t="s">
        <v>18</v>
      </c>
      <c r="K376" s="26" t="str">
        <f>IF('Base de Preço BR V5'!K374=0,"",'Base de Preço BR V5'!K374)</f>
        <v/>
      </c>
      <c r="L376" s="26" t="str">
        <f>'Base de Preço BR V5'!L374</f>
        <v/>
      </c>
      <c r="M376" s="33"/>
      <c r="N376" s="33"/>
      <c r="O376" s="33"/>
      <c r="P376" s="33"/>
      <c r="S376" s="9"/>
    </row>
    <row r="377" spans="1:19" x14ac:dyDescent="0.25">
      <c r="A377" s="27" t="str">
        <f>'Base de Preço BR V5'!A375</f>
        <v>PLANTS</v>
      </c>
      <c r="B377" s="27" t="str">
        <f>'Base de Preço BR V5'!B375</f>
        <v>CABELO</v>
      </c>
      <c r="C377" s="27">
        <f>'Base de Preço BR V5'!C375</f>
        <v>43080</v>
      </c>
      <c r="D377" s="27" t="str">
        <f>'Base de Preço BR V5'!D375</f>
        <v>43080 - PLANT SHAMPOO ANTICASPA</v>
      </c>
      <c r="E377" s="28">
        <f>IFERROR(VLOOKUP(C377,'BASE SV REFIL'!A:H,5,0),'Base de Preço BR V5'!A:L)</f>
        <v>23.8</v>
      </c>
      <c r="F377" s="26">
        <f>'Base de Preço BR V5'!F375</f>
        <v>3</v>
      </c>
      <c r="G377" s="29">
        <f>'Base de Preço BR V5'!G375</f>
        <v>0.7</v>
      </c>
      <c r="H377" s="26" t="str">
        <f>'Base de Preço BR V5'!H375</f>
        <v>Não</v>
      </c>
      <c r="I377" s="26" t="str">
        <f>IF('Base de Preço BR V5'!I377=0,"",'Base de Preço BR V5'!I377)</f>
        <v/>
      </c>
      <c r="J377" s="26" t="s">
        <v>18</v>
      </c>
      <c r="K377" s="26" t="str">
        <f>IF('Base de Preço BR V5'!K375=0,"",'Base de Preço BR V5'!K375)</f>
        <v/>
      </c>
      <c r="L377" s="26" t="str">
        <f>'Base de Preço BR V5'!L375</f>
        <v/>
      </c>
      <c r="M377" s="33"/>
      <c r="N377" s="33"/>
      <c r="O377" s="33"/>
      <c r="P377" s="33"/>
      <c r="S377" s="9"/>
    </row>
    <row r="378" spans="1:19" x14ac:dyDescent="0.25">
      <c r="A378" s="27" t="str">
        <f>'Base de Preço BR V5'!A376</f>
        <v>PLANTS</v>
      </c>
      <c r="B378" s="27" t="str">
        <f>'Base de Preço BR V5'!B376</f>
        <v>CABELO</v>
      </c>
      <c r="C378" s="27">
        <f>'Base de Preço BR V5'!C376</f>
        <v>43081</v>
      </c>
      <c r="D378" s="27" t="str">
        <f>'Base de Preço BR V5'!D376</f>
        <v>43081 - PLANT RF SHAMPOO ANTICASPA</v>
      </c>
      <c r="E378" s="28">
        <f>IFERROR(VLOOKUP(C378,'BASE SV REFIL'!A:H,5,0),'Base de Preço BR V5'!A:L)</f>
        <v>17.600000000000001</v>
      </c>
      <c r="F378" s="26">
        <f>'Base de Preço BR V5'!F376</f>
        <v>2</v>
      </c>
      <c r="G378" s="29">
        <f>'Base de Preço BR V5'!G376</f>
        <v>0.7</v>
      </c>
      <c r="H378" s="26" t="str">
        <f>'Base de Preço BR V5'!H376</f>
        <v>Não</v>
      </c>
      <c r="I378" s="26" t="str">
        <f>IF('Base de Preço BR V5'!I378=0,"",'Base de Preço BR V5'!I378)</f>
        <v/>
      </c>
      <c r="J378" s="26" t="s">
        <v>18</v>
      </c>
      <c r="K378" s="26" t="str">
        <f>IF('Base de Preço BR V5'!K376=0,"",'Base de Preço BR V5'!K376)</f>
        <v/>
      </c>
      <c r="L378" s="26" t="str">
        <f>'Base de Preço BR V5'!L376</f>
        <v/>
      </c>
      <c r="M378" s="33"/>
      <c r="N378" s="33"/>
      <c r="O378" s="61"/>
      <c r="P378" s="33"/>
      <c r="S378" s="9"/>
    </row>
    <row r="379" spans="1:19" x14ac:dyDescent="0.25">
      <c r="A379" s="27" t="str">
        <f>'Base de Preço BR V5'!A377</f>
        <v>PLANTS</v>
      </c>
      <c r="B379" s="27" t="str">
        <f>'Base de Preço BR V5'!B377</f>
        <v>CABELO</v>
      </c>
      <c r="C379" s="27">
        <f>'Base de Preço BR V5'!C377</f>
        <v>50280</v>
      </c>
      <c r="D379" s="27" t="str">
        <f>'Base de Preço BR V5'!D377</f>
        <v>50280 - PLANT RF MASCARA MOD INT CURVAS TERC</v>
      </c>
      <c r="E379" s="28">
        <f>IFERROR(VLOOKUP(C379,'BASE SV REFIL'!A:H,5,0),'Base de Preço BR V5'!A:L)</f>
        <v>26.5</v>
      </c>
      <c r="F379" s="26">
        <f>'Base de Preço BR V5'!F377</f>
        <v>3</v>
      </c>
      <c r="G379" s="29">
        <f>'Base de Preço BR V5'!G377</f>
        <v>0.7</v>
      </c>
      <c r="H379" s="26" t="str">
        <f>'Base de Preço BR V5'!H377</f>
        <v>Não</v>
      </c>
      <c r="I379" s="26" t="str">
        <f>IF('Base de Preço BR V5'!I379=0,"",'Base de Preço BR V5'!I379)</f>
        <v/>
      </c>
      <c r="J379" s="26" t="s">
        <v>18</v>
      </c>
      <c r="K379" s="26" t="str">
        <f>IF('Base de Preço BR V5'!K377=0,"",'Base de Preço BR V5'!K377)</f>
        <v/>
      </c>
      <c r="L379" s="26" t="str">
        <f>'Base de Preço BR V5'!L377</f>
        <v/>
      </c>
      <c r="M379" s="33"/>
      <c r="N379" s="33"/>
      <c r="O379" s="61"/>
      <c r="P379" s="33"/>
      <c r="S379" s="9"/>
    </row>
    <row r="380" spans="1:19" x14ac:dyDescent="0.25">
      <c r="A380" s="27" t="str">
        <f>'Base de Preço BR V5'!A378</f>
        <v>PLANTS</v>
      </c>
      <c r="B380" s="27" t="str">
        <f>'Base de Preço BR V5'!B378</f>
        <v>CABELO</v>
      </c>
      <c r="C380" s="27">
        <f>'Base de Preço BR V5'!C378</f>
        <v>50285</v>
      </c>
      <c r="D380" s="27" t="str">
        <f>'Base de Preço BR V5'!D378</f>
        <v>50285 - PLANT MASCARA INTENSIVA MOD CURVAS</v>
      </c>
      <c r="E380" s="28">
        <f>IFERROR(VLOOKUP(C380,'BASE SV REFIL'!A:H,5,0),'Base de Preço BR V5'!A:L)</f>
        <v>10.9</v>
      </c>
      <c r="F380" s="26">
        <f>'Base de Preço BR V5'!F378</f>
        <v>5</v>
      </c>
      <c r="G380" s="29">
        <f>'Base de Preço BR V5'!G378</f>
        <v>0.7</v>
      </c>
      <c r="H380" s="26" t="str">
        <f>'Base de Preço BR V5'!H378</f>
        <v>Não</v>
      </c>
      <c r="I380" s="26" t="str">
        <f>IF('Base de Preço BR V5'!I380=0,"",'Base de Preço BR V5'!I380)</f>
        <v/>
      </c>
      <c r="J380" s="26" t="s">
        <v>18</v>
      </c>
      <c r="K380" s="26" t="str">
        <f>IF('Base de Preço BR V5'!K378=0,"",'Base de Preço BR V5'!K378)</f>
        <v/>
      </c>
      <c r="L380" s="26" t="str">
        <f>'Base de Preço BR V5'!L378</f>
        <v/>
      </c>
      <c r="M380" s="33"/>
      <c r="N380" s="33"/>
      <c r="O380" s="33"/>
      <c r="P380" s="33"/>
      <c r="S380" s="9"/>
    </row>
    <row r="381" spans="1:19" x14ac:dyDescent="0.25">
      <c r="A381" s="27" t="str">
        <f>'Base de Preço BR V5'!A379</f>
        <v>PLANTS</v>
      </c>
      <c r="B381" s="27" t="str">
        <f>'Base de Preço BR V5'!B379</f>
        <v>CABELO</v>
      </c>
      <c r="C381" s="27">
        <f>'Base de Preço BR V5'!C379</f>
        <v>51873</v>
      </c>
      <c r="D381" s="27" t="str">
        <f>'Base de Preço BR V5'!D379</f>
        <v>51873 - PLANT SHAMPOO HIDRAT REPARADORA TERC</v>
      </c>
      <c r="E381" s="28">
        <f>IFERROR(VLOOKUP(C381,'BASE SV REFIL'!A:H,5,0),'Base de Preço BR V5'!A:L)</f>
        <v>22.4</v>
      </c>
      <c r="F381" s="26">
        <f>'Base de Preço BR V5'!F379</f>
        <v>2</v>
      </c>
      <c r="G381" s="29">
        <f>'Base de Preço BR V5'!G379</f>
        <v>0.7</v>
      </c>
      <c r="H381" s="26" t="str">
        <f>'Base de Preço BR V5'!H379</f>
        <v>Não</v>
      </c>
      <c r="I381" s="26" t="str">
        <f>IF('Base de Preço BR V5'!I381=0,"",'Base de Preço BR V5'!I381)</f>
        <v/>
      </c>
      <c r="J381" s="26" t="s">
        <v>18</v>
      </c>
      <c r="K381" s="26" t="str">
        <f>IF('Base de Preço BR V5'!K379=0,"",'Base de Preço BR V5'!K379)</f>
        <v/>
      </c>
      <c r="L381" s="26" t="str">
        <f>'Base de Preço BR V5'!L379</f>
        <v/>
      </c>
      <c r="M381" s="33"/>
      <c r="N381" s="33"/>
      <c r="O381" s="33"/>
      <c r="P381" s="33"/>
      <c r="S381" s="9"/>
    </row>
    <row r="382" spans="1:19" x14ac:dyDescent="0.25">
      <c r="A382" s="27" t="str">
        <f>'Base de Preço BR V5'!A380</f>
        <v>PLANTS</v>
      </c>
      <c r="B382" s="27" t="str">
        <f>'Base de Preço BR V5'!B380</f>
        <v>CABELO</v>
      </c>
      <c r="C382" s="27">
        <f>'Base de Preço BR V5'!C380</f>
        <v>51874</v>
      </c>
      <c r="D382" s="27" t="str">
        <f>'Base de Preço BR V5'!D380</f>
        <v>51874 - PLANT RF SHAMPOO HIDRAT REPAR TERC</v>
      </c>
      <c r="E382" s="28">
        <f>IFERROR(VLOOKUP(C382,'BASE SV REFIL'!A:H,5,0),'Base de Preço BR V5'!A:L)</f>
        <v>12.4</v>
      </c>
      <c r="F382" s="26">
        <f>'Base de Preço BR V5'!F380</f>
        <v>1</v>
      </c>
      <c r="G382" s="29">
        <f>'Base de Preço BR V5'!G380</f>
        <v>0.7</v>
      </c>
      <c r="H382" s="26" t="str">
        <f>'Base de Preço BR V5'!H380</f>
        <v>Não</v>
      </c>
      <c r="I382" s="26" t="str">
        <f>IF('Base de Preço BR V5'!I382=0,"",'Base de Preço BR V5'!I382)</f>
        <v/>
      </c>
      <c r="J382" s="26" t="s">
        <v>18</v>
      </c>
      <c r="K382" s="26" t="str">
        <f>IF('Base de Preço BR V5'!K380=0,"",'Base de Preço BR V5'!K380)</f>
        <v/>
      </c>
      <c r="L382" s="26" t="str">
        <f>'Base de Preço BR V5'!L380</f>
        <v/>
      </c>
      <c r="M382" s="33"/>
      <c r="N382" s="33"/>
      <c r="O382" s="61"/>
      <c r="P382" s="33"/>
      <c r="S382" s="9"/>
    </row>
    <row r="383" spans="1:19" x14ac:dyDescent="0.25">
      <c r="A383" s="27" t="str">
        <f>'Base de Preço BR V5'!A381</f>
        <v>PLANTS</v>
      </c>
      <c r="B383" s="27" t="str">
        <f>'Base de Preço BR V5'!B381</f>
        <v>CABELO</v>
      </c>
      <c r="C383" s="27">
        <f>'Base de Preço BR V5'!C381</f>
        <v>51875</v>
      </c>
      <c r="D383" s="27" t="str">
        <f>'Base de Preço BR V5'!D381</f>
        <v>51875 - PLANT CONDICIONADOR HIDRAT REPAR TERC</v>
      </c>
      <c r="E383" s="28">
        <f>IFERROR(VLOOKUP(C383,'BASE SV REFIL'!A:H,5,0),'Base de Preço BR V5'!A:L)</f>
        <v>23.8</v>
      </c>
      <c r="F383" s="26">
        <f>'Base de Preço BR V5'!F381</f>
        <v>3</v>
      </c>
      <c r="G383" s="29">
        <f>'Base de Preço BR V5'!G381</f>
        <v>0.7</v>
      </c>
      <c r="H383" s="26" t="str">
        <f>'Base de Preço BR V5'!H381</f>
        <v>Não</v>
      </c>
      <c r="I383" s="26" t="str">
        <f>IF('Base de Preço BR V5'!I383=0,"",'Base de Preço BR V5'!I383)</f>
        <v/>
      </c>
      <c r="J383" s="26" t="s">
        <v>18</v>
      </c>
      <c r="K383" s="26" t="str">
        <f>IF('Base de Preço BR V5'!K381=0,"",'Base de Preço BR V5'!K381)</f>
        <v/>
      </c>
      <c r="L383" s="26" t="str">
        <f>'Base de Preço BR V5'!L381</f>
        <v/>
      </c>
      <c r="M383" s="33"/>
      <c r="N383" s="33"/>
      <c r="O383" s="33"/>
      <c r="P383" s="33"/>
      <c r="S383" s="9"/>
    </row>
    <row r="384" spans="1:19" x14ac:dyDescent="0.25">
      <c r="A384" s="27" t="str">
        <f>'Base de Preço BR V5'!A382</f>
        <v>PLANTS</v>
      </c>
      <c r="B384" s="27" t="str">
        <f>'Base de Preço BR V5'!B382</f>
        <v>CABELO</v>
      </c>
      <c r="C384" s="27">
        <f>'Base de Preço BR V5'!C382</f>
        <v>51876</v>
      </c>
      <c r="D384" s="27" t="str">
        <f>'Base de Preço BR V5'!D382</f>
        <v>51876 - PLANT RF CONDICIONADOR HIDRAT REPAR TERC</v>
      </c>
      <c r="E384" s="28">
        <f>IFERROR(VLOOKUP(C384,'BASE SV REFIL'!A:H,5,0),'Base de Preço BR V5'!A:L)</f>
        <v>14.5</v>
      </c>
      <c r="F384" s="26">
        <f>'Base de Preço BR V5'!F382</f>
        <v>2</v>
      </c>
      <c r="G384" s="29">
        <f>'Base de Preço BR V5'!G382</f>
        <v>0.7</v>
      </c>
      <c r="H384" s="26" t="str">
        <f>'Base de Preço BR V5'!H382</f>
        <v>Não</v>
      </c>
      <c r="I384" s="26" t="str">
        <f>IF('Base de Preço BR V5'!I384=0,"",'Base de Preço BR V5'!I384)</f>
        <v/>
      </c>
      <c r="J384" s="26" t="s">
        <v>18</v>
      </c>
      <c r="K384" s="26" t="str">
        <f>IF('Base de Preço BR V5'!K382=0,"",'Base de Preço BR V5'!K382)</f>
        <v/>
      </c>
      <c r="L384" s="26" t="str">
        <f>'Base de Preço BR V5'!L382</f>
        <v/>
      </c>
      <c r="M384" s="33"/>
      <c r="N384" s="33"/>
      <c r="O384" s="61"/>
      <c r="P384" s="33"/>
      <c r="S384" s="9"/>
    </row>
    <row r="385" spans="1:19" x14ac:dyDescent="0.25">
      <c r="A385" s="27" t="str">
        <f>'Base de Preço BR V5'!A383</f>
        <v>PLANTS</v>
      </c>
      <c r="B385" s="27" t="str">
        <f>'Base de Preço BR V5'!B383</f>
        <v>CABELO</v>
      </c>
      <c r="C385" s="27">
        <f>'Base de Preço BR V5'!C383</f>
        <v>51877</v>
      </c>
      <c r="D385" s="27" t="str">
        <f>'Base de Preço BR V5'!D383</f>
        <v>51877 - PLANT RF MASCARA HIDRAT REPAR TERC</v>
      </c>
      <c r="E385" s="28">
        <f>IFERROR(VLOOKUP(C385,'BASE SV REFIL'!A:H,5,0),'Base de Preço BR V5'!A:L)</f>
        <v>26.5</v>
      </c>
      <c r="F385" s="26">
        <f>'Base de Preço BR V5'!F383</f>
        <v>3</v>
      </c>
      <c r="G385" s="29">
        <f>'Base de Preço BR V5'!G383</f>
        <v>0.7</v>
      </c>
      <c r="H385" s="26" t="str">
        <f>'Base de Preço BR V5'!H383</f>
        <v>Não</v>
      </c>
      <c r="I385" s="26" t="str">
        <f>IF('Base de Preço BR V5'!I385=0,"",'Base de Preço BR V5'!I385)</f>
        <v/>
      </c>
      <c r="J385" s="26" t="s">
        <v>18</v>
      </c>
      <c r="K385" s="26" t="str">
        <f>IF('Base de Preço BR V5'!K383=0,"",'Base de Preço BR V5'!K383)</f>
        <v/>
      </c>
      <c r="L385" s="26" t="str">
        <f>'Base de Preço BR V5'!L383</f>
        <v/>
      </c>
      <c r="M385" s="33"/>
      <c r="N385" s="33"/>
      <c r="O385" s="61"/>
      <c r="P385" s="33"/>
      <c r="S385" s="9"/>
    </row>
    <row r="386" spans="1:19" x14ac:dyDescent="0.25">
      <c r="A386" s="27" t="str">
        <f>'Base de Preço BR V5'!A384</f>
        <v>PLANTS</v>
      </c>
      <c r="B386" s="27" t="str">
        <f>'Base de Preço BR V5'!B384</f>
        <v>CABELO</v>
      </c>
      <c r="C386" s="27">
        <f>'Base de Preço BR V5'!C384</f>
        <v>51878</v>
      </c>
      <c r="D386" s="27" t="str">
        <f>'Base de Preço BR V5'!D384</f>
        <v>51878 - PLANT CREME PENTEAR HIDRAT REPAR TERC</v>
      </c>
      <c r="E386" s="28">
        <f>IFERROR(VLOOKUP(C386,'BASE SV REFIL'!A:H,5,0),'Base de Preço BR V5'!A:L)</f>
        <v>45.8</v>
      </c>
      <c r="F386" s="26">
        <f>'Base de Preço BR V5'!F384</f>
        <v>3</v>
      </c>
      <c r="G386" s="29">
        <f>'Base de Preço BR V5'!G384</f>
        <v>0.7</v>
      </c>
      <c r="H386" s="26" t="str">
        <f>'Base de Preço BR V5'!H384</f>
        <v>Não</v>
      </c>
      <c r="I386" s="26" t="str">
        <f>IF('Base de Preço BR V5'!I386=0,"",'Base de Preço BR V5'!I386)</f>
        <v/>
      </c>
      <c r="J386" s="26" t="s">
        <v>18</v>
      </c>
      <c r="K386" s="26" t="str">
        <f>IF('Base de Preço BR V5'!K384=0,"",'Base de Preço BR V5'!K384)</f>
        <v/>
      </c>
      <c r="L386" s="26" t="str">
        <f>'Base de Preço BR V5'!L384</f>
        <v/>
      </c>
      <c r="M386" s="33"/>
      <c r="N386" s="33"/>
      <c r="O386" s="33"/>
      <c r="P386" s="33"/>
      <c r="S386" s="9"/>
    </row>
    <row r="387" spans="1:19" x14ac:dyDescent="0.25">
      <c r="A387" s="27" t="str">
        <f>'Base de Preço BR V5'!A385</f>
        <v>PLANTS</v>
      </c>
      <c r="B387" s="27" t="str">
        <f>'Base de Preço BR V5'!B385</f>
        <v>CABELO</v>
      </c>
      <c r="C387" s="27">
        <f>'Base de Preço BR V5'!C385</f>
        <v>51881</v>
      </c>
      <c r="D387" s="27" t="str">
        <f>'Base de Preço BR V5'!D385</f>
        <v>51881 - PLANT MASCARA HIDRAT REPARADORA</v>
      </c>
      <c r="E387" s="28">
        <f>IFERROR(VLOOKUP(C387,'BASE SV REFIL'!A:H,5,0),'Base de Preço BR V5'!A:L)</f>
        <v>67.2</v>
      </c>
      <c r="F387" s="26">
        <f>'Base de Preço BR V5'!F385</f>
        <v>5</v>
      </c>
      <c r="G387" s="29">
        <f>'Base de Preço BR V5'!G385</f>
        <v>0.7</v>
      </c>
      <c r="H387" s="26" t="str">
        <f>'Base de Preço BR V5'!H385</f>
        <v>Não</v>
      </c>
      <c r="I387" s="26" t="str">
        <f>IF('Base de Preço BR V5'!I387=0,"",'Base de Preço BR V5'!I387)</f>
        <v/>
      </c>
      <c r="J387" s="26" t="s">
        <v>18</v>
      </c>
      <c r="K387" s="26" t="str">
        <f>IF('Base de Preço BR V5'!K385=0,"",'Base de Preço BR V5'!K385)</f>
        <v/>
      </c>
      <c r="L387" s="26" t="str">
        <f>'Base de Preço BR V5'!L385</f>
        <v/>
      </c>
      <c r="M387" s="33"/>
      <c r="N387" s="33"/>
      <c r="O387" s="33"/>
      <c r="P387" s="33"/>
      <c r="S387" s="9"/>
    </row>
    <row r="388" spans="1:19" x14ac:dyDescent="0.25">
      <c r="A388" s="27" t="str">
        <f>'Base de Preço BR V5'!A386</f>
        <v>PLANTS</v>
      </c>
      <c r="B388" s="27" t="str">
        <f>'Base de Preço BR V5'!B386</f>
        <v>CABELO</v>
      </c>
      <c r="C388" s="27">
        <f>'Base de Preço BR V5'!C386</f>
        <v>55902</v>
      </c>
      <c r="D388" s="27" t="str">
        <f>'Base de Preço BR V5'!D386</f>
        <v>55902 - PLANT CAPSULAS CAPILARES FORTIFICANTES</v>
      </c>
      <c r="E388" s="28">
        <f>IFERROR(VLOOKUP(C388,'BASE SV REFIL'!A:H,5,0),'Base de Preço BR V5'!A:L)</f>
        <v>77.3</v>
      </c>
      <c r="F388" s="26">
        <f>'Base de Preço BR V5'!F386</f>
        <v>6</v>
      </c>
      <c r="G388" s="29">
        <f>'Base de Preço BR V5'!G386</f>
        <v>0.7</v>
      </c>
      <c r="H388" s="26" t="str">
        <f>'Base de Preço BR V5'!H386</f>
        <v>Não</v>
      </c>
      <c r="I388" s="26" t="str">
        <f>IF('Base de Preço BR V5'!I388=0,"",'Base de Preço BR V5'!I388)</f>
        <v/>
      </c>
      <c r="J388" s="26" t="s">
        <v>18</v>
      </c>
      <c r="K388" s="26" t="str">
        <f>IF('Base de Preço BR V5'!K386=0,"",'Base de Preço BR V5'!K386)</f>
        <v/>
      </c>
      <c r="L388" s="26" t="str">
        <f>'Base de Preço BR V5'!L386</f>
        <v/>
      </c>
      <c r="M388" s="33"/>
      <c r="N388" s="33"/>
      <c r="O388" s="33"/>
      <c r="P388" s="33"/>
      <c r="S388" s="9"/>
    </row>
    <row r="389" spans="1:19" x14ac:dyDescent="0.25">
      <c r="A389" s="27" t="str">
        <f>'Base de Preço BR V5'!A387</f>
        <v>PLANTS</v>
      </c>
      <c r="B389" s="27" t="str">
        <f>'Base de Preço BR V5'!B387</f>
        <v>CABELO</v>
      </c>
      <c r="C389" s="27">
        <f>'Base de Preço BR V5'!C387</f>
        <v>59206</v>
      </c>
      <c r="D389" s="27" t="str">
        <f>'Base de Preço BR V5'!D387</f>
        <v>59206 - PLANT SHAMPOO HID REPARADORA 1L TERC</v>
      </c>
      <c r="E389" s="28">
        <f>IFERROR(VLOOKUP(C389,'BASE SV REFIL'!A:H,5,0),'Base de Preço BR V5'!A:L)</f>
        <v>77.3</v>
      </c>
      <c r="F389" s="26">
        <f>'Base de Preço BR V5'!F387</f>
        <v>9</v>
      </c>
      <c r="G389" s="29">
        <f>'Base de Preço BR V5'!G387</f>
        <v>0.7</v>
      </c>
      <c r="H389" s="26" t="str">
        <f>'Base de Preço BR V5'!H387</f>
        <v>Não</v>
      </c>
      <c r="I389" s="26" t="str">
        <f>IF('Base de Preço BR V5'!I389=0,"",'Base de Preço BR V5'!I389)</f>
        <v/>
      </c>
      <c r="J389" s="26" t="s">
        <v>18</v>
      </c>
      <c r="K389" s="26" t="str">
        <f>IF('Base de Preço BR V5'!K387=0,"",'Base de Preço BR V5'!K387)</f>
        <v/>
      </c>
      <c r="L389" s="26" t="str">
        <f>'Base de Preço BR V5'!L387</f>
        <v/>
      </c>
      <c r="M389" s="33"/>
      <c r="N389" s="33"/>
      <c r="O389" s="33"/>
      <c r="P389" s="33"/>
      <c r="S389" s="9"/>
    </row>
    <row r="390" spans="1:19" x14ac:dyDescent="0.25">
      <c r="A390" s="27" t="str">
        <f>'Base de Preço BR V5'!A388</f>
        <v>PLANTS</v>
      </c>
      <c r="B390" s="27" t="str">
        <f>'Base de Preço BR V5'!B388</f>
        <v>CABELO</v>
      </c>
      <c r="C390" s="27">
        <f>'Base de Preço BR V5'!C388</f>
        <v>59207</v>
      </c>
      <c r="D390" s="27" t="str">
        <f>'Base de Preço BR V5'!D388</f>
        <v>59207 - PLANT COND REV POS QUIMICA 1L TERC</v>
      </c>
      <c r="E390" s="28">
        <f>IFERROR(VLOOKUP(C390,'BASE SV REFIL'!A:H,5,0),'Base de Preço BR V5'!A:L)</f>
        <v>67.2</v>
      </c>
      <c r="F390" s="26">
        <f>'Base de Preço BR V5'!F388</f>
        <v>10</v>
      </c>
      <c r="G390" s="29">
        <f>'Base de Preço BR V5'!G388</f>
        <v>0.7</v>
      </c>
      <c r="H390" s="26" t="str">
        <f>'Base de Preço BR V5'!H388</f>
        <v>Não</v>
      </c>
      <c r="I390" s="26" t="str">
        <f>IF('Base de Preço BR V5'!I390=0,"",'Base de Preço BR V5'!I390)</f>
        <v/>
      </c>
      <c r="J390" s="26" t="s">
        <v>18</v>
      </c>
      <c r="K390" s="26" t="str">
        <f>IF('Base de Preço BR V5'!K388=0,"",'Base de Preço BR V5'!K388)</f>
        <v/>
      </c>
      <c r="L390" s="26" t="str">
        <f>'Base de Preço BR V5'!L388</f>
        <v/>
      </c>
      <c r="M390" s="33"/>
      <c r="N390" s="33"/>
      <c r="O390" s="33"/>
      <c r="P390" s="33"/>
      <c r="S390" s="9"/>
    </row>
    <row r="391" spans="1:19" x14ac:dyDescent="0.25">
      <c r="A391" s="27" t="str">
        <f>'Base de Preço BR V5'!A389</f>
        <v>PLANTS</v>
      </c>
      <c r="B391" s="27" t="str">
        <f>'Base de Preço BR V5'!B389</f>
        <v>CABELO</v>
      </c>
      <c r="C391" s="27">
        <f>'Base de Preço BR V5'!C389</f>
        <v>59208</v>
      </c>
      <c r="D391" s="27" t="str">
        <f>'Base de Preço BR V5'!D389</f>
        <v>59208 - PLANT COND HID REPARADORA 1L TERC</v>
      </c>
      <c r="E391" s="28">
        <f>IFERROR(VLOOKUP(C391,'BASE SV REFIL'!A:H,5,0),'Base de Preço BR V5'!A:L)</f>
        <v>63</v>
      </c>
      <c r="F391" s="26">
        <f>'Base de Preço BR V5'!F389</f>
        <v>10</v>
      </c>
      <c r="G391" s="29">
        <f>'Base de Preço BR V5'!G389</f>
        <v>0.7</v>
      </c>
      <c r="H391" s="26" t="str">
        <f>'Base de Preço BR V5'!H389</f>
        <v>Não</v>
      </c>
      <c r="I391" s="26" t="str">
        <f>IF('Base de Preço BR V5'!I391=0,"",'Base de Preço BR V5'!I391)</f>
        <v/>
      </c>
      <c r="J391" s="26" t="s">
        <v>18</v>
      </c>
      <c r="K391" s="26" t="str">
        <f>IF('Base de Preço BR V5'!K389=0,"",'Base de Preço BR V5'!K389)</f>
        <v/>
      </c>
      <c r="L391" s="26" t="str">
        <f>'Base de Preço BR V5'!L389</f>
        <v/>
      </c>
      <c r="M391" s="33"/>
      <c r="N391" s="33"/>
      <c r="O391" s="33"/>
      <c r="P391" s="33"/>
      <c r="S391" s="9"/>
    </row>
    <row r="392" spans="1:19" x14ac:dyDescent="0.25">
      <c r="A392" s="27" t="str">
        <f>'Base de Preço BR V5'!A390</f>
        <v>PLANTS</v>
      </c>
      <c r="B392" s="27" t="str">
        <f>'Base de Preço BR V5'!B390</f>
        <v>CABELO</v>
      </c>
      <c r="C392" s="27">
        <f>'Base de Preço BR V5'!C390</f>
        <v>59225</v>
      </c>
      <c r="D392" s="27" t="str">
        <f>'Base de Preço BR V5'!D390</f>
        <v>59225 - PLANT SHAMPOO REV POS QUIMICA 1L TERC</v>
      </c>
      <c r="E392" s="28">
        <f>IFERROR(VLOOKUP(C392,'BASE SV REFIL'!A:H,5,0),'Base de Preço BR V5'!A:L)</f>
        <v>51.6</v>
      </c>
      <c r="F392" s="26">
        <f>'Base de Preço BR V5'!F390</f>
        <v>9</v>
      </c>
      <c r="G392" s="29">
        <f>'Base de Preço BR V5'!G390</f>
        <v>0.7</v>
      </c>
      <c r="H392" s="26" t="str">
        <f>'Base de Preço BR V5'!H390</f>
        <v>Não</v>
      </c>
      <c r="I392" s="26" t="str">
        <f>IF('Base de Preço BR V5'!I392=0,"",'Base de Preço BR V5'!I392)</f>
        <v/>
      </c>
      <c r="J392" s="26" t="s">
        <v>18</v>
      </c>
      <c r="K392" s="26" t="str">
        <f>IF('Base de Preço BR V5'!K390=0,"",'Base de Preço BR V5'!K390)</f>
        <v/>
      </c>
      <c r="L392" s="26" t="str">
        <f>'Base de Preço BR V5'!L390</f>
        <v/>
      </c>
      <c r="M392" s="33"/>
      <c r="N392" s="33"/>
      <c r="O392" s="33"/>
      <c r="P392" s="33"/>
      <c r="S392" s="9"/>
    </row>
    <row r="393" spans="1:19" x14ac:dyDescent="0.25">
      <c r="A393" s="27" t="str">
        <f>'Base de Preço BR V5'!A391</f>
        <v>PLANTS</v>
      </c>
      <c r="B393" s="27" t="str">
        <f>'Base de Preço BR V5'!B391</f>
        <v>CABELO</v>
      </c>
      <c r="C393" s="27">
        <f>'Base de Preço BR V5'!C391</f>
        <v>66482</v>
      </c>
      <c r="D393" s="27" t="str">
        <f>'Base de Preço BR V5'!D391</f>
        <v>66482 - PLANT KIT CHOQUE II</v>
      </c>
      <c r="E393" s="28">
        <f>IFERROR(VLOOKUP(C393,'BASE SV REFIL'!A:H,5,0),'Base de Preço BR V5'!A:L)</f>
        <v>31.1</v>
      </c>
      <c r="F393" s="26">
        <f>'Base de Preço BR V5'!F391</f>
        <v>8</v>
      </c>
      <c r="G393" s="29">
        <f>'Base de Preço BR V5'!G391</f>
        <v>0.7</v>
      </c>
      <c r="H393" s="26" t="str">
        <f>'Base de Preço BR V5'!H391</f>
        <v>Não</v>
      </c>
      <c r="I393" s="26" t="str">
        <f>IF('Base de Preço BR V5'!I393=0,"",'Base de Preço BR V5'!I393)</f>
        <v/>
      </c>
      <c r="J393" s="26" t="s">
        <v>18</v>
      </c>
      <c r="K393" s="26" t="str">
        <f>IF('Base de Preço BR V5'!K391=0,"",'Base de Preço BR V5'!K391)</f>
        <v/>
      </c>
      <c r="L393" s="26" t="str">
        <f>'Base de Preço BR V5'!L391</f>
        <v/>
      </c>
      <c r="M393" s="33"/>
      <c r="N393" s="33"/>
      <c r="O393" s="33"/>
      <c r="P393" s="33"/>
      <c r="S393" s="9"/>
    </row>
    <row r="394" spans="1:19" x14ac:dyDescent="0.25">
      <c r="A394" s="27" t="str">
        <f>'Base de Preço BR V5'!A392</f>
        <v>PLANTS</v>
      </c>
      <c r="B394" s="27" t="str">
        <f>'Base de Preço BR V5'!B392</f>
        <v>CABELO</v>
      </c>
      <c r="C394" s="27">
        <f>'Base de Preço BR V5'!C392</f>
        <v>80691</v>
      </c>
      <c r="D394" s="27" t="str">
        <f>'Base de Preço BR V5'!D392</f>
        <v>80691 - PLANT PERF CABELOS INSPIRA</v>
      </c>
      <c r="E394" s="28">
        <f>IFERROR(VLOOKUP(C394,'BASE SV REFIL'!A:H,5,0),'Base de Preço BR V5'!A:L)</f>
        <v>19.399999999999999</v>
      </c>
      <c r="F394" s="26">
        <f>'Base de Preço BR V5'!F392</f>
        <v>7</v>
      </c>
      <c r="G394" s="29">
        <f>'Base de Preço BR V5'!G392</f>
        <v>0.7</v>
      </c>
      <c r="H394" s="26" t="str">
        <f>'Base de Preço BR V5'!H392</f>
        <v>Não</v>
      </c>
      <c r="I394" s="26" t="str">
        <f>IF('Base de Preço BR V5'!I394=0,"",'Base de Preço BR V5'!I394)</f>
        <v/>
      </c>
      <c r="J394" s="26" t="s">
        <v>18</v>
      </c>
      <c r="K394" s="26" t="str">
        <f>IF('Base de Preço BR V5'!K392=0,"",'Base de Preço BR V5'!K392)</f>
        <v/>
      </c>
      <c r="L394" s="26" t="str">
        <f>'Base de Preço BR V5'!L392</f>
        <v/>
      </c>
      <c r="M394" s="33"/>
      <c r="N394" s="33"/>
      <c r="O394" s="33"/>
      <c r="P394" s="33"/>
      <c r="S394" s="9"/>
    </row>
    <row r="395" spans="1:19" x14ac:dyDescent="0.25">
      <c r="A395" s="27" t="str">
        <f>'Base de Preço BR V5'!A393</f>
        <v>PLANTS</v>
      </c>
      <c r="B395" s="27" t="str">
        <f>'Base de Preço BR V5'!B393</f>
        <v>CABELO</v>
      </c>
      <c r="C395" s="27">
        <f>'Base de Preço BR V5'!C393</f>
        <v>71050</v>
      </c>
      <c r="D395" s="27" t="str">
        <f>'Base de Preço BR V5'!D393</f>
        <v>71050 - PLANT CPP CAB CACHEADO 300ML</v>
      </c>
      <c r="E395" s="28">
        <f>IFERROR(VLOOKUP(C395,'BASE SV REFIL'!A:H,5,0),'Base de Preço BR V5'!A:L)</f>
        <v>22.4</v>
      </c>
      <c r="F395" s="26">
        <f>'Base de Preço BR V5'!F393</f>
        <v>4</v>
      </c>
      <c r="G395" s="29">
        <f>'Base de Preço BR V5'!G393</f>
        <v>0.7</v>
      </c>
      <c r="H395" s="26" t="str">
        <f>'Base de Preço BR V5'!H393</f>
        <v>Não</v>
      </c>
      <c r="I395" s="26" t="str">
        <f>IF('Base de Preço BR V5'!I395=0,"",'Base de Preço BR V5'!I395)</f>
        <v/>
      </c>
      <c r="J395" s="26" t="s">
        <v>18</v>
      </c>
      <c r="K395" s="26" t="str">
        <f>IF('Base de Preço BR V5'!K393=0,"",'Base de Preço BR V5'!K393)</f>
        <v/>
      </c>
      <c r="L395" s="26" t="str">
        <f>'Base de Preço BR V5'!L393</f>
        <v/>
      </c>
      <c r="M395" s="33"/>
      <c r="N395" s="33"/>
      <c r="O395" s="33"/>
      <c r="P395" s="33"/>
      <c r="S395" s="9"/>
    </row>
    <row r="396" spans="1:19" x14ac:dyDescent="0.25">
      <c r="A396" s="27" t="str">
        <f>'Base de Preço BR V5'!A394</f>
        <v>PLANTS</v>
      </c>
      <c r="B396" s="27" t="str">
        <f>'Base de Preço BR V5'!B394</f>
        <v>CABELO</v>
      </c>
      <c r="C396" s="27">
        <f>'Base de Preço BR V5'!C394</f>
        <v>71052</v>
      </c>
      <c r="D396" s="27" t="str">
        <f>'Base de Preço BR V5'!D394</f>
        <v>71052 - PLANT SH  CAB CACHEADOS SEM SULF 300ML</v>
      </c>
      <c r="E396" s="28">
        <f>IFERROR(VLOOKUP(C396,'BASE SV REFIL'!A:H,5,0),'Base de Preço BR V5'!A:L)</f>
        <v>10.9</v>
      </c>
      <c r="F396" s="26">
        <f>'Base de Preço BR V5'!F394</f>
        <v>2</v>
      </c>
      <c r="G396" s="29">
        <f>'Base de Preço BR V5'!G394</f>
        <v>0.7</v>
      </c>
      <c r="H396" s="26" t="str">
        <f>'Base de Preço BR V5'!H394</f>
        <v>Não</v>
      </c>
      <c r="I396" s="26" t="str">
        <f>IF('Base de Preço BR V5'!I396=0,"",'Base de Preço BR V5'!I396)</f>
        <v/>
      </c>
      <c r="J396" s="26" t="s">
        <v>18</v>
      </c>
      <c r="K396" s="26" t="str">
        <f>IF('Base de Preço BR V5'!K394=0,"",'Base de Preço BR V5'!K394)</f>
        <v/>
      </c>
      <c r="L396" s="26" t="str">
        <f>'Base de Preço BR V5'!L394</f>
        <v/>
      </c>
      <c r="M396" s="33"/>
      <c r="N396" s="33"/>
      <c r="O396" s="33"/>
      <c r="P396" s="33"/>
      <c r="S396" s="9"/>
    </row>
    <row r="397" spans="1:19" x14ac:dyDescent="0.25">
      <c r="A397" s="27" t="str">
        <f>'Base de Preço BR V5'!A395</f>
        <v>PLANTS</v>
      </c>
      <c r="B397" s="27" t="str">
        <f>'Base de Preço BR V5'!B395</f>
        <v>CABELO</v>
      </c>
      <c r="C397" s="27">
        <f>'Base de Preço BR V5'!C395</f>
        <v>71228</v>
      </c>
      <c r="D397" s="27" t="str">
        <f>'Base de Preço BR V5'!D395</f>
        <v>71228 - PLANT RG COND CAB CACHEADOS 300ML</v>
      </c>
      <c r="E397" s="28">
        <f>IFERROR(VLOOKUP(C397,'BASE SV REFIL'!A:H,5,0),'Base de Preço BR V5'!A:L)</f>
        <v>12.9</v>
      </c>
      <c r="F397" s="26">
        <f>'Base de Preço BR V5'!F395</f>
        <v>3</v>
      </c>
      <c r="G397" s="29">
        <f>'Base de Preço BR V5'!G395</f>
        <v>0.7</v>
      </c>
      <c r="H397" s="26" t="str">
        <f>'Base de Preço BR V5'!H395</f>
        <v>Não</v>
      </c>
      <c r="I397" s="26" t="str">
        <f>IF('Base de Preço BR V5'!I397=0,"",'Base de Preço BR V5'!I397)</f>
        <v/>
      </c>
      <c r="J397" s="26" t="s">
        <v>18</v>
      </c>
      <c r="K397" s="26" t="str">
        <f>IF('Base de Preço BR V5'!K395=0,"",'Base de Preço BR V5'!K395)</f>
        <v/>
      </c>
      <c r="L397" s="26" t="str">
        <f>'Base de Preço BR V5'!L395</f>
        <v/>
      </c>
      <c r="M397" s="33"/>
      <c r="N397" s="33"/>
      <c r="O397" s="33"/>
      <c r="P397" s="33"/>
      <c r="S397" s="9"/>
    </row>
    <row r="398" spans="1:19" x14ac:dyDescent="0.25">
      <c r="A398" s="27" t="str">
        <f>'Base de Preço BR V5'!A396</f>
        <v>PLANTS</v>
      </c>
      <c r="B398" s="27" t="str">
        <f>'Base de Preço BR V5'!B396</f>
        <v>CABELO</v>
      </c>
      <c r="C398" s="27">
        <f>'Base de Preço BR V5'!C396</f>
        <v>71225</v>
      </c>
      <c r="D398" s="27" t="str">
        <f>'Base de Preço BR V5'!D396</f>
        <v>71225 - PLANT RF SH CAB CACHEADO SEM SULF 300ML</v>
      </c>
      <c r="E398" s="28">
        <f>IFERROR(VLOOKUP(C398,'BASE SV REFIL'!A:H,5,0),'Base de Preço BR V5'!A:L)</f>
        <v>12.4</v>
      </c>
      <c r="F398" s="26">
        <f>'Base de Preço BR V5'!F396</f>
        <v>1</v>
      </c>
      <c r="G398" s="29">
        <f>'Base de Preço BR V5'!G396</f>
        <v>0.7</v>
      </c>
      <c r="H398" s="26" t="str">
        <f>'Base de Preço BR V5'!H396</f>
        <v>Não</v>
      </c>
      <c r="I398" s="26" t="str">
        <f>IF('Base de Preço BR V5'!I398=0,"",'Base de Preço BR V5'!I398)</f>
        <v/>
      </c>
      <c r="J398" s="26" t="s">
        <v>18</v>
      </c>
      <c r="K398" s="26" t="str">
        <f>IF('Base de Preço BR V5'!K396=0,"",'Base de Preço BR V5'!K396)</f>
        <v/>
      </c>
      <c r="L398" s="26" t="str">
        <f>'Base de Preço BR V5'!L396</f>
        <v/>
      </c>
      <c r="M398" s="33"/>
      <c r="N398" s="33"/>
      <c r="O398" s="61"/>
      <c r="P398" s="33"/>
      <c r="S398" s="9"/>
    </row>
    <row r="399" spans="1:19" x14ac:dyDescent="0.25">
      <c r="A399" s="27" t="str">
        <f>'Base de Preço BR V5'!A397</f>
        <v>PLANTS</v>
      </c>
      <c r="B399" s="27" t="str">
        <f>'Base de Preço BR V5'!B397</f>
        <v>CABELO</v>
      </c>
      <c r="C399" s="27">
        <f>'Base de Preço BR V5'!C397</f>
        <v>71229</v>
      </c>
      <c r="D399" s="27" t="str">
        <f>'Base de Preço BR V5'!D397</f>
        <v>71229 - PLANT RF COND CAB CACHEADOS 300ML</v>
      </c>
      <c r="E399" s="28">
        <f>IFERROR(VLOOKUP(C399,'BASE SV REFIL'!A:H,5,0),'Base de Preço BR V5'!A:L)</f>
        <v>14.5</v>
      </c>
      <c r="F399" s="26">
        <f>'Base de Preço BR V5'!F397</f>
        <v>2</v>
      </c>
      <c r="G399" s="29">
        <f>'Base de Preço BR V5'!G397</f>
        <v>0.7</v>
      </c>
      <c r="H399" s="26" t="str">
        <f>'Base de Preço BR V5'!H397</f>
        <v>Não</v>
      </c>
      <c r="I399" s="26" t="str">
        <f>IF('Base de Preço BR V5'!I399=0,"",'Base de Preço BR V5'!I399)</f>
        <v/>
      </c>
      <c r="J399" s="26" t="s">
        <v>18</v>
      </c>
      <c r="K399" s="26" t="str">
        <f>IF('Base de Preço BR V5'!K397=0,"",'Base de Preço BR V5'!K397)</f>
        <v/>
      </c>
      <c r="L399" s="26" t="str">
        <f>'Base de Preço BR V5'!L397</f>
        <v/>
      </c>
      <c r="M399" s="33"/>
      <c r="N399" s="33"/>
      <c r="O399" s="61"/>
      <c r="P399" s="33"/>
      <c r="S399" s="9"/>
    </row>
    <row r="400" spans="1:19" x14ac:dyDescent="0.25">
      <c r="A400" s="27" t="str">
        <f>'Base de Preço BR V5'!A398</f>
        <v>SEVE</v>
      </c>
      <c r="B400" s="27" t="str">
        <f>'Base de Preço BR V5'!B398</f>
        <v>ÓLEO</v>
      </c>
      <c r="C400" s="27">
        <f>'Base de Preço BR V5'!C398</f>
        <v>18624</v>
      </c>
      <c r="D400" s="27" t="str">
        <f>'Base de Preço BR V5'!D398</f>
        <v>18624 - RF OLEO CORP AMENDOAS DOCES SEVE</v>
      </c>
      <c r="E400" s="28">
        <f>IFERROR(VLOOKUP(C400,'BASE SV REFIL'!A:H,5,0),'Base de Preço BR V5'!A:L)</f>
        <v>63.7</v>
      </c>
      <c r="F400" s="26">
        <f>'Base de Preço BR V5'!F398</f>
        <v>7</v>
      </c>
      <c r="G400" s="29">
        <f>'Base de Preço BR V5'!G398</f>
        <v>0.7</v>
      </c>
      <c r="H400" s="26" t="str">
        <f>'Base de Preço BR V5'!H398</f>
        <v>Não</v>
      </c>
      <c r="I400" s="26" t="str">
        <f>IF('Base de Preço BR V5'!I400=0,"",'Base de Preço BR V5'!I400)</f>
        <v/>
      </c>
      <c r="J400" s="26" t="s">
        <v>18</v>
      </c>
      <c r="K400" s="26" t="str">
        <f>IF('Base de Preço BR V5'!K398=0,"",'Base de Preço BR V5'!K398)</f>
        <v/>
      </c>
      <c r="L400" s="26" t="str">
        <f>'Base de Preço BR V5'!L398</f>
        <v/>
      </c>
      <c r="M400" s="33"/>
      <c r="N400" s="33"/>
      <c r="O400" s="61"/>
      <c r="P400" s="33"/>
      <c r="S400" s="9"/>
    </row>
    <row r="401" spans="1:19" x14ac:dyDescent="0.25">
      <c r="A401" s="27" t="str">
        <f>'Base de Preço BR V5'!A399</f>
        <v>SEVE</v>
      </c>
      <c r="B401" s="27" t="str">
        <f>'Base de Preço BR V5'!B399</f>
        <v>ÓLEO</v>
      </c>
      <c r="C401" s="27">
        <f>'Base de Preço BR V5'!C399</f>
        <v>19081</v>
      </c>
      <c r="D401" s="27" t="str">
        <f>'Base de Preço BR V5'!D399</f>
        <v>19081 - OLEO CORP AMENDOAS DOCES SEVE</v>
      </c>
      <c r="E401" s="28">
        <f>IFERROR(VLOOKUP(C401,'BASE SV REFIL'!A:H,5,0),'Base de Preço BR V5'!A:L)</f>
        <v>57.3</v>
      </c>
      <c r="F401" s="26">
        <f>'Base de Preço BR V5'!F399</f>
        <v>10</v>
      </c>
      <c r="G401" s="29">
        <f>'Base de Preço BR V5'!G399</f>
        <v>0.7</v>
      </c>
      <c r="H401" s="26" t="str">
        <f>'Base de Preço BR V5'!H399</f>
        <v>Não</v>
      </c>
      <c r="I401" s="26" t="str">
        <f>IF('Base de Preço BR V5'!I401=0,"",'Base de Preço BR V5'!I401)</f>
        <v/>
      </c>
      <c r="J401" s="26" t="s">
        <v>18</v>
      </c>
      <c r="K401" s="26" t="str">
        <f>IF('Base de Preço BR V5'!K399=0,"",'Base de Preço BR V5'!K399)</f>
        <v/>
      </c>
      <c r="L401" s="26" t="str">
        <f>'Base de Preço BR V5'!L399</f>
        <v/>
      </c>
      <c r="M401" s="33"/>
      <c r="N401" s="33"/>
      <c r="O401" s="33"/>
      <c r="P401" s="33"/>
      <c r="S401" s="9"/>
    </row>
    <row r="402" spans="1:19" x14ac:dyDescent="0.25">
      <c r="A402" s="27" t="str">
        <f>'Base de Preço BR V5'!A400</f>
        <v>SEVE</v>
      </c>
      <c r="B402" s="27" t="str">
        <f>'Base de Preço BR V5'!B400</f>
        <v>ÓLEO</v>
      </c>
      <c r="C402" s="27">
        <f>'Base de Preço BR V5'!C400</f>
        <v>20214</v>
      </c>
      <c r="D402" s="27" t="str">
        <f>'Base de Preço BR V5'!D400</f>
        <v>20214 - OLEO CORP PIMENTA ROSA SEVE</v>
      </c>
      <c r="E402" s="28">
        <f>IFERROR(VLOOKUP(C402,'BASE SV REFIL'!A:H,5,0),'Base de Preço BR V5'!A:L)</f>
        <v>74.900000000000006</v>
      </c>
      <c r="F402" s="26">
        <f>'Base de Preço BR V5'!F400</f>
        <v>10</v>
      </c>
      <c r="G402" s="29">
        <f>'Base de Preço BR V5'!G400</f>
        <v>0.7</v>
      </c>
      <c r="H402" s="26" t="str">
        <f>'Base de Preço BR V5'!H400</f>
        <v>Não</v>
      </c>
      <c r="I402" s="26" t="str">
        <f>IF('Base de Preço BR V5'!I402=0,"",'Base de Preço BR V5'!I402)</f>
        <v/>
      </c>
      <c r="J402" s="26" t="s">
        <v>18</v>
      </c>
      <c r="K402" s="26" t="str">
        <f>IF('Base de Preço BR V5'!K400=0,"",'Base de Preço BR V5'!K400)</f>
        <v/>
      </c>
      <c r="L402" s="26" t="str">
        <f>'Base de Preço BR V5'!L400</f>
        <v/>
      </c>
      <c r="M402" s="33"/>
      <c r="N402" s="33"/>
      <c r="O402" s="33"/>
      <c r="P402" s="33"/>
      <c r="S402" s="9"/>
    </row>
    <row r="403" spans="1:19" x14ac:dyDescent="0.25">
      <c r="A403" s="27" t="str">
        <f>'Base de Preço BR V5'!A401</f>
        <v>SEVE</v>
      </c>
      <c r="B403" s="27" t="str">
        <f>'Base de Preço BR V5'!B401</f>
        <v>ÓLEO</v>
      </c>
      <c r="C403" s="27">
        <f>'Base de Preço BR V5'!C401</f>
        <v>25543</v>
      </c>
      <c r="D403" s="27" t="str">
        <f>'Base de Preço BR V5'!D401</f>
        <v>25543 - RF OLEO CORP PIMENTA ROSA SEVE</v>
      </c>
      <c r="E403" s="28">
        <f>IFERROR(VLOOKUP(C403,'BASE SV REFIL'!A:H,5,0),'Base de Preço BR V5'!A:L)</f>
        <v>63.7</v>
      </c>
      <c r="F403" s="26">
        <f>'Base de Preço BR V5'!F401</f>
        <v>7</v>
      </c>
      <c r="G403" s="29">
        <f>'Base de Preço BR V5'!G401</f>
        <v>0.7</v>
      </c>
      <c r="H403" s="26" t="str">
        <f>'Base de Preço BR V5'!H401</f>
        <v>Não</v>
      </c>
      <c r="I403" s="26" t="str">
        <f>IF('Base de Preço BR V5'!I403=0,"",'Base de Preço BR V5'!I403)</f>
        <v/>
      </c>
      <c r="J403" s="26" t="s">
        <v>18</v>
      </c>
      <c r="K403" s="26" t="str">
        <f>IF('Base de Preço BR V5'!K401=0,"",'Base de Preço BR V5'!K401)</f>
        <v/>
      </c>
      <c r="L403" s="26" t="str">
        <f>'Base de Preço BR V5'!L401</f>
        <v/>
      </c>
      <c r="M403" s="33"/>
      <c r="N403" s="33"/>
      <c r="O403" s="61"/>
      <c r="P403" s="33"/>
      <c r="S403" s="9"/>
    </row>
    <row r="404" spans="1:19" x14ac:dyDescent="0.25">
      <c r="A404" s="27" t="str">
        <f>'Base de Preço BR V5'!A402</f>
        <v>SEVE</v>
      </c>
      <c r="B404" s="27" t="str">
        <f>'Base de Preço BR V5'!B402</f>
        <v>ÓLEO</v>
      </c>
      <c r="C404" s="27">
        <f>'Base de Preço BR V5'!C402</f>
        <v>28724</v>
      </c>
      <c r="D404" s="27" t="str">
        <f>'Base de Preço BR V5'!D402</f>
        <v>28724 - SEVE OLEO HID DES ROSAS AMENDOA 200ML</v>
      </c>
      <c r="E404" s="28">
        <f>IFERROR(VLOOKUP(C404,'BASE SV REFIL'!A:H,5,0),'Base de Preço BR V5'!A:L)</f>
        <v>57.3</v>
      </c>
      <c r="F404" s="26">
        <f>'Base de Preço BR V5'!F402</f>
        <v>10</v>
      </c>
      <c r="G404" s="29">
        <f>'Base de Preço BR V5'!G402</f>
        <v>0.7</v>
      </c>
      <c r="H404" s="26" t="str">
        <f>'Base de Preço BR V5'!H402</f>
        <v>Não</v>
      </c>
      <c r="I404" s="26" t="str">
        <f>IF('Base de Preço BR V5'!I404=0,"",'Base de Preço BR V5'!I404)</f>
        <v/>
      </c>
      <c r="J404" s="26" t="s">
        <v>18</v>
      </c>
      <c r="K404" s="26" t="str">
        <f>IF('Base de Preço BR V5'!K402=0,"",'Base de Preço BR V5'!K402)</f>
        <v/>
      </c>
      <c r="L404" s="26" t="str">
        <f>'Base de Preço BR V5'!L402</f>
        <v/>
      </c>
      <c r="M404" s="33"/>
      <c r="N404" s="33"/>
      <c r="O404" s="33"/>
      <c r="P404" s="33"/>
      <c r="S404" s="9"/>
    </row>
    <row r="405" spans="1:19" x14ac:dyDescent="0.25">
      <c r="A405" s="27" t="str">
        <f>'Base de Preço BR V5'!A403</f>
        <v>SEVE</v>
      </c>
      <c r="B405" s="27" t="str">
        <f>'Base de Preço BR V5'!B403</f>
        <v>ÓLEO</v>
      </c>
      <c r="C405" s="27">
        <f>'Base de Preço BR V5'!C403</f>
        <v>38854</v>
      </c>
      <c r="D405" s="27" t="str">
        <f>'Base de Preço BR V5'!D403</f>
        <v>38854 - SEVE DESOD AMENDOAS DOCES INTENSE</v>
      </c>
      <c r="E405" s="28">
        <f>IFERROR(VLOOKUP(C405,'BASE SV REFIL'!A:H,5,0),'Base de Preço BR V5'!A:L)</f>
        <v>57.3</v>
      </c>
      <c r="F405" s="26">
        <f>'Base de Preço BR V5'!F403</f>
        <v>10</v>
      </c>
      <c r="G405" s="29">
        <f>'Base de Preço BR V5'!G403</f>
        <v>0.7</v>
      </c>
      <c r="H405" s="26" t="str">
        <f>'Base de Preço BR V5'!H403</f>
        <v>Não</v>
      </c>
      <c r="I405" s="26" t="str">
        <f>IF('Base de Preço BR V5'!I405=0,"",'Base de Preço BR V5'!I405)</f>
        <v/>
      </c>
      <c r="J405" s="26" t="s">
        <v>18</v>
      </c>
      <c r="K405" s="26" t="str">
        <f>IF('Base de Preço BR V5'!K403=0,"",'Base de Preço BR V5'!K403)</f>
        <v/>
      </c>
      <c r="L405" s="26" t="str">
        <f>'Base de Preço BR V5'!L403</f>
        <v/>
      </c>
      <c r="M405" s="33"/>
      <c r="N405" s="33"/>
      <c r="O405" s="33"/>
      <c r="P405" s="33"/>
      <c r="S405" s="9"/>
    </row>
    <row r="406" spans="1:19" x14ac:dyDescent="0.25">
      <c r="A406" s="27" t="str">
        <f>'Base de Preço BR V5'!A404</f>
        <v>SEVE</v>
      </c>
      <c r="B406" s="27" t="str">
        <f>'Base de Preço BR V5'!B404</f>
        <v>ÓLEO</v>
      </c>
      <c r="C406" s="27">
        <f>'Base de Preço BR V5'!C404</f>
        <v>38856</v>
      </c>
      <c r="D406" s="27" t="str">
        <f>'Base de Preço BR V5'!D404</f>
        <v>38856 - RF OLEO CORP ROSA CHAMPAGNE SEVE</v>
      </c>
      <c r="E406" s="28">
        <f>IFERROR(VLOOKUP(C406,'BASE SV REFIL'!A:H,5,0),'Base de Preço BR V5'!A:L)</f>
        <v>63.7</v>
      </c>
      <c r="F406" s="26">
        <f>'Base de Preço BR V5'!F404</f>
        <v>7</v>
      </c>
      <c r="G406" s="29">
        <f>'Base de Preço BR V5'!G404</f>
        <v>0.7</v>
      </c>
      <c r="H406" s="26" t="str">
        <f>'Base de Preço BR V5'!H404</f>
        <v>Não</v>
      </c>
      <c r="I406" s="26" t="str">
        <f>IF('Base de Preço BR V5'!I406=0,"",'Base de Preço BR V5'!I406)</f>
        <v/>
      </c>
      <c r="J406" s="26" t="s">
        <v>18</v>
      </c>
      <c r="K406" s="26" t="str">
        <f>IF('Base de Preço BR V5'!K404=0,"",'Base de Preço BR V5'!K404)</f>
        <v/>
      </c>
      <c r="L406" s="26" t="str">
        <f>'Base de Preço BR V5'!L404</f>
        <v/>
      </c>
      <c r="M406" s="33"/>
      <c r="N406" s="33"/>
      <c r="O406" s="61"/>
      <c r="P406" s="33"/>
      <c r="S406" s="9"/>
    </row>
    <row r="407" spans="1:19" x14ac:dyDescent="0.25">
      <c r="A407" s="27" t="str">
        <f>'Base de Preço BR V5'!A405</f>
        <v>SEVE</v>
      </c>
      <c r="B407" s="27" t="str">
        <f>'Base de Preço BR V5'!B405</f>
        <v>ÓLEO</v>
      </c>
      <c r="C407" s="27">
        <f>'Base de Preço BR V5'!C405</f>
        <v>39015</v>
      </c>
      <c r="D407" s="27" t="str">
        <f>'Base de Preço BR V5'!D405</f>
        <v>39015 - RF Oleo Seve Desod Corp Amend Doces Int</v>
      </c>
      <c r="E407" s="28">
        <f>IFERROR(VLOOKUP(C407,'BASE SV REFIL'!A:H,5,0),'Base de Preço BR V5'!A:L)</f>
        <v>63.7</v>
      </c>
      <c r="F407" s="26">
        <f>'Base de Preço BR V5'!F405</f>
        <v>7</v>
      </c>
      <c r="G407" s="29">
        <f>'Base de Preço BR V5'!G405</f>
        <v>0.7</v>
      </c>
      <c r="H407" s="26" t="str">
        <f>'Base de Preço BR V5'!H405</f>
        <v>Não</v>
      </c>
      <c r="I407" s="26" t="str">
        <f>IF('Base de Preço BR V5'!I407=0,"",'Base de Preço BR V5'!I407)</f>
        <v/>
      </c>
      <c r="J407" s="26" t="s">
        <v>18</v>
      </c>
      <c r="K407" s="26" t="str">
        <f>IF('Base de Preço BR V5'!K405=0,"",'Base de Preço BR V5'!K405)</f>
        <v/>
      </c>
      <c r="L407" s="26" t="str">
        <f>'Base de Preço BR V5'!L405</f>
        <v/>
      </c>
      <c r="M407" s="33"/>
      <c r="N407" s="33"/>
      <c r="O407" s="61"/>
      <c r="P407" s="33"/>
      <c r="S407" s="9"/>
    </row>
    <row r="408" spans="1:19" x14ac:dyDescent="0.25">
      <c r="A408" s="27" t="str">
        <f>'Base de Preço BR V5'!A406</f>
        <v>SR. N</v>
      </c>
      <c r="B408" s="27" t="str">
        <f>'Base de Preço BR V5'!B406</f>
        <v>DESODORANTE</v>
      </c>
      <c r="C408" s="27">
        <f>'Base de Preço BR V5'!C406</f>
        <v>85390</v>
      </c>
      <c r="D408" s="27" t="str">
        <f>'Base de Preço BR V5'!D406</f>
        <v>85390 - SR N DESODORANTE CORPORAL RF 2018</v>
      </c>
      <c r="E408" s="28">
        <f>IFERROR(VLOOKUP(C408,'BASE SV REFIL'!A:H,5,0),'Base de Preço BR V5'!A:L)</f>
        <v>25.799999999999994</v>
      </c>
      <c r="F408" s="26">
        <f>'Base de Preço BR V5'!F406</f>
        <v>3</v>
      </c>
      <c r="G408" s="29">
        <f>'Base de Preço BR V5'!G406</f>
        <v>0.7</v>
      </c>
      <c r="H408" s="26" t="str">
        <f>'Base de Preço BR V5'!H406</f>
        <v>Não</v>
      </c>
      <c r="I408" s="26" t="str">
        <f>IF('Base de Preço BR V5'!I408=0,"",'Base de Preço BR V5'!I408)</f>
        <v/>
      </c>
      <c r="J408" s="26" t="s">
        <v>18</v>
      </c>
      <c r="K408" s="26" t="str">
        <f>IF('Base de Preço BR V5'!K406=0,"",'Base de Preço BR V5'!K406)</f>
        <v/>
      </c>
      <c r="L408" s="26" t="str">
        <f>'Base de Preço BR V5'!L406</f>
        <v/>
      </c>
      <c r="M408" s="33"/>
      <c r="N408" s="33"/>
      <c r="O408" s="61"/>
      <c r="P408" s="33"/>
      <c r="S408" s="9"/>
    </row>
    <row r="409" spans="1:19" x14ac:dyDescent="0.25">
      <c r="A409" s="27" t="str">
        <f>'Base de Preço BR V5'!A407</f>
        <v>SR. N</v>
      </c>
      <c r="B409" s="27" t="str">
        <f>'Base de Preço BR V5'!B407</f>
        <v>DESODORANTE</v>
      </c>
      <c r="C409" s="27">
        <f>'Base de Preço BR V5'!C407</f>
        <v>85393</v>
      </c>
      <c r="D409" s="27" t="str">
        <f>'Base de Preço BR V5'!D407</f>
        <v>85393 - SR N DESODORANTE CORPORAL G10 2018</v>
      </c>
      <c r="E409" s="28">
        <f>IFERROR(VLOOKUP(C409,'BASE SV REFIL'!A:H,5,0),'Base de Preço BR V5'!A:L)</f>
        <v>33.5</v>
      </c>
      <c r="F409" s="26">
        <f>'Base de Preço BR V5'!F407</f>
        <v>4</v>
      </c>
      <c r="G409" s="29">
        <f>'Base de Preço BR V5'!G407</f>
        <v>0.7</v>
      </c>
      <c r="H409" s="26" t="str">
        <f>'Base de Preço BR V5'!H407</f>
        <v>Não</v>
      </c>
      <c r="I409" s="26" t="str">
        <f>IF('Base de Preço BR V5'!I409=0,"",'Base de Preço BR V5'!I409)</f>
        <v/>
      </c>
      <c r="J409" s="26" t="s">
        <v>18</v>
      </c>
      <c r="K409" s="26" t="str">
        <f>IF('Base de Preço BR V5'!K407=0,"",'Base de Preço BR V5'!K407)</f>
        <v/>
      </c>
      <c r="L409" s="26" t="str">
        <f>'Base de Preço BR V5'!L407</f>
        <v/>
      </c>
      <c r="M409" s="33"/>
      <c r="N409" s="33"/>
      <c r="O409" s="33"/>
      <c r="P409" s="33"/>
      <c r="S409" s="9"/>
    </row>
    <row r="410" spans="1:19" x14ac:dyDescent="0.25">
      <c r="A410" s="27" t="str">
        <f>'Base de Preço BR V5'!A408</f>
        <v>SR. N</v>
      </c>
      <c r="B410" s="27" t="str">
        <f>'Base de Preço BR V5'!B408</f>
        <v>PERFUMARIA</v>
      </c>
      <c r="C410" s="27">
        <f>'Base de Preço BR V5'!C408</f>
        <v>30410</v>
      </c>
      <c r="D410" s="27" t="str">
        <f>'Base de Preço BR V5'!D408</f>
        <v>30410 - COLONIA SR N</v>
      </c>
      <c r="E410" s="28">
        <f>IFERROR(VLOOKUP(C410,'BASE SV REFIL'!A:H,5,0),'Base de Preço BR V5'!A:L)</f>
        <v>29.9</v>
      </c>
      <c r="F410" s="26">
        <f>'Base de Preço BR V5'!F408</f>
        <v>12</v>
      </c>
      <c r="G410" s="29">
        <f>'Base de Preço BR V5'!G408</f>
        <v>0.7</v>
      </c>
      <c r="H410" s="26" t="str">
        <f>'Base de Preço BR V5'!H408</f>
        <v>Não</v>
      </c>
      <c r="I410" s="26" t="str">
        <f>IF('Base de Preço BR V5'!I410=0,"",'Base de Preço BR V5'!I410)</f>
        <v/>
      </c>
      <c r="J410" s="26" t="s">
        <v>18</v>
      </c>
      <c r="K410" s="26" t="str">
        <f>IF('Base de Preço BR V5'!K408=0,"",'Base de Preço BR V5'!K408)</f>
        <v/>
      </c>
      <c r="L410" s="26" t="str">
        <f>'Base de Preço BR V5'!L408</f>
        <v/>
      </c>
      <c r="M410" s="33"/>
      <c r="N410" s="33"/>
      <c r="O410" s="33"/>
      <c r="P410" s="33"/>
      <c r="S410" s="9"/>
    </row>
    <row r="411" spans="1:19" x14ac:dyDescent="0.25">
      <c r="A411" s="27" t="str">
        <f>'Base de Preço BR V5'!A409</f>
        <v>SR. N</v>
      </c>
      <c r="B411" s="27" t="str">
        <f>'Base de Preço BR V5'!B409</f>
        <v>BARBA</v>
      </c>
      <c r="C411" s="27">
        <f>'Base de Preço BR V5'!C409</f>
        <v>85389</v>
      </c>
      <c r="D411" s="27" t="str">
        <f>'Base de Preço BR V5'!D409</f>
        <v>85389 - SR N GEL POS BARBA 75G 2018</v>
      </c>
      <c r="E411" s="28">
        <f>IFERROR(VLOOKUP(C411,'BASE SV REFIL'!A:H,5,0),'Base de Preço BR V5'!A:L)</f>
        <v>43.9</v>
      </c>
      <c r="F411" s="26">
        <f>'Base de Preço BR V5'!F409</f>
        <v>4</v>
      </c>
      <c r="G411" s="29">
        <f>'Base de Preço BR V5'!G409</f>
        <v>0.7</v>
      </c>
      <c r="H411" s="26" t="str">
        <f>'Base de Preço BR V5'!H409</f>
        <v>Não</v>
      </c>
      <c r="I411" s="26" t="str">
        <f>IF('Base de Preço BR V5'!I411=0,"",'Base de Preço BR V5'!I411)</f>
        <v/>
      </c>
      <c r="J411" s="26" t="s">
        <v>18</v>
      </c>
      <c r="K411" s="26" t="str">
        <f>IF('Base de Preço BR V5'!K409=0,"",'Base de Preço BR V5'!K409)</f>
        <v/>
      </c>
      <c r="L411" s="26" t="str">
        <f>'Base de Preço BR V5'!L409</f>
        <v/>
      </c>
      <c r="M411" s="33"/>
      <c r="N411" s="33"/>
      <c r="O411" s="33"/>
      <c r="P411" s="33"/>
      <c r="S411" s="9"/>
    </row>
    <row r="412" spans="1:19" x14ac:dyDescent="0.25">
      <c r="A412" s="27" t="str">
        <f>'Base de Preço BR V5'!A410</f>
        <v>SR. N</v>
      </c>
      <c r="B412" s="27" t="str">
        <f>'Base de Preço BR V5'!B410</f>
        <v>BARBA</v>
      </c>
      <c r="C412" s="27">
        <f>'Base de Preço BR V5'!C410</f>
        <v>85400</v>
      </c>
      <c r="D412" s="27" t="str">
        <f>'Base de Preço BR V5'!D410</f>
        <v>85400 - SR N CREME DE BARBEAR ESPUMANTE 2018</v>
      </c>
      <c r="E412" s="28">
        <f>IFERROR(VLOOKUP(C412,'BASE SV REFIL'!A:H,5,0),'Base de Preço BR V5'!A:L)</f>
        <v>15.9</v>
      </c>
      <c r="F412" s="26">
        <f>'Base de Preço BR V5'!F410</f>
        <v>4</v>
      </c>
      <c r="G412" s="29">
        <f>'Base de Preço BR V5'!G410</f>
        <v>0.7</v>
      </c>
      <c r="H412" s="26" t="str">
        <f>'Base de Preço BR V5'!H410</f>
        <v>Não</v>
      </c>
      <c r="I412" s="26" t="str">
        <f>IF('Base de Preço BR V5'!I412=0,"",'Base de Preço BR V5'!I412)</f>
        <v/>
      </c>
      <c r="J412" s="26" t="s">
        <v>18</v>
      </c>
      <c r="K412" s="26" t="str">
        <f>IF('Base de Preço BR V5'!K410=0,"",'Base de Preço BR V5'!K410)</f>
        <v/>
      </c>
      <c r="L412" s="26" t="str">
        <f>'Base de Preço BR V5'!L410</f>
        <v/>
      </c>
      <c r="M412" s="33"/>
      <c r="N412" s="33"/>
      <c r="O412" s="33"/>
      <c r="P412" s="33"/>
      <c r="S412" s="9"/>
    </row>
    <row r="413" spans="1:19" x14ac:dyDescent="0.25">
      <c r="A413" s="27" t="str">
        <f>'Base de Preço BR V5'!A411</f>
        <v>SR. N</v>
      </c>
      <c r="B413" s="27" t="str">
        <f>'Base de Preço BR V5'!B411</f>
        <v>BARBA</v>
      </c>
      <c r="C413" s="27">
        <f>'Base de Preço BR V5'!C411</f>
        <v>85401</v>
      </c>
      <c r="D413" s="27" t="str">
        <f>'Base de Preço BR V5'!D411</f>
        <v>85401 - SR N ESPUMA BARBEAR 180G 2018 TERC</v>
      </c>
      <c r="E413" s="28">
        <f>IFERROR(VLOOKUP(C413,'BASE SV REFIL'!A:H,5,0),'Base de Preço BR V5'!A:L)</f>
        <v>46.9</v>
      </c>
      <c r="F413" s="26">
        <f>'Base de Preço BR V5'!F411</f>
        <v>6</v>
      </c>
      <c r="G413" s="29">
        <f>'Base de Preço BR V5'!G411</f>
        <v>0.7</v>
      </c>
      <c r="H413" s="26" t="str">
        <f>'Base de Preço BR V5'!H411</f>
        <v>Não</v>
      </c>
      <c r="I413" s="26" t="str">
        <f>IF('Base de Preço BR V5'!I413=0,"",'Base de Preço BR V5'!I413)</f>
        <v/>
      </c>
      <c r="J413" s="26" t="s">
        <v>18</v>
      </c>
      <c r="K413" s="26" t="str">
        <f>IF('Base de Preço BR V5'!K411=0,"",'Base de Preço BR V5'!K411)</f>
        <v/>
      </c>
      <c r="L413" s="26" t="str">
        <f>'Base de Preço BR V5'!L411</f>
        <v/>
      </c>
      <c r="M413" s="33"/>
      <c r="N413" s="33"/>
      <c r="O413" s="33"/>
      <c r="P413" s="33"/>
      <c r="S413" s="9"/>
    </row>
    <row r="414" spans="1:19" x14ac:dyDescent="0.25">
      <c r="A414" s="27" t="str">
        <f>'Base de Preço BR V5'!A412</f>
        <v>TODODIA</v>
      </c>
      <c r="B414" s="27" t="str">
        <f>'Base de Preço BR V5'!B412</f>
        <v>CORPO</v>
      </c>
      <c r="C414" s="27">
        <f>'Base de Preço BR V5'!C412</f>
        <v>83637</v>
      </c>
      <c r="D414" s="27" t="str">
        <f>'Base de Preço BR V5'!D412</f>
        <v>83637 - TODODIA LENCO UMED INT SUAVE CONFOR TERC</v>
      </c>
      <c r="E414" s="28">
        <f>IFERROR(VLOOKUP(C414,'BASE SV REFIL'!A:H,5,0),'Base de Preço BR V5'!A:L)</f>
        <v>46.9</v>
      </c>
      <c r="F414" s="26">
        <f>'Base de Preço BR V5'!F412</f>
        <v>2</v>
      </c>
      <c r="G414" s="29">
        <f>'Base de Preço BR V5'!G412</f>
        <v>0.7</v>
      </c>
      <c r="H414" s="26" t="str">
        <f>'Base de Preço BR V5'!H412</f>
        <v>Não</v>
      </c>
      <c r="I414" s="26" t="str">
        <f>IF('Base de Preço BR V5'!I414=0,"",'Base de Preço BR V5'!I414)</f>
        <v/>
      </c>
      <c r="J414" s="26" t="s">
        <v>18</v>
      </c>
      <c r="K414" s="26" t="str">
        <f>IF('Base de Preço BR V5'!K412=0,"",'Base de Preço BR V5'!K412)</f>
        <v/>
      </c>
      <c r="L414" s="26" t="str">
        <f>'Base de Preço BR V5'!L412</f>
        <v/>
      </c>
      <c r="M414" s="33"/>
      <c r="N414" s="33"/>
      <c r="O414" s="33"/>
      <c r="P414" s="33"/>
      <c r="S414" s="9"/>
    </row>
    <row r="415" spans="1:19" x14ac:dyDescent="0.25">
      <c r="A415" s="27" t="str">
        <f>'Base de Preço BR V5'!A413</f>
        <v>TODODIA</v>
      </c>
      <c r="B415" s="27" t="str">
        <f>'Base de Preço BR V5'!B413</f>
        <v>CORPO</v>
      </c>
      <c r="C415" s="27">
        <f>'Base de Preço BR V5'!C413</f>
        <v>2814</v>
      </c>
      <c r="D415" s="27" t="str">
        <f>'Base de Preço BR V5'!D413</f>
        <v>2814 - TODODIA HID DES CORP MACADAMIA 400ML PM</v>
      </c>
      <c r="E415" s="28">
        <f>IFERROR(VLOOKUP(C415,'BASE SV REFIL'!A:H,5,0),'Base de Preço BR V5'!A:L)</f>
        <v>46.9</v>
      </c>
      <c r="F415" s="26">
        <f>'Base de Preço BR V5'!F413</f>
        <v>6</v>
      </c>
      <c r="G415" s="29">
        <f>'Base de Preço BR V5'!G413</f>
        <v>0.7</v>
      </c>
      <c r="H415" s="26" t="str">
        <f>'Base de Preço BR V5'!H413</f>
        <v>Não</v>
      </c>
      <c r="I415" s="26" t="str">
        <f>IF('Base de Preço BR V5'!I415=0,"",'Base de Preço BR V5'!I415)</f>
        <v/>
      </c>
      <c r="J415" s="26" t="s">
        <v>18</v>
      </c>
      <c r="K415" s="26" t="str">
        <f>IF('Base de Preço BR V5'!K413=0,"",'Base de Preço BR V5'!K413)</f>
        <v/>
      </c>
      <c r="L415" s="26" t="str">
        <f>'Base de Preço BR V5'!L413</f>
        <v/>
      </c>
      <c r="M415" s="33"/>
      <c r="N415" s="33"/>
      <c r="O415" s="33"/>
      <c r="P415" s="33"/>
      <c r="S415" s="9"/>
    </row>
    <row r="416" spans="1:19" x14ac:dyDescent="0.25">
      <c r="A416" s="27" t="str">
        <f>'Base de Preço BR V5'!A414</f>
        <v>TODODIA</v>
      </c>
      <c r="B416" s="27" t="str">
        <f>'Base de Preço BR V5'!B414</f>
        <v>CORPO</v>
      </c>
      <c r="C416" s="27">
        <f>'Base de Preço BR V5'!C414</f>
        <v>2816</v>
      </c>
      <c r="D416" s="27" t="str">
        <f>'Base de Preço BR V5'!D414</f>
        <v>2816 - TODODIA HID DES CORP ALGODAO 400ML PM</v>
      </c>
      <c r="E416" s="28">
        <f>IFERROR(VLOOKUP(C416,'BASE SV REFIL'!A:H,5,0),'Base de Preço BR V5'!A:L)</f>
        <v>46.9</v>
      </c>
      <c r="F416" s="26">
        <f>'Base de Preço BR V5'!F414</f>
        <v>6</v>
      </c>
      <c r="G416" s="29">
        <f>'Base de Preço BR V5'!G414</f>
        <v>0.7</v>
      </c>
      <c r="H416" s="26" t="str">
        <f>'Base de Preço BR V5'!H414</f>
        <v>Não</v>
      </c>
      <c r="I416" s="26" t="str">
        <f>IF('Base de Preço BR V5'!I416=0,"",'Base de Preço BR V5'!I416)</f>
        <v/>
      </c>
      <c r="J416" s="26" t="s">
        <v>18</v>
      </c>
      <c r="K416" s="26" t="str">
        <f>IF('Base de Preço BR V5'!K414=0,"",'Base de Preço BR V5'!K414)</f>
        <v/>
      </c>
      <c r="L416" s="26" t="str">
        <f>'Base de Preço BR V5'!L414</f>
        <v/>
      </c>
      <c r="M416" s="33"/>
      <c r="N416" s="33"/>
      <c r="O416" s="33"/>
      <c r="P416" s="33"/>
      <c r="S416" s="9"/>
    </row>
    <row r="417" spans="1:19" x14ac:dyDescent="0.25">
      <c r="A417" s="27" t="str">
        <f>'Base de Preço BR V5'!A415</f>
        <v>TODODIA</v>
      </c>
      <c r="B417" s="27" t="str">
        <f>'Base de Preço BR V5'!B415</f>
        <v>CORPO</v>
      </c>
      <c r="C417" s="27">
        <f>'Base de Preço BR V5'!C415</f>
        <v>2822</v>
      </c>
      <c r="D417" s="27" t="str">
        <f>'Base de Preço BR V5'!D415</f>
        <v>2822 - TODODIA HID DES CORP AMEIXA 400ML PM</v>
      </c>
      <c r="E417" s="28">
        <f>IFERROR(VLOOKUP(C417,'BASE SV REFIL'!A:H,5,0),'Base de Preço BR V5'!A:L)</f>
        <v>1.3</v>
      </c>
      <c r="F417" s="26">
        <f>'Base de Preço BR V5'!F415</f>
        <v>6</v>
      </c>
      <c r="G417" s="29">
        <f>'Base de Preço BR V5'!G415</f>
        <v>0.7</v>
      </c>
      <c r="H417" s="26" t="str">
        <f>'Base de Preço BR V5'!H415</f>
        <v>Não</v>
      </c>
      <c r="I417" s="26" t="str">
        <f>IF('Base de Preço BR V5'!I417=0,"",'Base de Preço BR V5'!I417)</f>
        <v/>
      </c>
      <c r="J417" s="26" t="s">
        <v>18</v>
      </c>
      <c r="K417" s="26" t="str">
        <f>IF('Base de Preço BR V5'!K415=0,"",'Base de Preço BR V5'!K415)</f>
        <v/>
      </c>
      <c r="L417" s="26" t="str">
        <f>'Base de Preço BR V5'!L415</f>
        <v/>
      </c>
      <c r="M417" s="33"/>
      <c r="N417" s="33"/>
      <c r="O417" s="33"/>
      <c r="P417" s="33"/>
      <c r="S417" s="9"/>
    </row>
    <row r="418" spans="1:19" x14ac:dyDescent="0.25">
      <c r="A418" s="27" t="str">
        <f>'Base de Preço BR V5'!A416</f>
        <v>TODODIA</v>
      </c>
      <c r="B418" s="27" t="str">
        <f>'Base de Preço BR V5'!B416</f>
        <v>CORPO</v>
      </c>
      <c r="C418" s="27">
        <f>'Base de Preço BR V5'!C416</f>
        <v>71595</v>
      </c>
      <c r="D418" s="27" t="str">
        <f>'Base de Preço BR V5'!D416</f>
        <v>71595 - TODODIA HID DES CORP FLIMAO 400ML PM</v>
      </c>
      <c r="E418" s="28">
        <f>IFERROR(VLOOKUP(C418,'BASE SV REFIL'!A:H,5,0),'Base de Preço BR V5'!A:L)</f>
        <v>1.3</v>
      </c>
      <c r="F418" s="26">
        <f>'Base de Preço BR V5'!F416</f>
        <v>6</v>
      </c>
      <c r="G418" s="29">
        <f>'Base de Preço BR V5'!G416</f>
        <v>0.7</v>
      </c>
      <c r="H418" s="26" t="str">
        <f>'Base de Preço BR V5'!H416</f>
        <v>Não</v>
      </c>
      <c r="I418" s="26" t="str">
        <f>IF('Base de Preço BR V5'!I418=0,"",'Base de Preço BR V5'!I418)</f>
        <v/>
      </c>
      <c r="J418" s="26" t="s">
        <v>18</v>
      </c>
      <c r="K418" s="26" t="str">
        <f>IF('Base de Preço BR V5'!K416=0,"",'Base de Preço BR V5'!K416)</f>
        <v/>
      </c>
      <c r="L418" s="26" t="str">
        <f>'Base de Preço BR V5'!L416</f>
        <v/>
      </c>
      <c r="M418" s="33"/>
      <c r="N418" s="33"/>
      <c r="O418" s="33"/>
      <c r="P418" s="33"/>
      <c r="S418" s="9"/>
    </row>
    <row r="419" spans="1:19" x14ac:dyDescent="0.25">
      <c r="A419" s="27" t="str">
        <f>'Base de Preço BR V5'!A417</f>
        <v>TODODIA</v>
      </c>
      <c r="B419" s="27" t="str">
        <f>'Base de Preço BR V5'!B417</f>
        <v>CORPO</v>
      </c>
      <c r="C419" s="27">
        <f>'Base de Preço BR V5'!C417</f>
        <v>72148</v>
      </c>
      <c r="D419" s="27" t="str">
        <f>'Base de Preço BR V5'!D417</f>
        <v>72148 - TODODIA DES HID CORP ALGODAO AMOT 5ML</v>
      </c>
      <c r="E419" s="28">
        <f>IFERROR(VLOOKUP(C419,'BASE SV REFIL'!A:H,5,0),'Base de Preço BR V5'!A:L)</f>
        <v>29.4</v>
      </c>
      <c r="F419" s="26">
        <f>'Base de Preço BR V5'!F417</f>
        <v>1</v>
      </c>
      <c r="G419" s="29">
        <f>'Base de Preço BR V5'!G417</f>
        <v>1</v>
      </c>
      <c r="H419" s="26" t="str">
        <f>'Base de Preço BR V5'!H417</f>
        <v>Não</v>
      </c>
      <c r="I419" s="26" t="str">
        <f>IF('Base de Preço BR V5'!I419=0,"",'Base de Preço BR V5'!I419)</f>
        <v/>
      </c>
      <c r="J419" s="26" t="s">
        <v>18</v>
      </c>
      <c r="K419" s="26" t="str">
        <f>IF('Base de Preço BR V5'!K417=0,"",'Base de Preço BR V5'!K417)</f>
        <v/>
      </c>
      <c r="L419" s="26" t="str">
        <f>'Base de Preço BR V5'!L417</f>
        <v>x</v>
      </c>
      <c r="M419" s="33"/>
      <c r="N419" s="33"/>
      <c r="O419" s="33"/>
      <c r="P419" s="33"/>
      <c r="S419" s="9"/>
    </row>
    <row r="420" spans="1:19" x14ac:dyDescent="0.25">
      <c r="A420" s="27" t="str">
        <f>'Base de Preço BR V5'!A418</f>
        <v>TODODIA</v>
      </c>
      <c r="B420" s="27" t="str">
        <f>'Base de Preço BR V5'!B418</f>
        <v>CORPO</v>
      </c>
      <c r="C420" s="27">
        <f>'Base de Preço BR V5'!C418</f>
        <v>72711</v>
      </c>
      <c r="D420" s="27" t="str">
        <f>'Base de Preço BR V5'!D418</f>
        <v>72711 - TODODIA DES HID CORP MACADAMIA AMOST 5ML</v>
      </c>
      <c r="E420" s="28">
        <f>IFERROR(VLOOKUP(C420,'BASE SV REFIL'!A:H,5,0),'Base de Preço BR V5'!A:L)</f>
        <v>29.4</v>
      </c>
      <c r="F420" s="26">
        <f>'Base de Preço BR V5'!F418</f>
        <v>1</v>
      </c>
      <c r="G420" s="29">
        <f>'Base de Preço BR V5'!G418</f>
        <v>1</v>
      </c>
      <c r="H420" s="26" t="str">
        <f>'Base de Preço BR V5'!H418</f>
        <v>Não</v>
      </c>
      <c r="I420" s="26" t="str">
        <f>IF('Base de Preço BR V5'!I420=0,"",'Base de Preço BR V5'!I420)</f>
        <v/>
      </c>
      <c r="J420" s="26" t="s">
        <v>18</v>
      </c>
      <c r="K420" s="26" t="str">
        <f>IF('Base de Preço BR V5'!K418=0,"",'Base de Preço BR V5'!K418)</f>
        <v/>
      </c>
      <c r="L420" s="26" t="str">
        <f>'Base de Preço BR V5'!L418</f>
        <v>x</v>
      </c>
      <c r="M420" s="33"/>
      <c r="N420" s="33"/>
      <c r="O420" s="33"/>
      <c r="P420" s="33"/>
      <c r="S420" s="9"/>
    </row>
    <row r="421" spans="1:19" x14ac:dyDescent="0.25">
      <c r="A421" s="27" t="str">
        <f>'Base de Preço BR V5'!A419</f>
        <v>TODODIA</v>
      </c>
      <c r="B421" s="27" t="str">
        <f>'Base de Preço BR V5'!B419</f>
        <v>CORPO</v>
      </c>
      <c r="C421" s="27">
        <f>'Base de Preço BR V5'!C419</f>
        <v>2815</v>
      </c>
      <c r="D421" s="27" t="str">
        <f>'Base de Preço BR V5'!D419</f>
        <v>2815 - TODODIA RF HID DES CORP MACADAM 400ML PM</v>
      </c>
      <c r="E421" s="28">
        <f>IFERROR(VLOOKUP(C421,'BASE SV REFIL'!A:H,5,0),'Base de Preço BR V5'!A:L)</f>
        <v>32.9</v>
      </c>
      <c r="F421" s="26">
        <f>'Base de Preço BR V5'!F419</f>
        <v>4</v>
      </c>
      <c r="G421" s="29">
        <f>'Base de Preço BR V5'!G419</f>
        <v>0.7</v>
      </c>
      <c r="H421" s="26" t="str">
        <f>'Base de Preço BR V5'!H419</f>
        <v>Não</v>
      </c>
      <c r="I421" s="26" t="str">
        <f>IF('Base de Preço BR V5'!I421=0,"",'Base de Preço BR V5'!I421)</f>
        <v/>
      </c>
      <c r="J421" s="26" t="s">
        <v>18</v>
      </c>
      <c r="K421" s="26" t="str">
        <f>IF('Base de Preço BR V5'!K419=0,"",'Base de Preço BR V5'!K419)</f>
        <v/>
      </c>
      <c r="L421" s="26" t="str">
        <f>'Base de Preço BR V5'!L419</f>
        <v/>
      </c>
      <c r="M421" s="33"/>
      <c r="N421" s="33"/>
      <c r="O421" s="61"/>
      <c r="P421" s="33"/>
      <c r="S421" s="9"/>
    </row>
    <row r="422" spans="1:19" x14ac:dyDescent="0.25">
      <c r="A422" s="27" t="str">
        <f>'Base de Preço BR V5'!A420</f>
        <v>TODODIA</v>
      </c>
      <c r="B422" s="27" t="str">
        <f>'Base de Preço BR V5'!B420</f>
        <v>CORPO</v>
      </c>
      <c r="C422" s="27">
        <f>'Base de Preço BR V5'!C420</f>
        <v>2817</v>
      </c>
      <c r="D422" s="27" t="str">
        <f>'Base de Preço BR V5'!D420</f>
        <v>2817 - TODODIA RF HID DES CORP ALGODAO 400ML PM</v>
      </c>
      <c r="E422" s="28">
        <f>IFERROR(VLOOKUP(C422,'BASE SV REFIL'!A:H,5,0),'Base de Preço BR V5'!A:L)</f>
        <v>32.9</v>
      </c>
      <c r="F422" s="26">
        <f>'Base de Preço BR V5'!F420</f>
        <v>4</v>
      </c>
      <c r="G422" s="29">
        <f>'Base de Preço BR V5'!G420</f>
        <v>0.7</v>
      </c>
      <c r="H422" s="26" t="str">
        <f>'Base de Preço BR V5'!H420</f>
        <v>Não</v>
      </c>
      <c r="I422" s="26" t="str">
        <f>IF('Base de Preço BR V5'!I422=0,"",'Base de Preço BR V5'!I422)</f>
        <v/>
      </c>
      <c r="J422" s="26" t="s">
        <v>18</v>
      </c>
      <c r="K422" s="26" t="str">
        <f>IF('Base de Preço BR V5'!K420=0,"",'Base de Preço BR V5'!K420)</f>
        <v/>
      </c>
      <c r="L422" s="26" t="str">
        <f>'Base de Preço BR V5'!L420</f>
        <v/>
      </c>
      <c r="M422" s="33"/>
      <c r="N422" s="33"/>
      <c r="O422" s="61"/>
      <c r="P422" s="33"/>
      <c r="S422" s="9"/>
    </row>
    <row r="423" spans="1:19" x14ac:dyDescent="0.25">
      <c r="A423" s="27" t="str">
        <f>'Base de Preço BR V5'!A421</f>
        <v>TODODIA</v>
      </c>
      <c r="B423" s="27" t="str">
        <f>'Base de Preço BR V5'!B421</f>
        <v>CORPO</v>
      </c>
      <c r="C423" s="27">
        <f>'Base de Preço BR V5'!C421</f>
        <v>2820</v>
      </c>
      <c r="D423" s="27" t="str">
        <f>'Base de Preço BR V5'!D421</f>
        <v>2820 - TODODIA HID DES CORP NOZ PECA 400ML PM</v>
      </c>
      <c r="E423" s="28">
        <f>IFERROR(VLOOKUP(C423,'BASE SV REFIL'!A:H,5,0),'Base de Preço BR V5'!A:L)</f>
        <v>29.4</v>
      </c>
      <c r="F423" s="26">
        <f>'Base de Preço BR V5'!F421</f>
        <v>6</v>
      </c>
      <c r="G423" s="29">
        <f>'Base de Preço BR V5'!G421</f>
        <v>0.7</v>
      </c>
      <c r="H423" s="26" t="str">
        <f>'Base de Preço BR V5'!H421</f>
        <v>Não</v>
      </c>
      <c r="I423" s="26" t="str">
        <f>IF('Base de Preço BR V5'!I423=0,"",'Base de Preço BR V5'!I423)</f>
        <v/>
      </c>
      <c r="J423" s="26" t="s">
        <v>18</v>
      </c>
      <c r="K423" s="26" t="str">
        <f>IF('Base de Preço BR V5'!K421=0,"",'Base de Preço BR V5'!K421)</f>
        <v/>
      </c>
      <c r="L423" s="26" t="str">
        <f>'Base de Preço BR V5'!L421</f>
        <v/>
      </c>
      <c r="M423" s="33"/>
      <c r="N423" s="33"/>
      <c r="O423" s="33"/>
      <c r="P423" s="33"/>
      <c r="S423" s="9"/>
    </row>
    <row r="424" spans="1:19" x14ac:dyDescent="0.25">
      <c r="A424" s="27" t="str">
        <f>'Base de Preço BR V5'!A422</f>
        <v>TODODIA</v>
      </c>
      <c r="B424" s="27" t="str">
        <f>'Base de Preço BR V5'!B422</f>
        <v>CORPO</v>
      </c>
      <c r="C424" s="27">
        <f>'Base de Preço BR V5'!C422</f>
        <v>2821</v>
      </c>
      <c r="D424" s="27" t="str">
        <f>'Base de Preço BR V5'!D422</f>
        <v>2821 - TODODIA RF HID DES CORP NOZ PEC 400ML PM</v>
      </c>
      <c r="E424" s="28">
        <f>IFERROR(VLOOKUP(C424,'BASE SV REFIL'!A:H,5,0),'Base de Preço BR V5'!A:L)</f>
        <v>32.9</v>
      </c>
      <c r="F424" s="26">
        <f>'Base de Preço BR V5'!F422</f>
        <v>4</v>
      </c>
      <c r="G424" s="29">
        <f>'Base de Preço BR V5'!G422</f>
        <v>0.7</v>
      </c>
      <c r="H424" s="26" t="str">
        <f>'Base de Preço BR V5'!H422</f>
        <v>Não</v>
      </c>
      <c r="I424" s="26" t="str">
        <f>IF('Base de Preço BR V5'!I424=0,"",'Base de Preço BR V5'!I424)</f>
        <v/>
      </c>
      <c r="J424" s="26" t="s">
        <v>18</v>
      </c>
      <c r="K424" s="26" t="str">
        <f>IF('Base de Preço BR V5'!K422=0,"",'Base de Preço BR V5'!K422)</f>
        <v/>
      </c>
      <c r="L424" s="26" t="str">
        <f>'Base de Preço BR V5'!L422</f>
        <v/>
      </c>
      <c r="M424" s="33"/>
      <c r="N424" s="33"/>
      <c r="O424" s="61"/>
      <c r="P424" s="33"/>
      <c r="S424" s="9"/>
    </row>
    <row r="425" spans="1:19" x14ac:dyDescent="0.25">
      <c r="A425" s="27" t="str">
        <f>'Base de Preço BR V5'!A423</f>
        <v>TODODIA</v>
      </c>
      <c r="B425" s="27" t="str">
        <f>'Base de Preço BR V5'!B423</f>
        <v>CORPO</v>
      </c>
      <c r="C425" s="27">
        <f>'Base de Preço BR V5'!C423</f>
        <v>2823</v>
      </c>
      <c r="D425" s="27" t="str">
        <f>'Base de Preço BR V5'!D423</f>
        <v>2823 - TODODIA RF HID DES CORP AMEIXA 400ML PM</v>
      </c>
      <c r="E425" s="28">
        <f>IFERROR(VLOOKUP(C425,'BASE SV REFIL'!A:H,5,0),'Base de Preço BR V5'!A:L)</f>
        <v>32.9</v>
      </c>
      <c r="F425" s="26">
        <f>'Base de Preço BR V5'!F423</f>
        <v>4</v>
      </c>
      <c r="G425" s="29">
        <f>'Base de Preço BR V5'!G423</f>
        <v>0.7</v>
      </c>
      <c r="H425" s="26" t="str">
        <f>'Base de Preço BR V5'!H423</f>
        <v>Não</v>
      </c>
      <c r="I425" s="26" t="str">
        <f>IF('Base de Preço BR V5'!I425=0,"",'Base de Preço BR V5'!I425)</f>
        <v/>
      </c>
      <c r="J425" s="26" t="s">
        <v>18</v>
      </c>
      <c r="K425" s="26" t="str">
        <f>IF('Base de Preço BR V5'!K423=0,"",'Base de Preço BR V5'!K423)</f>
        <v/>
      </c>
      <c r="L425" s="26" t="str">
        <f>'Base de Preço BR V5'!L423</f>
        <v/>
      </c>
      <c r="M425" s="33"/>
      <c r="N425" s="33"/>
      <c r="O425" s="61"/>
      <c r="P425" s="33"/>
      <c r="S425" s="9"/>
    </row>
    <row r="426" spans="1:19" x14ac:dyDescent="0.25">
      <c r="A426" s="27" t="str">
        <f>'Base de Preço BR V5'!A424</f>
        <v>TODODIA</v>
      </c>
      <c r="B426" s="27" t="str">
        <f>'Base de Preço BR V5'!B424</f>
        <v>CORPO</v>
      </c>
      <c r="C426" s="27">
        <f>'Base de Preço BR V5'!C424</f>
        <v>2826</v>
      </c>
      <c r="D426" s="27" t="str">
        <f>'Base de Preço BR V5'!D424</f>
        <v>2826 - TODODIA HID DES CORP FLOR LIS 400ML PM</v>
      </c>
      <c r="E426" s="28">
        <f>IFERROR(VLOOKUP(C426,'BASE SV REFIL'!A:H,5,0),'Base de Preço BR V5'!A:L)</f>
        <v>29.4</v>
      </c>
      <c r="F426" s="26">
        <f>'Base de Preço BR V5'!F424</f>
        <v>6</v>
      </c>
      <c r="G426" s="29">
        <f>'Base de Preço BR V5'!G424</f>
        <v>0.7</v>
      </c>
      <c r="H426" s="26" t="str">
        <f>'Base de Preço BR V5'!H424</f>
        <v>Não</v>
      </c>
      <c r="I426" s="26" t="str">
        <f>IF('Base de Preço BR V5'!I426=0,"",'Base de Preço BR V5'!I426)</f>
        <v/>
      </c>
      <c r="J426" s="26" t="s">
        <v>18</v>
      </c>
      <c r="K426" s="26" t="str">
        <f>IF('Base de Preço BR V5'!K424=0,"",'Base de Preço BR V5'!K424)</f>
        <v/>
      </c>
      <c r="L426" s="26" t="str">
        <f>'Base de Preço BR V5'!L424</f>
        <v/>
      </c>
      <c r="M426" s="33"/>
      <c r="N426" s="33"/>
      <c r="O426" s="33"/>
      <c r="P426" s="33"/>
      <c r="S426" s="9"/>
    </row>
    <row r="427" spans="1:19" x14ac:dyDescent="0.25">
      <c r="A427" s="27" t="str">
        <f>'Base de Preço BR V5'!A425</f>
        <v>TODODIA</v>
      </c>
      <c r="B427" s="27" t="str">
        <f>'Base de Preço BR V5'!B425</f>
        <v>CORPO</v>
      </c>
      <c r="C427" s="27">
        <f>'Base de Preço BR V5'!C425</f>
        <v>2827</v>
      </c>
      <c r="D427" s="27" t="str">
        <f>'Base de Preço BR V5'!D425</f>
        <v>2827 - TODODIA RF HID DES CORP FLO LIS 400ML PM</v>
      </c>
      <c r="E427" s="28">
        <f>IFERROR(VLOOKUP(C427,'BASE SV REFIL'!A:H,5,0),'Base de Preço BR V5'!A:L)</f>
        <v>32.9</v>
      </c>
      <c r="F427" s="26">
        <f>'Base de Preço BR V5'!F425</f>
        <v>4</v>
      </c>
      <c r="G427" s="29">
        <f>'Base de Preço BR V5'!G425</f>
        <v>0.7</v>
      </c>
      <c r="H427" s="26" t="str">
        <f>'Base de Preço BR V5'!H425</f>
        <v>Não</v>
      </c>
      <c r="I427" s="26" t="str">
        <f>IF('Base de Preço BR V5'!I427=0,"",'Base de Preço BR V5'!I427)</f>
        <v/>
      </c>
      <c r="J427" s="26" t="s">
        <v>18</v>
      </c>
      <c r="K427" s="26" t="str">
        <f>IF('Base de Preço BR V5'!K425=0,"",'Base de Preço BR V5'!K425)</f>
        <v/>
      </c>
      <c r="L427" s="26" t="str">
        <f>'Base de Preço BR V5'!L425</f>
        <v/>
      </c>
      <c r="M427" s="33"/>
      <c r="N427" s="33"/>
      <c r="O427" s="61"/>
      <c r="P427" s="33"/>
      <c r="S427" s="9"/>
    </row>
    <row r="428" spans="1:19" x14ac:dyDescent="0.25">
      <c r="A428" s="27" t="str">
        <f>'Base de Preço BR V5'!A426</f>
        <v>TODODIA</v>
      </c>
      <c r="B428" s="27" t="str">
        <f>'Base de Preço BR V5'!B426</f>
        <v>CORPO</v>
      </c>
      <c r="C428" s="27">
        <f>'Base de Preço BR V5'!C426</f>
        <v>71596</v>
      </c>
      <c r="D428" s="27" t="str">
        <f>'Base de Preço BR V5'!D426</f>
        <v>71596 - TODODIA RF HID DES CORP FLIMAO 400ML PM</v>
      </c>
      <c r="E428" s="28">
        <f>IFERROR(VLOOKUP(C428,'BASE SV REFIL'!A:H,5,0),'Base de Preço BR V5'!A:L)</f>
        <v>32.9</v>
      </c>
      <c r="F428" s="26">
        <f>'Base de Preço BR V5'!F426</f>
        <v>4</v>
      </c>
      <c r="G428" s="29">
        <f>'Base de Preço BR V5'!G426</f>
        <v>0.7</v>
      </c>
      <c r="H428" s="26" t="str">
        <f>'Base de Preço BR V5'!H426</f>
        <v>Não</v>
      </c>
      <c r="I428" s="26" t="str">
        <f>IF('Base de Preço BR V5'!I428=0,"",'Base de Preço BR V5'!I428)</f>
        <v/>
      </c>
      <c r="J428" s="26" t="s">
        <v>18</v>
      </c>
      <c r="K428" s="26" t="str">
        <f>IF('Base de Preço BR V5'!K426=0,"",'Base de Preço BR V5'!K426)</f>
        <v/>
      </c>
      <c r="L428" s="26" t="str">
        <f>'Base de Preço BR V5'!L426</f>
        <v/>
      </c>
      <c r="M428" s="33"/>
      <c r="N428" s="33"/>
      <c r="O428" s="61"/>
      <c r="P428" s="33"/>
      <c r="S428" s="9"/>
    </row>
    <row r="429" spans="1:19" x14ac:dyDescent="0.25">
      <c r="A429" s="27" t="str">
        <f>'Base de Preço BR V5'!A427</f>
        <v>TODODIA</v>
      </c>
      <c r="B429" s="27" t="str">
        <f>'Base de Preço BR V5'!B427</f>
        <v>CORPO</v>
      </c>
      <c r="C429" s="27">
        <f>'Base de Preço BR V5'!C427</f>
        <v>72177</v>
      </c>
      <c r="D429" s="27" t="str">
        <f>'Base de Preço BR V5'!D427</f>
        <v>72177 - TODODIA HID MAOS FLORLIZ 50ML PM</v>
      </c>
      <c r="E429" s="28">
        <f>IFERROR(VLOOKUP(C429,'BASE SV REFIL'!A:H,5,0),'Base de Preço BR V5'!A:L)</f>
        <v>22.9</v>
      </c>
      <c r="F429" s="26">
        <f>'Base de Preço BR V5'!F427</f>
        <v>3</v>
      </c>
      <c r="G429" s="29">
        <f>'Base de Preço BR V5'!G427</f>
        <v>0.7</v>
      </c>
      <c r="H429" s="26" t="str">
        <f>'Base de Preço BR V5'!H427</f>
        <v>Não</v>
      </c>
      <c r="I429" s="26" t="str">
        <f>IF('Base de Preço BR V5'!I429=0,"",'Base de Preço BR V5'!I429)</f>
        <v/>
      </c>
      <c r="J429" s="26" t="s">
        <v>18</v>
      </c>
      <c r="K429" s="26" t="str">
        <f>IF('Base de Preço BR V5'!K427=0,"",'Base de Preço BR V5'!K427)</f>
        <v/>
      </c>
      <c r="L429" s="26" t="str">
        <f>'Base de Preço BR V5'!L427</f>
        <v/>
      </c>
      <c r="M429" s="33"/>
      <c r="N429" s="33"/>
      <c r="O429" s="33"/>
      <c r="P429" s="33"/>
      <c r="S429" s="9"/>
    </row>
    <row r="430" spans="1:19" x14ac:dyDescent="0.25">
      <c r="A430" s="27" t="str">
        <f>'Base de Preço BR V5'!A428</f>
        <v>TODODIA</v>
      </c>
      <c r="B430" s="27" t="str">
        <f>'Base de Preço BR V5'!B428</f>
        <v>CORPO</v>
      </c>
      <c r="C430" s="27">
        <f>'Base de Preço BR V5'!C428</f>
        <v>72178</v>
      </c>
      <c r="D430" s="27" t="str">
        <f>'Base de Preço BR V5'!D428</f>
        <v>72178 - TODODIA HID MAOS ALGODAO 50ML PM</v>
      </c>
      <c r="E430" s="28">
        <f>IFERROR(VLOOKUP(C430,'BASE SV REFIL'!A:H,5,0),'Base de Preço BR V5'!A:L)</f>
        <v>22.9</v>
      </c>
      <c r="F430" s="26">
        <f>'Base de Preço BR V5'!F428</f>
        <v>3</v>
      </c>
      <c r="G430" s="29">
        <f>'Base de Preço BR V5'!G428</f>
        <v>0.7</v>
      </c>
      <c r="H430" s="26" t="str">
        <f>'Base de Preço BR V5'!H428</f>
        <v>Não</v>
      </c>
      <c r="I430" s="26" t="str">
        <f>IF('Base de Preço BR V5'!I430=0,"",'Base de Preço BR V5'!I430)</f>
        <v/>
      </c>
      <c r="J430" s="26" t="s">
        <v>18</v>
      </c>
      <c r="K430" s="26" t="str">
        <f>IF('Base de Preço BR V5'!K428=0,"",'Base de Preço BR V5'!K428)</f>
        <v/>
      </c>
      <c r="L430" s="26" t="str">
        <f>'Base de Preço BR V5'!L428</f>
        <v/>
      </c>
      <c r="M430" s="33"/>
      <c r="N430" s="33"/>
      <c r="O430" s="33"/>
      <c r="P430" s="33"/>
      <c r="S430" s="9"/>
    </row>
    <row r="431" spans="1:19" x14ac:dyDescent="0.25">
      <c r="A431" s="27" t="str">
        <f>'Base de Preço BR V5'!A429</f>
        <v>TODODIA</v>
      </c>
      <c r="B431" s="27" t="str">
        <f>'Base de Preço BR V5'!B429</f>
        <v>CORPO</v>
      </c>
      <c r="C431" s="27">
        <f>'Base de Preço BR V5'!C429</f>
        <v>72179</v>
      </c>
      <c r="D431" s="27" t="str">
        <f>'Base de Preço BR V5'!D429</f>
        <v>72179 - TODODIA HID MAOS NOZPECA FPS 50ML PM</v>
      </c>
      <c r="E431" s="28">
        <f>IFERROR(VLOOKUP(C431,'BASE SV REFIL'!A:H,5,0),'Base de Preço BR V5'!A:L)</f>
        <v>21.9</v>
      </c>
      <c r="F431" s="26">
        <f>'Base de Preço BR V5'!F429</f>
        <v>3</v>
      </c>
      <c r="G431" s="29">
        <f>'Base de Preço BR V5'!G429</f>
        <v>0.7</v>
      </c>
      <c r="H431" s="26" t="str">
        <f>'Base de Preço BR V5'!H429</f>
        <v>Não</v>
      </c>
      <c r="I431" s="26" t="str">
        <f>IF('Base de Preço BR V5'!I431=0,"",'Base de Preço BR V5'!I431)</f>
        <v/>
      </c>
      <c r="J431" s="26" t="s">
        <v>18</v>
      </c>
      <c r="K431" s="26" t="str">
        <f>IF('Base de Preço BR V5'!K429=0,"",'Base de Preço BR V5'!K429)</f>
        <v/>
      </c>
      <c r="L431" s="26" t="str">
        <f>'Base de Preço BR V5'!L429</f>
        <v/>
      </c>
      <c r="M431" s="33"/>
      <c r="N431" s="33"/>
      <c r="O431" s="33"/>
      <c r="P431" s="33"/>
      <c r="S431" s="9"/>
    </row>
    <row r="432" spans="1:19" x14ac:dyDescent="0.25">
      <c r="A432" s="27" t="str">
        <f>'Base de Preço BR V5'!A430</f>
        <v>TODODIA</v>
      </c>
      <c r="B432" s="27" t="str">
        <f>'Base de Preço BR V5'!B430</f>
        <v>CORPO</v>
      </c>
      <c r="C432" s="27">
        <f>'Base de Preço BR V5'!C430</f>
        <v>72180</v>
      </c>
      <c r="D432" s="27" t="str">
        <f>'Base de Preço BR V5'!D430</f>
        <v>72180 - TODODIA HID PES NOZPECA 50ML PM</v>
      </c>
      <c r="E432" s="28">
        <f>IFERROR(VLOOKUP(C432,'BASE SV REFIL'!A:H,5,0),'Base de Preço BR V5'!A:L)</f>
        <v>1.3</v>
      </c>
      <c r="F432" s="26">
        <f>'Base de Preço BR V5'!F430</f>
        <v>3</v>
      </c>
      <c r="G432" s="29">
        <f>'Base de Preço BR V5'!G430</f>
        <v>0.7</v>
      </c>
      <c r="H432" s="26" t="str">
        <f>'Base de Preço BR V5'!H430</f>
        <v>Não</v>
      </c>
      <c r="I432" s="26" t="str">
        <f>IF('Base de Preço BR V5'!I432=0,"",'Base de Preço BR V5'!I432)</f>
        <v/>
      </c>
      <c r="J432" s="26" t="s">
        <v>18</v>
      </c>
      <c r="K432" s="26" t="str">
        <f>IF('Base de Preço BR V5'!K430=0,"",'Base de Preço BR V5'!K430)</f>
        <v/>
      </c>
      <c r="L432" s="26" t="str">
        <f>'Base de Preço BR V5'!L430</f>
        <v/>
      </c>
      <c r="M432" s="33"/>
      <c r="N432" s="33"/>
      <c r="O432" s="33"/>
      <c r="P432" s="33"/>
      <c r="S432" s="9"/>
    </row>
    <row r="433" spans="1:19" x14ac:dyDescent="0.25">
      <c r="A433" s="27" t="str">
        <f>'Base de Preço BR V5'!A431</f>
        <v>TODODIA</v>
      </c>
      <c r="B433" s="27" t="str">
        <f>'Base de Preço BR V5'!B431</f>
        <v>CORPO</v>
      </c>
      <c r="C433" s="27">
        <f>'Base de Preço BR V5'!C431</f>
        <v>72181</v>
      </c>
      <c r="D433" s="27" t="str">
        <f>'Base de Preço BR V5'!D431</f>
        <v>72181 - TODODIA HID PES FOLHA LIMAO 50ML PM</v>
      </c>
      <c r="E433" s="28">
        <f>IFERROR(VLOOKUP(C433,'BASE SV REFIL'!A:H,5,0),'Base de Preço BR V5'!A:L)</f>
        <v>31.9</v>
      </c>
      <c r="F433" s="26">
        <f>'Base de Preço BR V5'!F431</f>
        <v>3</v>
      </c>
      <c r="G433" s="29">
        <f>'Base de Preço BR V5'!G431</f>
        <v>0.7</v>
      </c>
      <c r="H433" s="26" t="str">
        <f>'Base de Preço BR V5'!H431</f>
        <v>Não</v>
      </c>
      <c r="I433" s="26" t="str">
        <f>IF('Base de Preço BR V5'!I433=0,"",'Base de Preço BR V5'!I433)</f>
        <v/>
      </c>
      <c r="J433" s="26" t="s">
        <v>18</v>
      </c>
      <c r="K433" s="26" t="str">
        <f>IF('Base de Preço BR V5'!K431=0,"",'Base de Preço BR V5'!K431)</f>
        <v/>
      </c>
      <c r="L433" s="26" t="str">
        <f>'Base de Preço BR V5'!L431</f>
        <v/>
      </c>
      <c r="M433" s="33"/>
      <c r="N433" s="33"/>
      <c r="O433" s="33"/>
      <c r="P433" s="33"/>
      <c r="S433" s="9"/>
    </row>
    <row r="434" spans="1:19" x14ac:dyDescent="0.25">
      <c r="A434" s="27" t="str">
        <f>'Base de Preço BR V5'!A432</f>
        <v>TODODIA</v>
      </c>
      <c r="B434" s="27" t="str">
        <f>'Base de Preço BR V5'!B432</f>
        <v>CORPO</v>
      </c>
      <c r="C434" s="27">
        <f>'Base de Preço BR V5'!C432</f>
        <v>72154</v>
      </c>
      <c r="D434" s="27" t="str">
        <f>'Base de Preço BR V5'!D432</f>
        <v>72154 - TODODIA DES HID CORP NOZ PECA  AMOST 5ML</v>
      </c>
      <c r="E434" s="28">
        <f>IFERROR(VLOOKUP(C434,'BASE SV REFIL'!A:H,5,0),'Base de Preço BR V5'!A:L)</f>
        <v>49.9</v>
      </c>
      <c r="F434" s="26">
        <f>'Base de Preço BR V5'!F432</f>
        <v>1</v>
      </c>
      <c r="G434" s="29">
        <f>'Base de Preço BR V5'!G432</f>
        <v>1</v>
      </c>
      <c r="H434" s="26" t="str">
        <f>'Base de Preço BR V5'!H432</f>
        <v>Não</v>
      </c>
      <c r="I434" s="26" t="str">
        <f>IF('Base de Preço BR V5'!I434=0,"",'Base de Preço BR V5'!I434)</f>
        <v/>
      </c>
      <c r="J434" s="26" t="s">
        <v>18</v>
      </c>
      <c r="K434" s="26" t="str">
        <f>IF('Base de Preço BR V5'!K432=0,"",'Base de Preço BR V5'!K432)</f>
        <v/>
      </c>
      <c r="L434" s="26" t="str">
        <f>'Base de Preço BR V5'!L432</f>
        <v>x</v>
      </c>
      <c r="M434" s="33"/>
      <c r="N434" s="33"/>
      <c r="O434" s="33"/>
      <c r="P434" s="33"/>
      <c r="S434" s="9"/>
    </row>
    <row r="435" spans="1:19" x14ac:dyDescent="0.25">
      <c r="A435" s="27" t="str">
        <f>'Base de Preço BR V5'!A433</f>
        <v>TODODIA</v>
      </c>
      <c r="B435" s="27" t="str">
        <f>'Base de Preço BR V5'!B433</f>
        <v>CORPO</v>
      </c>
      <c r="C435" s="27">
        <f>'Base de Preço BR V5'!C433</f>
        <v>72183</v>
      </c>
      <c r="D435" s="27" t="str">
        <f>'Base de Preço BR V5'!D433</f>
        <v>72183 - TODODIA MOUSSE BANHO FLOR LIZ 200ML PM</v>
      </c>
      <c r="E435" s="28">
        <f>IFERROR(VLOOKUP(C435,'BASE SV REFIL'!A:H,5,0),'Base de Preço BR V5'!A:L)</f>
        <v>49.9</v>
      </c>
      <c r="F435" s="26">
        <f>'Base de Preço BR V5'!F433</f>
        <v>4</v>
      </c>
      <c r="G435" s="29">
        <f>'Base de Preço BR V5'!G433</f>
        <v>0.7</v>
      </c>
      <c r="H435" s="26" t="str">
        <f>'Base de Preço BR V5'!H433</f>
        <v>Não</v>
      </c>
      <c r="I435" s="26" t="str">
        <f>IF('Base de Preço BR V5'!I435=0,"",'Base de Preço BR V5'!I435)</f>
        <v/>
      </c>
      <c r="J435" s="26" t="s">
        <v>18</v>
      </c>
      <c r="K435" s="26" t="str">
        <f>IF('Base de Preço BR V5'!K433=0,"",'Base de Preço BR V5'!K433)</f>
        <v/>
      </c>
      <c r="L435" s="26" t="str">
        <f>'Base de Preço BR V5'!L433</f>
        <v/>
      </c>
      <c r="M435" s="33"/>
      <c r="N435" s="33"/>
      <c r="O435" s="33"/>
      <c r="P435" s="33"/>
      <c r="S435" s="9"/>
    </row>
    <row r="436" spans="1:19" x14ac:dyDescent="0.25">
      <c r="A436" s="27" t="str">
        <f>'Base de Preço BR V5'!A434</f>
        <v>TODODIA</v>
      </c>
      <c r="B436" s="27" t="str">
        <f>'Base de Preço BR V5'!B434</f>
        <v>CORPO</v>
      </c>
      <c r="C436" s="27">
        <f>'Base de Preço BR V5'!C434</f>
        <v>72184</v>
      </c>
      <c r="D436" s="27" t="str">
        <f>'Base de Preço BR V5'!D434</f>
        <v>72184 - TODODIA BBCREAM AMEIXA CLARA 120ML PM</v>
      </c>
      <c r="E436" s="28">
        <f>IFERROR(VLOOKUP(C436,'BASE SV REFIL'!A:H,5,0),'Base de Preço BR V5'!A:L)</f>
        <v>31.9</v>
      </c>
      <c r="F436" s="26">
        <f>'Base de Preço BR V5'!F434</f>
        <v>6</v>
      </c>
      <c r="G436" s="29">
        <f>'Base de Preço BR V5'!G434</f>
        <v>0.7</v>
      </c>
      <c r="H436" s="26" t="str">
        <f>'Base de Preço BR V5'!H434</f>
        <v>Não</v>
      </c>
      <c r="I436" s="26" t="str">
        <f>IF('Base de Preço BR V5'!I436=0,"",'Base de Preço BR V5'!I436)</f>
        <v/>
      </c>
      <c r="J436" s="26" t="s">
        <v>18</v>
      </c>
      <c r="K436" s="26" t="str">
        <f>IF('Base de Preço BR V5'!K434=0,"",'Base de Preço BR V5'!K434)</f>
        <v/>
      </c>
      <c r="L436" s="26" t="str">
        <f>'Base de Preço BR V5'!L434</f>
        <v/>
      </c>
      <c r="M436" s="33"/>
      <c r="N436" s="33"/>
      <c r="O436" s="33"/>
      <c r="P436" s="33"/>
      <c r="S436" s="9"/>
    </row>
    <row r="437" spans="1:19" x14ac:dyDescent="0.25">
      <c r="A437" s="27" t="str">
        <f>'Base de Preço BR V5'!A435</f>
        <v>TODODIA</v>
      </c>
      <c r="B437" s="27" t="str">
        <f>'Base de Preço BR V5'!B435</f>
        <v>CORPO</v>
      </c>
      <c r="C437" s="27">
        <f>'Base de Preço BR V5'!C435</f>
        <v>72185</v>
      </c>
      <c r="D437" s="27" t="str">
        <f>'Base de Preço BR V5'!D435</f>
        <v>72185 - TODODIA BBCREAM AMEIXA NEGRA 120ML PM</v>
      </c>
      <c r="E437" s="28">
        <f>IFERROR(VLOOKUP(C437,'BASE SV REFIL'!A:H,5,0),'Base de Preço BR V5'!A:L)</f>
        <v>29.9</v>
      </c>
      <c r="F437" s="26">
        <f>'Base de Preço BR V5'!F435</f>
        <v>6</v>
      </c>
      <c r="G437" s="29">
        <f>'Base de Preço BR V5'!G435</f>
        <v>0.7</v>
      </c>
      <c r="H437" s="26" t="str">
        <f>'Base de Preço BR V5'!H435</f>
        <v>Não</v>
      </c>
      <c r="I437" s="26" t="str">
        <f>IF('Base de Preço BR V5'!I437=0,"",'Base de Preço BR V5'!I437)</f>
        <v/>
      </c>
      <c r="J437" s="26" t="s">
        <v>18</v>
      </c>
      <c r="K437" s="26" t="str">
        <f>IF('Base de Preço BR V5'!K435=0,"",'Base de Preço BR V5'!K435)</f>
        <v/>
      </c>
      <c r="L437" s="26" t="str">
        <f>'Base de Preço BR V5'!L435</f>
        <v/>
      </c>
      <c r="M437" s="33"/>
      <c r="N437" s="33"/>
      <c r="O437" s="33"/>
      <c r="P437" s="33"/>
      <c r="S437" s="9"/>
    </row>
    <row r="438" spans="1:19" x14ac:dyDescent="0.25">
      <c r="A438" s="27" t="str">
        <f>'Base de Preço BR V5'!A436</f>
        <v>TODODIA</v>
      </c>
      <c r="B438" s="27" t="str">
        <f>'Base de Preço BR V5'!B436</f>
        <v>CORPO</v>
      </c>
      <c r="C438" s="27">
        <f>'Base de Preço BR V5'!C436</f>
        <v>72222</v>
      </c>
      <c r="D438" s="27" t="str">
        <f>'Base de Preço BR V5'!D436</f>
        <v>72222 - TODODIA GEL DETOX REVI FLIMAO 120ML PM</v>
      </c>
      <c r="E438" s="28">
        <f>IFERROR(VLOOKUP(C438,'BASE SV REFIL'!A:H,5,0),'Base de Preço BR V5'!A:L)</f>
        <v>29.9</v>
      </c>
      <c r="F438" s="26">
        <f>'Base de Preço BR V5'!F436</f>
        <v>4</v>
      </c>
      <c r="G438" s="29">
        <f>'Base de Preço BR V5'!G436</f>
        <v>0.7</v>
      </c>
      <c r="H438" s="26" t="str">
        <f>'Base de Preço BR V5'!H436</f>
        <v>Não</v>
      </c>
      <c r="I438" s="26" t="str">
        <f>IF('Base de Preço BR V5'!I438=0,"",'Base de Preço BR V5'!I438)</f>
        <v/>
      </c>
      <c r="J438" s="26" t="s">
        <v>18</v>
      </c>
      <c r="K438" s="26" t="str">
        <f>IF('Base de Preço BR V5'!K436=0,"",'Base de Preço BR V5'!K436)</f>
        <v/>
      </c>
      <c r="L438" s="26" t="str">
        <f>'Base de Preço BR V5'!L436</f>
        <v/>
      </c>
      <c r="M438" s="33"/>
      <c r="N438" s="33"/>
      <c r="O438" s="33"/>
      <c r="P438" s="33"/>
      <c r="S438" s="9"/>
    </row>
    <row r="439" spans="1:19" x14ac:dyDescent="0.25">
      <c r="A439" s="27" t="str">
        <f>'Base de Preço BR V5'!A437</f>
        <v>TODODIA</v>
      </c>
      <c r="B439" s="27" t="str">
        <f>'Base de Preço BR V5'!B437</f>
        <v>CORPO</v>
      </c>
      <c r="C439" s="27">
        <f>'Base de Preço BR V5'!C437</f>
        <v>87645</v>
      </c>
      <c r="D439" s="27" t="str">
        <f>'Base de Preço BR V5'!D437</f>
        <v>87645 - TODODIA HID DES CORP MACADAMIA 200ML PM</v>
      </c>
      <c r="E439" s="28">
        <f>IFERROR(VLOOKUP(C439,'BASE SV REFIL'!A:H,5,0),'Base de Preço BR V5'!A:L)</f>
        <v>1.3</v>
      </c>
      <c r="F439" s="26">
        <f>'Base de Preço BR V5'!F437</f>
        <v>4</v>
      </c>
      <c r="G439" s="29">
        <f>'Base de Preço BR V5'!G437</f>
        <v>0.7</v>
      </c>
      <c r="H439" s="26" t="str">
        <f>'Base de Preço BR V5'!H437</f>
        <v>Não</v>
      </c>
      <c r="I439" s="26" t="str">
        <f>IF('Base de Preço BR V5'!I439=0,"",'Base de Preço BR V5'!I439)</f>
        <v/>
      </c>
      <c r="J439" s="26" t="s">
        <v>18</v>
      </c>
      <c r="K439" s="26" t="str">
        <f>IF('Base de Preço BR V5'!K437=0,"",'Base de Preço BR V5'!K437)</f>
        <v/>
      </c>
      <c r="L439" s="26" t="str">
        <f>'Base de Preço BR V5'!L437</f>
        <v/>
      </c>
      <c r="M439" s="33"/>
      <c r="N439" s="33"/>
      <c r="O439" s="33"/>
      <c r="P439" s="33"/>
      <c r="S439" s="9"/>
    </row>
    <row r="440" spans="1:19" x14ac:dyDescent="0.25">
      <c r="A440" s="27" t="str">
        <f>'Base de Preço BR V5'!A438</f>
        <v>TODODIA</v>
      </c>
      <c r="B440" s="27" t="str">
        <f>'Base de Preço BR V5'!B438</f>
        <v>CORPO</v>
      </c>
      <c r="C440" s="27">
        <f>'Base de Preço BR V5'!C438</f>
        <v>87679</v>
      </c>
      <c r="D440" s="27" t="str">
        <f>'Base de Preço BR V5'!D438</f>
        <v>87679 - TODODIA HID DES CORP ALGODAO 200ML PM</v>
      </c>
      <c r="E440" s="28">
        <f>IFERROR(VLOOKUP(C440,'BASE SV REFIL'!A:H,5,0),'Base de Preço BR V5'!A:L)</f>
        <v>32.9</v>
      </c>
      <c r="F440" s="26">
        <f>'Base de Preço BR V5'!F438</f>
        <v>4</v>
      </c>
      <c r="G440" s="29">
        <f>'Base de Preço BR V5'!G438</f>
        <v>0.7</v>
      </c>
      <c r="H440" s="26" t="str">
        <f>'Base de Preço BR V5'!H438</f>
        <v>Não</v>
      </c>
      <c r="I440" s="26" t="str">
        <f>IF('Base de Preço BR V5'!I440=0,"",'Base de Preço BR V5'!I440)</f>
        <v>Lançamento</v>
      </c>
      <c r="J440" s="26" t="s">
        <v>18</v>
      </c>
      <c r="K440" s="26" t="str">
        <f>IF('Base de Preço BR V5'!K438=0,"",'Base de Preço BR V5'!K438)</f>
        <v/>
      </c>
      <c r="L440" s="26" t="str">
        <f>'Base de Preço BR V5'!L438</f>
        <v/>
      </c>
      <c r="M440" s="33"/>
      <c r="N440" s="33"/>
      <c r="O440" s="33"/>
      <c r="P440" s="33"/>
      <c r="S440" s="9"/>
    </row>
    <row r="441" spans="1:19" x14ac:dyDescent="0.25">
      <c r="A441" s="27" t="str">
        <f>'Base de Preço BR V5'!A439</f>
        <v>TODODIA</v>
      </c>
      <c r="B441" s="27" t="str">
        <f>'Base de Preço BR V5'!B439</f>
        <v>CORPO</v>
      </c>
      <c r="C441" s="27">
        <f>'Base de Preço BR V5'!C439</f>
        <v>87513</v>
      </c>
      <c r="D441" s="27" t="str">
        <f>'Base de Preço BR V5'!D439</f>
        <v>87513 - TODODIA DES HID AMORA VER JABU AMOS 5ML</v>
      </c>
      <c r="E441" s="28">
        <f>IFERROR(VLOOKUP(C441,'BASE SV REFIL'!A:H,5,0),'Base de Preço BR V5'!A:L)</f>
        <v>29.9</v>
      </c>
      <c r="F441" s="26">
        <f>'Base de Preço BR V5'!F439</f>
        <v>1</v>
      </c>
      <c r="G441" s="29">
        <f>'Base de Preço BR V5'!G439</f>
        <v>1</v>
      </c>
      <c r="H441" s="26" t="str">
        <f>'Base de Preço BR V5'!H439</f>
        <v>Não</v>
      </c>
      <c r="I441" s="26" t="str">
        <f>IF('Base de Preço BR V5'!I441=0,"",'Base de Preço BR V5'!I441)</f>
        <v/>
      </c>
      <c r="J441" s="26" t="s">
        <v>18</v>
      </c>
      <c r="K441" s="26" t="str">
        <f>IF('Base de Preço BR V5'!K439=0,"",'Base de Preço BR V5'!K439)</f>
        <v/>
      </c>
      <c r="L441" s="26" t="str">
        <f>'Base de Preço BR V5'!L439</f>
        <v>x</v>
      </c>
      <c r="M441" s="33"/>
      <c r="N441" s="33"/>
      <c r="O441" s="33"/>
      <c r="P441" s="33"/>
      <c r="S441" s="9"/>
    </row>
    <row r="442" spans="1:19" x14ac:dyDescent="0.25">
      <c r="A442" s="27" t="str">
        <f>'Base de Preço BR V5'!A440</f>
        <v>TODODIA</v>
      </c>
      <c r="B442" s="27" t="str">
        <f>'Base de Preço BR V5'!B440</f>
        <v>CORPO</v>
      </c>
      <c r="C442" s="27">
        <f>'Base de Preço BR V5'!C440</f>
        <v>87516</v>
      </c>
      <c r="D442" s="27" t="str">
        <f>'Base de Preço BR V5'!D440</f>
        <v>87516 - TODODIA DES HID AMORA JABU RF 400ML TERC</v>
      </c>
      <c r="E442" s="28">
        <f>IFERROR(VLOOKUP(C442,'BASE SV REFIL'!A:H,5,0),'Base de Preço BR V5'!A:L)</f>
        <v>32.9</v>
      </c>
      <c r="F442" s="26">
        <f>'Base de Preço BR V5'!F440</f>
        <v>4</v>
      </c>
      <c r="G442" s="29">
        <f>'Base de Preço BR V5'!G440</f>
        <v>0.7</v>
      </c>
      <c r="H442" s="26" t="str">
        <f>'Base de Preço BR V5'!H440</f>
        <v>Não</v>
      </c>
      <c r="I442" s="26" t="str">
        <f>IF('Base de Preço BR V5'!I442=0,"",'Base de Preço BR V5'!I442)</f>
        <v>Lançamento</v>
      </c>
      <c r="J442" s="26" t="s">
        <v>18</v>
      </c>
      <c r="K442" s="26" t="str">
        <f>IF('Base de Preço BR V5'!K440=0,"",'Base de Preço BR V5'!K440)</f>
        <v/>
      </c>
      <c r="L442" s="26" t="str">
        <f>'Base de Preço BR V5'!L440</f>
        <v>x</v>
      </c>
      <c r="M442" s="33"/>
      <c r="N442" s="33"/>
      <c r="O442" s="61"/>
      <c r="P442" s="33"/>
      <c r="S442" s="9"/>
    </row>
    <row r="443" spans="1:19" x14ac:dyDescent="0.25">
      <c r="A443" s="27" t="str">
        <f>'Base de Preço BR V5'!A441</f>
        <v>TODODIA</v>
      </c>
      <c r="B443" s="27" t="str">
        <f>'Base de Preço BR V5'!B441</f>
        <v>CORPO</v>
      </c>
      <c r="C443" s="27">
        <f>'Base de Preço BR V5'!C441</f>
        <v>87750</v>
      </c>
      <c r="D443" s="27" t="str">
        <f>'Base de Preço BR V5'!D441</f>
        <v>87750 - TODODIA HID DES CORP FLOR LIS 200ML PM</v>
      </c>
      <c r="E443" s="28">
        <f>IFERROR(VLOOKUP(C443,'BASE SV REFIL'!A:H,5,0),'Base de Preço BR V5'!A:L)</f>
        <v>19.899999999999999</v>
      </c>
      <c r="F443" s="26">
        <f>'Base de Preço BR V5'!F441</f>
        <v>4</v>
      </c>
      <c r="G443" s="29">
        <f>'Base de Preço BR V5'!G441</f>
        <v>0.7</v>
      </c>
      <c r="H443" s="26" t="str">
        <f>'Base de Preço BR V5'!H441</f>
        <v>Não</v>
      </c>
      <c r="I443" s="26" t="str">
        <f>IF('Base de Preço BR V5'!I443=0,"",'Base de Preço BR V5'!I443)</f>
        <v/>
      </c>
      <c r="J443" s="26" t="s">
        <v>18</v>
      </c>
      <c r="K443" s="26" t="str">
        <f>IF('Base de Preço BR V5'!K441=0,"",'Base de Preço BR V5'!K441)</f>
        <v/>
      </c>
      <c r="L443" s="26" t="str">
        <f>'Base de Preço BR V5'!L441</f>
        <v/>
      </c>
      <c r="M443" s="33"/>
      <c r="N443" s="33"/>
      <c r="O443" s="33"/>
      <c r="P443" s="33"/>
      <c r="S443" s="9"/>
    </row>
    <row r="444" spans="1:19" x14ac:dyDescent="0.25">
      <c r="A444" s="27" t="str">
        <f>'Base de Preço BR V5'!A442</f>
        <v>TODODIA</v>
      </c>
      <c r="B444" s="27" t="str">
        <f>'Base de Preço BR V5'!B442</f>
        <v>CORPO</v>
      </c>
      <c r="C444" s="27">
        <f>'Base de Preço BR V5'!C442</f>
        <v>88103</v>
      </c>
      <c r="D444" s="27" t="str">
        <f>'Base de Preço BR V5'!D442</f>
        <v>88103 - TODODIA DES HID AMORA VER JABU 400ML TER</v>
      </c>
      <c r="E444" s="28">
        <f>IFERROR(VLOOKUP(C444,'BASE SV REFIL'!A:H,5,0),'Base de Preço BR V5'!A:L)</f>
        <v>19.899999999999999</v>
      </c>
      <c r="F444" s="26">
        <f>'Base de Preço BR V5'!F442</f>
        <v>6</v>
      </c>
      <c r="G444" s="29">
        <f>'Base de Preço BR V5'!G442</f>
        <v>0.7</v>
      </c>
      <c r="H444" s="26" t="str">
        <f>'Base de Preço BR V5'!H442</f>
        <v>Não</v>
      </c>
      <c r="I444" s="26" t="str">
        <f>IF('Base de Preço BR V5'!I444=0,"",'Base de Preço BR V5'!I444)</f>
        <v/>
      </c>
      <c r="J444" s="26" t="s">
        <v>18</v>
      </c>
      <c r="K444" s="26" t="str">
        <f>IF('Base de Preço BR V5'!K442=0,"",'Base de Preço BR V5'!K442)</f>
        <v/>
      </c>
      <c r="L444" s="26" t="str">
        <f>'Base de Preço BR V5'!L442</f>
        <v>x</v>
      </c>
      <c r="M444" s="33"/>
      <c r="N444" s="33"/>
      <c r="O444" s="33"/>
      <c r="P444" s="33"/>
      <c r="S444" s="9"/>
    </row>
    <row r="445" spans="1:19" x14ac:dyDescent="0.25">
      <c r="A445" s="27" t="str">
        <f>'Base de Preço BR V5'!A443</f>
        <v>TODODIA</v>
      </c>
      <c r="B445" s="27" t="str">
        <f>'Base de Preço BR V5'!B443</f>
        <v>DESODORANTE</v>
      </c>
      <c r="C445" s="27">
        <f>'Base de Preço BR V5'!C443</f>
        <v>77079</v>
      </c>
      <c r="D445" s="27" t="str">
        <f>'Base de Preço BR V5'!D443</f>
        <v>77079 - TODODIA DES CREME MACADAMIA 80G NF</v>
      </c>
      <c r="E445" s="28">
        <f>IFERROR(VLOOKUP(C445,'BASE SV REFIL'!A:H,5,0),'Base de Preço BR V5'!A:L)</f>
        <v>19.899999999999999</v>
      </c>
      <c r="F445" s="26">
        <f>'Base de Preço BR V5'!F443</f>
        <v>2</v>
      </c>
      <c r="G445" s="29">
        <f>'Base de Preço BR V5'!G443</f>
        <v>0.7</v>
      </c>
      <c r="H445" s="26" t="str">
        <f>'Base de Preço BR V5'!H443</f>
        <v>Não</v>
      </c>
      <c r="I445" s="26" t="str">
        <f>IF('Base de Preço BR V5'!I445=0,"",'Base de Preço BR V5'!I445)</f>
        <v/>
      </c>
      <c r="J445" s="26" t="s">
        <v>18</v>
      </c>
      <c r="K445" s="26" t="str">
        <f>IF('Base de Preço BR V5'!K443=0,"",'Base de Preço BR V5'!K443)</f>
        <v/>
      </c>
      <c r="L445" s="26" t="str">
        <f>'Base de Preço BR V5'!L443</f>
        <v/>
      </c>
      <c r="M445" s="33"/>
      <c r="N445" s="33"/>
      <c r="O445" s="33"/>
      <c r="P445" s="33"/>
      <c r="S445" s="9"/>
    </row>
    <row r="446" spans="1:19" x14ac:dyDescent="0.25">
      <c r="A446" s="27" t="str">
        <f>'Base de Preço BR V5'!A444</f>
        <v>TODODIA</v>
      </c>
      <c r="B446" s="27" t="str">
        <f>'Base de Preço BR V5'!B444</f>
        <v>DESODORANTE</v>
      </c>
      <c r="C446" s="27">
        <f>'Base de Preço BR V5'!C444</f>
        <v>77080</v>
      </c>
      <c r="D446" s="27" t="str">
        <f>'Base de Preço BR V5'!D444</f>
        <v>77080 - TODODIA DES CREME LEITE ALGODAO 80G NF</v>
      </c>
      <c r="E446" s="28">
        <f>IFERROR(VLOOKUP(C446,'BASE SV REFIL'!A:H,5,0),'Base de Preço BR V5'!A:L)</f>
        <v>49</v>
      </c>
      <c r="F446" s="26">
        <f>'Base de Preço BR V5'!F444</f>
        <v>2</v>
      </c>
      <c r="G446" s="29">
        <f>'Base de Preço BR V5'!G444</f>
        <v>0.7</v>
      </c>
      <c r="H446" s="26" t="str">
        <f>'Base de Preço BR V5'!H444</f>
        <v>Não</v>
      </c>
      <c r="I446" s="26" t="str">
        <f>IF('Base de Preço BR V5'!I446=0,"",'Base de Preço BR V5'!I446)</f>
        <v/>
      </c>
      <c r="J446" s="26" t="s">
        <v>18</v>
      </c>
      <c r="K446" s="26" t="str">
        <f>IF('Base de Preço BR V5'!K444=0,"",'Base de Preço BR V5'!K444)</f>
        <v/>
      </c>
      <c r="L446" s="26" t="str">
        <f>'Base de Preço BR V5'!L444</f>
        <v/>
      </c>
      <c r="M446" s="33"/>
      <c r="N446" s="33"/>
      <c r="O446" s="33"/>
      <c r="P446" s="33"/>
      <c r="S446" s="9"/>
    </row>
    <row r="447" spans="1:19" x14ac:dyDescent="0.25">
      <c r="A447" s="27" t="str">
        <f>'Base de Preço BR V5'!A445</f>
        <v>TODODIA</v>
      </c>
      <c r="B447" s="27" t="str">
        <f>'Base de Preço BR V5'!B445</f>
        <v>DESODORANTE</v>
      </c>
      <c r="C447" s="27">
        <f>'Base de Preço BR V5'!C445</f>
        <v>77084</v>
      </c>
      <c r="D447" s="27" t="str">
        <f>'Base de Preço BR V5'!D445</f>
        <v>77084 - TODODIA DES CREME S PERFUME 80G NF</v>
      </c>
      <c r="E447" s="28">
        <f>IFERROR(VLOOKUP(C447,'BASE SV REFIL'!A:H,5,0),'Base de Preço BR V5'!A:L)</f>
        <v>17.899999999999999</v>
      </c>
      <c r="F447" s="26">
        <f>'Base de Preço BR V5'!F445</f>
        <v>2</v>
      </c>
      <c r="G447" s="29">
        <f>'Base de Preço BR V5'!G445</f>
        <v>0.7</v>
      </c>
      <c r="H447" s="26" t="str">
        <f>'Base de Preço BR V5'!H445</f>
        <v>Não</v>
      </c>
      <c r="I447" s="26" t="str">
        <f>IF('Base de Preço BR V5'!I447=0,"",'Base de Preço BR V5'!I447)</f>
        <v/>
      </c>
      <c r="J447" s="26" t="s">
        <v>18</v>
      </c>
      <c r="K447" s="26" t="str">
        <f>IF('Base de Preço BR V5'!K445=0,"",'Base de Preço BR V5'!K445)</f>
        <v/>
      </c>
      <c r="L447" s="26" t="str">
        <f>'Base de Preço BR V5'!L445</f>
        <v/>
      </c>
      <c r="M447" s="33"/>
      <c r="N447" s="33"/>
      <c r="O447" s="33"/>
      <c r="P447" s="33"/>
      <c r="S447" s="9"/>
    </row>
    <row r="448" spans="1:19" x14ac:dyDescent="0.25">
      <c r="A448" s="27" t="str">
        <f>'Base de Preço BR V5'!A446</f>
        <v>TODODIA</v>
      </c>
      <c r="B448" s="27" t="str">
        <f>'Base de Preço BR V5'!B446</f>
        <v>DESODORANTE</v>
      </c>
      <c r="C448" s="27">
        <f>'Base de Preço BR V5'!C446</f>
        <v>80443</v>
      </c>
      <c r="D448" s="27" t="str">
        <f>'Base de Preço BR V5'!D446</f>
        <v>80443 - TODODIA DES HID CREME NOTURNO CLAR 30G</v>
      </c>
      <c r="E448" s="28">
        <f>IFERROR(VLOOKUP(C448,'BASE SV REFIL'!A:H,5,0),'Base de Preço BR V5'!A:L)</f>
        <v>19.899999999999999</v>
      </c>
      <c r="F448" s="26">
        <f>'Base de Preço BR V5'!F446</f>
        <v>6</v>
      </c>
      <c r="G448" s="29">
        <f>'Base de Preço BR V5'!G446</f>
        <v>0.7</v>
      </c>
      <c r="H448" s="26" t="str">
        <f>'Base de Preço BR V5'!H446</f>
        <v>Não</v>
      </c>
      <c r="I448" s="26" t="str">
        <f>IF('Base de Preço BR V5'!I448=0,"",'Base de Preço BR V5'!I448)</f>
        <v/>
      </c>
      <c r="J448" s="26" t="s">
        <v>18</v>
      </c>
      <c r="K448" s="26" t="str">
        <f>IF('Base de Preço BR V5'!K446=0,"",'Base de Preço BR V5'!K446)</f>
        <v/>
      </c>
      <c r="L448" s="26" t="str">
        <f>'Base de Preço BR V5'!L446</f>
        <v/>
      </c>
      <c r="M448" s="33"/>
      <c r="N448" s="33"/>
      <c r="O448" s="33"/>
      <c r="P448" s="33"/>
      <c r="S448" s="9"/>
    </row>
    <row r="449" spans="1:19" x14ac:dyDescent="0.25">
      <c r="A449" s="27" t="str">
        <f>'Base de Preço BR V5'!A447</f>
        <v>TODODIA</v>
      </c>
      <c r="B449" s="27" t="str">
        <f>'Base de Preço BR V5'!B447</f>
        <v>DESODORANTE</v>
      </c>
      <c r="C449" s="27">
        <f>'Base de Preço BR V5'!C447</f>
        <v>80444</v>
      </c>
      <c r="D449" s="27" t="str">
        <f>'Base de Preço BR V5'!D447</f>
        <v>80444 - TODODIA DES ROLLON CLAR 70ML</v>
      </c>
      <c r="E449" s="28">
        <f>IFERROR(VLOOKUP(C449,'BASE SV REFIL'!A:H,5,0),'Base de Preço BR V5'!A:L)</f>
        <v>17.899999999999999</v>
      </c>
      <c r="F449" s="26">
        <f>'Base de Preço BR V5'!F447</f>
        <v>2</v>
      </c>
      <c r="G449" s="29">
        <f>'Base de Preço BR V5'!G447</f>
        <v>0.7</v>
      </c>
      <c r="H449" s="26" t="str">
        <f>'Base de Preço BR V5'!H447</f>
        <v>Não</v>
      </c>
      <c r="I449" s="26" t="str">
        <f>IF('Base de Preço BR V5'!I449=0,"",'Base de Preço BR V5'!I449)</f>
        <v/>
      </c>
      <c r="J449" s="26" t="s">
        <v>18</v>
      </c>
      <c r="K449" s="26" t="str">
        <f>IF('Base de Preço BR V5'!K447=0,"",'Base de Preço BR V5'!K447)</f>
        <v/>
      </c>
      <c r="L449" s="26" t="str">
        <f>'Base de Preço BR V5'!L447</f>
        <v>x</v>
      </c>
      <c r="M449" s="33"/>
      <c r="N449" s="33"/>
      <c r="O449" s="33"/>
      <c r="P449" s="33"/>
      <c r="S449" s="9"/>
    </row>
    <row r="450" spans="1:19" x14ac:dyDescent="0.25">
      <c r="A450" s="27" t="str">
        <f>'Base de Preço BR V5'!A448</f>
        <v>TODODIA</v>
      </c>
      <c r="B450" s="27" t="str">
        <f>'Base de Preço BR V5'!B448</f>
        <v>DESODORANTE</v>
      </c>
      <c r="C450" s="27">
        <f>'Base de Preço BR V5'!C448</f>
        <v>91328</v>
      </c>
      <c r="D450" s="27" t="str">
        <f>'Base de Preço BR V5'!D448</f>
        <v>91328 - TODODIA DES CREME FLOR DE LIS</v>
      </c>
      <c r="E450" s="28">
        <f>IFERROR(VLOOKUP(C450,'BASE SV REFIL'!A:H,5,0),'Base de Preço BR V5'!A:L)</f>
        <v>17.899999999999999</v>
      </c>
      <c r="F450" s="26">
        <f>'Base de Preço BR V5'!F448</f>
        <v>2</v>
      </c>
      <c r="G450" s="29">
        <f>'Base de Preço BR V5'!G448</f>
        <v>0.7</v>
      </c>
      <c r="H450" s="26" t="str">
        <f>'Base de Preço BR V5'!H448</f>
        <v>Não</v>
      </c>
      <c r="I450" s="26" t="str">
        <f>IF('Base de Preço BR V5'!I450=0,"",'Base de Preço BR V5'!I450)</f>
        <v/>
      </c>
      <c r="J450" s="26" t="s">
        <v>18</v>
      </c>
      <c r="K450" s="26" t="str">
        <f>IF('Base de Preço BR V5'!K448=0,"",'Base de Preço BR V5'!K448)</f>
        <v/>
      </c>
      <c r="L450" s="26" t="str">
        <f>'Base de Preço BR V5'!L448</f>
        <v/>
      </c>
      <c r="M450" s="33"/>
      <c r="N450" s="33"/>
      <c r="O450" s="33"/>
      <c r="P450" s="33"/>
      <c r="S450" s="9"/>
    </row>
    <row r="451" spans="1:19" x14ac:dyDescent="0.25">
      <c r="A451" s="27" t="str">
        <f>'Base de Preço BR V5'!A449</f>
        <v>TODODIA</v>
      </c>
      <c r="B451" s="27" t="str">
        <f>'Base de Preço BR V5'!B449</f>
        <v>DESODORANTE</v>
      </c>
      <c r="C451" s="27">
        <f>'Base de Preço BR V5'!C449</f>
        <v>69669</v>
      </c>
      <c r="D451" s="27" t="str">
        <f>'Base de Preço BR V5'!D449</f>
        <v>69669 - TODODIA ALGOD DES ROLLON ANTIMANCHA 70ML</v>
      </c>
      <c r="E451" s="28">
        <f>IFERROR(VLOOKUP(C451,'BASE SV REFIL'!A:H,5,0),'Base de Preço BR V5'!A:L)</f>
        <v>17.899999999999999</v>
      </c>
      <c r="F451" s="26">
        <f>'Base de Preço BR V5'!F449</f>
        <v>2</v>
      </c>
      <c r="G451" s="29">
        <f>'Base de Preço BR V5'!G449</f>
        <v>0.7</v>
      </c>
      <c r="H451" s="26" t="str">
        <f>'Base de Preço BR V5'!H449</f>
        <v>Não</v>
      </c>
      <c r="I451" s="26" t="str">
        <f>IF('Base de Preço BR V5'!I451=0,"",'Base de Preço BR V5'!I451)</f>
        <v/>
      </c>
      <c r="J451" s="26" t="s">
        <v>18</v>
      </c>
      <c r="K451" s="26" t="str">
        <f>IF('Base de Preço BR V5'!K449=0,"",'Base de Preço BR V5'!K449)</f>
        <v/>
      </c>
      <c r="L451" s="26" t="str">
        <f>'Base de Preço BR V5'!L449</f>
        <v>x</v>
      </c>
      <c r="M451" s="33"/>
      <c r="N451" s="33"/>
      <c r="O451" s="33"/>
      <c r="P451" s="33"/>
      <c r="S451" s="9"/>
    </row>
    <row r="452" spans="1:19" x14ac:dyDescent="0.25">
      <c r="A452" s="27" t="str">
        <f>'Base de Preço BR V5'!A450</f>
        <v>TODODIA</v>
      </c>
      <c r="B452" s="27" t="str">
        <f>'Base de Preço BR V5'!B450</f>
        <v>DESODORANTE</v>
      </c>
      <c r="C452" s="27">
        <f>'Base de Preço BR V5'!C450</f>
        <v>70824</v>
      </c>
      <c r="D452" s="27" t="str">
        <f>'Base de Preço BR V5'!D450</f>
        <v>70824 - TODODIA MACAD DES ROLLON ANTIMANCHA 70ML</v>
      </c>
      <c r="E452" s="28">
        <f>IFERROR(VLOOKUP(C452,'BASE SV REFIL'!A:H,5,0),'Base de Preço BR V5'!A:L)</f>
        <v>17.899999999999999</v>
      </c>
      <c r="F452" s="26">
        <f>'Base de Preço BR V5'!F450</f>
        <v>2</v>
      </c>
      <c r="G452" s="29">
        <f>'Base de Preço BR V5'!G450</f>
        <v>0.7</v>
      </c>
      <c r="H452" s="26" t="str">
        <f>'Base de Preço BR V5'!H450</f>
        <v>Não</v>
      </c>
      <c r="I452" s="26" t="str">
        <f>IF('Base de Preço BR V5'!I452=0,"",'Base de Preço BR V5'!I452)</f>
        <v/>
      </c>
      <c r="J452" s="26" t="s">
        <v>18</v>
      </c>
      <c r="K452" s="26" t="str">
        <f>IF('Base de Preço BR V5'!K450=0,"",'Base de Preço BR V5'!K450)</f>
        <v/>
      </c>
      <c r="L452" s="26" t="str">
        <f>'Base de Preço BR V5'!L450</f>
        <v>x</v>
      </c>
      <c r="M452" s="33"/>
      <c r="N452" s="33"/>
      <c r="O452" s="33"/>
      <c r="P452" s="33"/>
      <c r="S452" s="9"/>
    </row>
    <row r="453" spans="1:19" x14ac:dyDescent="0.25">
      <c r="A453" s="27" t="str">
        <f>'Base de Preço BR V5'!A451</f>
        <v>TODODIA</v>
      </c>
      <c r="B453" s="27" t="str">
        <f>'Base de Preço BR V5'!B451</f>
        <v>DESODORANTE</v>
      </c>
      <c r="C453" s="27">
        <f>'Base de Preço BR V5'!C451</f>
        <v>70989</v>
      </c>
      <c r="D453" s="27" t="str">
        <f>'Base de Preço BR V5'!D451</f>
        <v>70989 - TODODIA ALECRIMSALV DES ROL ANTIMAN 70ML</v>
      </c>
      <c r="E453" s="28">
        <f>IFERROR(VLOOKUP(C453,'BASE SV REFIL'!A:H,5,0),'Base de Preço BR V5'!A:L)</f>
        <v>17.899999999999999</v>
      </c>
      <c r="F453" s="26">
        <f>'Base de Preço BR V5'!F451</f>
        <v>2</v>
      </c>
      <c r="G453" s="29">
        <f>'Base de Preço BR V5'!G451</f>
        <v>0.7</v>
      </c>
      <c r="H453" s="26" t="str">
        <f>'Base de Preço BR V5'!H451</f>
        <v>Não</v>
      </c>
      <c r="I453" s="26" t="str">
        <f>IF('Base de Preço BR V5'!I453=0,"",'Base de Preço BR V5'!I453)</f>
        <v/>
      </c>
      <c r="J453" s="26" t="s">
        <v>18</v>
      </c>
      <c r="K453" s="26" t="str">
        <f>IF('Base de Preço BR V5'!K451=0,"",'Base de Preço BR V5'!K451)</f>
        <v/>
      </c>
      <c r="L453" s="26" t="str">
        <f>'Base de Preço BR V5'!L451</f>
        <v>x</v>
      </c>
      <c r="M453" s="33"/>
      <c r="N453" s="33"/>
      <c r="O453" s="33"/>
      <c r="P453" s="33"/>
      <c r="S453" s="9"/>
    </row>
    <row r="454" spans="1:19" x14ac:dyDescent="0.25">
      <c r="A454" s="27" t="str">
        <f>'Base de Preço BR V5'!A452</f>
        <v>TODODIA</v>
      </c>
      <c r="B454" s="27" t="str">
        <f>'Base de Preço BR V5'!B452</f>
        <v>DESODORANTE</v>
      </c>
      <c r="C454" s="27">
        <f>'Base de Preço BR V5'!C452</f>
        <v>73839</v>
      </c>
      <c r="D454" s="27" t="str">
        <f>'Base de Preço BR V5'!D452</f>
        <v>73839 - TODODIA DES SEM PERF ROLLON ANTIMAN 70ML</v>
      </c>
      <c r="E454" s="28">
        <f>IFERROR(VLOOKUP(C454,'BASE SV REFIL'!A:H,5,0),'Base de Preço BR V5'!A:L)</f>
        <v>17.899999999999999</v>
      </c>
      <c r="F454" s="26">
        <f>'Base de Preço BR V5'!F452</f>
        <v>2</v>
      </c>
      <c r="G454" s="29">
        <f>'Base de Preço BR V5'!G452</f>
        <v>0.7</v>
      </c>
      <c r="H454" s="26" t="str">
        <f>'Base de Preço BR V5'!H452</f>
        <v>Não</v>
      </c>
      <c r="I454" s="26" t="str">
        <f>IF('Base de Preço BR V5'!I454=0,"",'Base de Preço BR V5'!I454)</f>
        <v/>
      </c>
      <c r="J454" s="26" t="s">
        <v>18</v>
      </c>
      <c r="K454" s="26" t="str">
        <f>IF('Base de Preço BR V5'!K452=0,"",'Base de Preço BR V5'!K452)</f>
        <v/>
      </c>
      <c r="L454" s="26" t="str">
        <f>'Base de Preço BR V5'!L452</f>
        <v>x</v>
      </c>
      <c r="M454" s="33"/>
      <c r="N454" s="33"/>
      <c r="O454" s="33"/>
      <c r="P454" s="33"/>
      <c r="S454" s="9"/>
    </row>
    <row r="455" spans="1:19" x14ac:dyDescent="0.25">
      <c r="A455" s="27" t="str">
        <f>'Base de Preço BR V5'!A453</f>
        <v>TODODIA</v>
      </c>
      <c r="B455" s="27" t="str">
        <f>'Base de Preço BR V5'!B453</f>
        <v>DESODORANTE</v>
      </c>
      <c r="C455" s="27">
        <f>'Base de Preço BR V5'!C453</f>
        <v>73840</v>
      </c>
      <c r="D455" s="27" t="str">
        <f>'Base de Preço BR V5'!D453</f>
        <v>73840 - TODODIA DES FLOR LIS ROLLON ANTIMAN 70ML</v>
      </c>
      <c r="E455" s="28">
        <f>IFERROR(VLOOKUP(C455,'BASE SV REFIL'!A:H,5,0),'Base de Preço BR V5'!A:L)</f>
        <v>17.899999999999999</v>
      </c>
      <c r="F455" s="26">
        <f>'Base de Preço BR V5'!F453</f>
        <v>2</v>
      </c>
      <c r="G455" s="29">
        <f>'Base de Preço BR V5'!G453</f>
        <v>0.7</v>
      </c>
      <c r="H455" s="26" t="str">
        <f>'Base de Preço BR V5'!H453</f>
        <v>Não</v>
      </c>
      <c r="I455" s="26" t="str">
        <f>IF('Base de Preço BR V5'!I455=0,"",'Base de Preço BR V5'!I455)</f>
        <v>Lançamento</v>
      </c>
      <c r="J455" s="26" t="s">
        <v>18</v>
      </c>
      <c r="K455" s="26" t="str">
        <f>IF('Base de Preço BR V5'!K453=0,"",'Base de Preço BR V5'!K453)</f>
        <v/>
      </c>
      <c r="L455" s="26" t="str">
        <f>'Base de Preço BR V5'!L453</f>
        <v>x</v>
      </c>
      <c r="M455" s="33"/>
      <c r="N455" s="33"/>
      <c r="O455" s="33"/>
      <c r="P455" s="33"/>
      <c r="S455" s="9"/>
    </row>
    <row r="456" spans="1:19" x14ac:dyDescent="0.25">
      <c r="A456" s="27" t="str">
        <f>'Base de Preço BR V5'!A454</f>
        <v>TODODIA</v>
      </c>
      <c r="B456" s="27" t="str">
        <f>'Base de Preço BR V5'!B454</f>
        <v>DESODORANTE</v>
      </c>
      <c r="C456" s="27">
        <f>'Base de Preço BR V5'!C454</f>
        <v>69815</v>
      </c>
      <c r="D456" s="27" t="str">
        <f>'Base de Preço BR V5'!D454</f>
        <v>69815 - TODODIA DES ROLLON FOLHA LIMAO GRAVIOLA</v>
      </c>
      <c r="E456" s="28">
        <f>IFERROR(VLOOKUP(C456,'BASE SV REFIL'!A:H,5,0),'Base de Preço BR V5'!A:L)</f>
        <v>52.9</v>
      </c>
      <c r="F456" s="26">
        <f>'Base de Preço BR V5'!F454</f>
        <v>2</v>
      </c>
      <c r="G456" s="29">
        <f>'Base de Preço BR V5'!G454</f>
        <v>0.7</v>
      </c>
      <c r="H456" s="26" t="str">
        <f>'Base de Preço BR V5'!H454</f>
        <v>Não</v>
      </c>
      <c r="I456" s="26" t="str">
        <f>IF('Base de Preço BR V5'!I456=0,"",'Base de Preço BR V5'!I456)</f>
        <v/>
      </c>
      <c r="J456" s="26" t="s">
        <v>18</v>
      </c>
      <c r="K456" s="26" t="str">
        <f>IF('Base de Preço BR V5'!K454=0,"",'Base de Preço BR V5'!K454)</f>
        <v/>
      </c>
      <c r="L456" s="26" t="str">
        <f>'Base de Preço BR V5'!L454</f>
        <v>x</v>
      </c>
      <c r="M456" s="33"/>
      <c r="N456" s="33"/>
      <c r="O456" s="33"/>
      <c r="P456" s="33"/>
      <c r="S456" s="9"/>
    </row>
    <row r="457" spans="1:19" x14ac:dyDescent="0.25">
      <c r="A457" s="27" t="str">
        <f>'Base de Preço BR V5'!A455</f>
        <v>TODODIA</v>
      </c>
      <c r="B457" s="27" t="str">
        <f>'Base de Preço BR V5'!B455</f>
        <v>DESODORANTE</v>
      </c>
      <c r="C457" s="27">
        <f>'Base de Preço BR V5'!C455</f>
        <v>88073</v>
      </c>
      <c r="D457" s="27" t="str">
        <f>'Base de Preço BR V5'!D455</f>
        <v>88073 - TODODIA DES ROLLON AMORA VERM JABUT 70ML</v>
      </c>
      <c r="E457" s="28">
        <f>IFERROR(VLOOKUP(C457,'BASE SV REFIL'!A:H,5,0),'Base de Preço BR V5'!A:L)</f>
        <v>52.9</v>
      </c>
      <c r="F457" s="26">
        <f>'Base de Preço BR V5'!F455</f>
        <v>2</v>
      </c>
      <c r="G457" s="29">
        <f>'Base de Preço BR V5'!G455</f>
        <v>0.7</v>
      </c>
      <c r="H457" s="26" t="str">
        <f>'Base de Preço BR V5'!H455</f>
        <v>Não</v>
      </c>
      <c r="I457" s="26" t="str">
        <f>IF('Base de Preço BR V5'!I457=0,"",'Base de Preço BR V5'!I457)</f>
        <v/>
      </c>
      <c r="J457" s="26" t="s">
        <v>18</v>
      </c>
      <c r="K457" s="26" t="str">
        <f>IF('Base de Preço BR V5'!K455=0,"",'Base de Preço BR V5'!K455)</f>
        <v/>
      </c>
      <c r="L457" s="26" t="str">
        <f>'Base de Preço BR V5'!L455</f>
        <v>x</v>
      </c>
      <c r="M457" s="33"/>
      <c r="N457" s="33"/>
      <c r="O457" s="33"/>
      <c r="P457" s="33"/>
      <c r="S457" s="9"/>
    </row>
    <row r="458" spans="1:19" x14ac:dyDescent="0.25">
      <c r="A458" s="27" t="str">
        <f>'Base de Preço BR V5'!A456</f>
        <v>TODODIA</v>
      </c>
      <c r="B458" s="27" t="str">
        <f>'Base de Preço BR V5'!B456</f>
        <v>PERFUMARIA</v>
      </c>
      <c r="C458" s="27">
        <f>'Base de Preço BR V5'!C456</f>
        <v>72195</v>
      </c>
      <c r="D458" s="27" t="str">
        <f>'Base de Preço BR V5'!D456</f>
        <v>72195 - TODODIA SPRAY PERFUMADO MACADA 200ML PM</v>
      </c>
      <c r="E458" s="28">
        <f>IFERROR(VLOOKUP(C458,'BASE SV REFIL'!A:H,5,0),'Base de Preço BR V5'!A:L)</f>
        <v>52.9</v>
      </c>
      <c r="F458" s="26">
        <f>'Base de Preço BR V5'!F456</f>
        <v>7</v>
      </c>
      <c r="G458" s="29">
        <f>'Base de Preço BR V5'!G456</f>
        <v>0.7</v>
      </c>
      <c r="H458" s="26" t="str">
        <f>'Base de Preço BR V5'!H456</f>
        <v>Não</v>
      </c>
      <c r="I458" s="26" t="str">
        <f>IF('Base de Preço BR V5'!I458=0,"",'Base de Preço BR V5'!I458)</f>
        <v/>
      </c>
      <c r="J458" s="26" t="s">
        <v>18</v>
      </c>
      <c r="K458" s="26" t="str">
        <f>IF('Base de Preço BR V5'!K456=0,"",'Base de Preço BR V5'!K456)</f>
        <v/>
      </c>
      <c r="L458" s="26" t="str">
        <f>'Base de Preço BR V5'!L456</f>
        <v/>
      </c>
      <c r="M458" s="33"/>
      <c r="N458" s="33"/>
      <c r="O458" s="33"/>
      <c r="P458" s="33"/>
      <c r="S458" s="9"/>
    </row>
    <row r="459" spans="1:19" x14ac:dyDescent="0.25">
      <c r="A459" s="27" t="str">
        <f>'Base de Preço BR V5'!A457</f>
        <v>TODODIA</v>
      </c>
      <c r="B459" s="27" t="str">
        <f>'Base de Preço BR V5'!B457</f>
        <v>PERFUMARIA</v>
      </c>
      <c r="C459" s="27">
        <f>'Base de Preço BR V5'!C457</f>
        <v>72196</v>
      </c>
      <c r="D459" s="27" t="str">
        <f>'Base de Preço BR V5'!D457</f>
        <v>72196 - TODODIA SPRAY PERFUMADO FLOLIZ 200ML PM</v>
      </c>
      <c r="E459" s="28">
        <f>IFERROR(VLOOKUP(C459,'BASE SV REFIL'!A:H,5,0),'Base de Preço BR V5'!A:L)</f>
        <v>52.9</v>
      </c>
      <c r="F459" s="26">
        <f>'Base de Preço BR V5'!F457</f>
        <v>7</v>
      </c>
      <c r="G459" s="29">
        <f>'Base de Preço BR V5'!G457</f>
        <v>0.7</v>
      </c>
      <c r="H459" s="26" t="str">
        <f>'Base de Preço BR V5'!H457</f>
        <v>Não</v>
      </c>
      <c r="I459" s="26" t="str">
        <f>IF('Base de Preço BR V5'!I459=0,"",'Base de Preço BR V5'!I459)</f>
        <v/>
      </c>
      <c r="J459" s="26" t="s">
        <v>18</v>
      </c>
      <c r="K459" s="26" t="str">
        <f>IF('Base de Preço BR V5'!K457=0,"",'Base de Preço BR V5'!K457)</f>
        <v/>
      </c>
      <c r="L459" s="26" t="str">
        <f>'Base de Preço BR V5'!L457</f>
        <v/>
      </c>
      <c r="M459" s="33"/>
      <c r="N459" s="33"/>
      <c r="O459" s="33"/>
      <c r="P459" s="33"/>
      <c r="S459" s="9"/>
    </row>
    <row r="460" spans="1:19" x14ac:dyDescent="0.25">
      <c r="A460" s="27" t="str">
        <f>'Base de Preço BR V5'!A458</f>
        <v>TODODIA</v>
      </c>
      <c r="B460" s="27" t="str">
        <f>'Base de Preço BR V5'!B458</f>
        <v>PERFUMARIA</v>
      </c>
      <c r="C460" s="27">
        <f>'Base de Preço BR V5'!C458</f>
        <v>72198</v>
      </c>
      <c r="D460" s="27" t="str">
        <f>'Base de Preço BR V5'!D458</f>
        <v>72198 - TODODIA SPRAY PERFUMADO FLIMAO 200ML PM</v>
      </c>
      <c r="E460" s="28">
        <f>IFERROR(VLOOKUP(C460,'BASE SV REFIL'!A:H,5,0),'Base de Preço BR V5'!A:L)</f>
        <v>52.9</v>
      </c>
      <c r="F460" s="26">
        <f>'Base de Preço BR V5'!F458</f>
        <v>7</v>
      </c>
      <c r="G460" s="29">
        <f>'Base de Preço BR V5'!G458</f>
        <v>0.7</v>
      </c>
      <c r="H460" s="26" t="str">
        <f>'Base de Preço BR V5'!H458</f>
        <v>Não</v>
      </c>
      <c r="I460" s="26" t="str">
        <f>IF('Base de Preço BR V5'!I460=0,"",'Base de Preço BR V5'!I460)</f>
        <v>Lançamento</v>
      </c>
      <c r="J460" s="26" t="s">
        <v>18</v>
      </c>
      <c r="K460" s="26" t="str">
        <f>IF('Base de Preço BR V5'!K458=0,"",'Base de Preço BR V5'!K458)</f>
        <v/>
      </c>
      <c r="L460" s="26" t="str">
        <f>'Base de Preço BR V5'!L458</f>
        <v/>
      </c>
      <c r="M460" s="33"/>
      <c r="N460" s="33"/>
      <c r="O460" s="33"/>
      <c r="P460" s="33"/>
      <c r="S460" s="9"/>
    </row>
    <row r="461" spans="1:19" x14ac:dyDescent="0.25">
      <c r="A461" s="27" t="str">
        <f>'Base de Preço BR V5'!A459</f>
        <v>TODODIA</v>
      </c>
      <c r="B461" s="27" t="str">
        <f>'Base de Preço BR V5'!B459</f>
        <v>PERFUMARIA</v>
      </c>
      <c r="C461" s="27">
        <f>'Base de Preço BR V5'!C459</f>
        <v>72221</v>
      </c>
      <c r="D461" s="27" t="str">
        <f>'Base de Preço BR V5'!D459</f>
        <v>72221 - TODODIA SPRAY PERFUMADO ALGODA 200ML PM</v>
      </c>
      <c r="E461" s="28">
        <f>IFERROR(VLOOKUP(C461,'BASE SV REFIL'!A:H,5,0),'Base de Preço BR V5'!A:L)</f>
        <v>29.9</v>
      </c>
      <c r="F461" s="26">
        <f>'Base de Preço BR V5'!F459</f>
        <v>7</v>
      </c>
      <c r="G461" s="29">
        <f>'Base de Preço BR V5'!G459</f>
        <v>0.7</v>
      </c>
      <c r="H461" s="26" t="str">
        <f>'Base de Preço BR V5'!H459</f>
        <v>Não</v>
      </c>
      <c r="I461" s="26" t="str">
        <f>IF('Base de Preço BR V5'!I461=0,"",'Base de Preço BR V5'!I461)</f>
        <v/>
      </c>
      <c r="J461" s="26" t="s">
        <v>18</v>
      </c>
      <c r="K461" s="26" t="str">
        <f>IF('Base de Preço BR V5'!K459=0,"",'Base de Preço BR V5'!K459)</f>
        <v/>
      </c>
      <c r="L461" s="26" t="str">
        <f>'Base de Preço BR V5'!L459</f>
        <v/>
      </c>
      <c r="M461" s="33"/>
      <c r="N461" s="33"/>
      <c r="O461" s="33"/>
      <c r="P461" s="33"/>
      <c r="S461" s="9"/>
    </row>
    <row r="462" spans="1:19" x14ac:dyDescent="0.25">
      <c r="A462" s="27" t="str">
        <f>'Base de Preço BR V5'!A460</f>
        <v>TODODIA</v>
      </c>
      <c r="B462" s="27" t="str">
        <f>'Base de Preço BR V5'!B460</f>
        <v>PERFUMARIA</v>
      </c>
      <c r="C462" s="27">
        <f>'Base de Preço BR V5'!C460</f>
        <v>88075</v>
      </c>
      <c r="D462" s="27" t="str">
        <f>'Base de Preço BR V5'!D460</f>
        <v>88075 - TODODIA SPRAY PERF AMORA VERM JABU 200ML</v>
      </c>
      <c r="E462" s="28">
        <f>IFERROR(VLOOKUP(C462,'BASE SV REFIL'!A:H,5,0),'Base de Preço BR V5'!A:L)</f>
        <v>29.9</v>
      </c>
      <c r="F462" s="26">
        <f>'Base de Preço BR V5'!F460</f>
        <v>7</v>
      </c>
      <c r="G462" s="29">
        <f>'Base de Preço BR V5'!G460</f>
        <v>0.7</v>
      </c>
      <c r="H462" s="26" t="str">
        <f>'Base de Preço BR V5'!H460</f>
        <v>Não</v>
      </c>
      <c r="I462" s="26" t="str">
        <f>IF('Base de Preço BR V5'!I462=0,"",'Base de Preço BR V5'!I462)</f>
        <v/>
      </c>
      <c r="J462" s="26" t="s">
        <v>18</v>
      </c>
      <c r="K462" s="26" t="str">
        <f>IF('Base de Preço BR V5'!K460=0,"",'Base de Preço BR V5'!K460)</f>
        <v/>
      </c>
      <c r="L462" s="26" t="str">
        <f>'Base de Preço BR V5'!L460</f>
        <v>x</v>
      </c>
      <c r="M462" s="33"/>
      <c r="N462" s="33"/>
      <c r="O462" s="33"/>
      <c r="P462" s="33"/>
      <c r="S462" s="9"/>
    </row>
    <row r="463" spans="1:19" x14ac:dyDescent="0.25">
      <c r="A463" s="27" t="str">
        <f>'Base de Preço BR V5'!A461</f>
        <v>TODODIA</v>
      </c>
      <c r="B463" s="27" t="str">
        <f>'Base de Preço BR V5'!B461</f>
        <v>SABONETE</v>
      </c>
      <c r="C463" s="27">
        <f>'Base de Preço BR V5'!C461</f>
        <v>83638</v>
      </c>
      <c r="D463" s="27" t="str">
        <f>'Base de Preço BR V5'!D461</f>
        <v>83638 - TODODIA SAB LIQ INTIMO DELICADO FRESCOR</v>
      </c>
      <c r="E463" s="28">
        <f>IFERROR(VLOOKUP(C463,'BASE SV REFIL'!A:H,5,0),'Base de Preço BR V5'!A:L)</f>
        <v>19.899999999999999</v>
      </c>
      <c r="F463" s="26">
        <f>'Base de Preço BR V5'!F461</f>
        <v>4</v>
      </c>
      <c r="G463" s="29">
        <f>'Base de Preço BR V5'!G461</f>
        <v>0.7</v>
      </c>
      <c r="H463" s="26" t="str">
        <f>'Base de Preço BR V5'!H461</f>
        <v>Não</v>
      </c>
      <c r="I463" s="26" t="str">
        <f>IF('Base de Preço BR V5'!I463=0,"",'Base de Preço BR V5'!I463)</f>
        <v/>
      </c>
      <c r="J463" s="26" t="s">
        <v>18</v>
      </c>
      <c r="K463" s="26" t="str">
        <f>IF('Base de Preço BR V5'!K461=0,"",'Base de Preço BR V5'!K461)</f>
        <v/>
      </c>
      <c r="L463" s="26" t="str">
        <f>'Base de Preço BR V5'!L461</f>
        <v>x</v>
      </c>
      <c r="M463" s="33"/>
      <c r="N463" s="33"/>
      <c r="O463" s="33"/>
      <c r="P463" s="33"/>
      <c r="S463" s="9"/>
    </row>
    <row r="464" spans="1:19" x14ac:dyDescent="0.25">
      <c r="A464" s="27" t="str">
        <f>'Base de Preço BR V5'!A462</f>
        <v>TODODIA</v>
      </c>
      <c r="B464" s="27" t="str">
        <f>'Base de Preço BR V5'!B462</f>
        <v>SABONETE</v>
      </c>
      <c r="C464" s="27">
        <f>'Base de Preço BR V5'!C462</f>
        <v>83641</v>
      </c>
      <c r="D464" s="27" t="str">
        <f>'Base de Preço BR V5'!D462</f>
        <v>83641 - TODODIA SAB LIQ INTIMO SUAVE CONFORTO</v>
      </c>
      <c r="E464" s="28">
        <f>IFERROR(VLOOKUP(C464,'BASE SV REFIL'!A:H,5,0),'Base de Preço BR V5'!A:L)</f>
        <v>19.899999999999999</v>
      </c>
      <c r="F464" s="26">
        <f>'Base de Preço BR V5'!F462</f>
        <v>4</v>
      </c>
      <c r="G464" s="29">
        <f>'Base de Preço BR V5'!G462</f>
        <v>0.7</v>
      </c>
      <c r="H464" s="26" t="str">
        <f>'Base de Preço BR V5'!H462</f>
        <v>Não</v>
      </c>
      <c r="I464" s="26" t="str">
        <f>IF('Base de Preço BR V5'!I464=0,"",'Base de Preço BR V5'!I464)</f>
        <v/>
      </c>
      <c r="J464" s="26" t="s">
        <v>18</v>
      </c>
      <c r="K464" s="26" t="str">
        <f>IF('Base de Preço BR V5'!K462=0,"",'Base de Preço BR V5'!K462)</f>
        <v/>
      </c>
      <c r="L464" s="26" t="str">
        <f>'Base de Preço BR V5'!L462</f>
        <v>x</v>
      </c>
      <c r="M464" s="33"/>
      <c r="N464" s="33"/>
      <c r="O464" s="33"/>
      <c r="P464" s="33"/>
      <c r="S464" s="9"/>
    </row>
    <row r="465" spans="1:19" x14ac:dyDescent="0.25">
      <c r="A465" s="27" t="str">
        <f>'Base de Preço BR V5'!A463</f>
        <v>TODODIA</v>
      </c>
      <c r="B465" s="27" t="str">
        <f>'Base de Preço BR V5'!B463</f>
        <v>SABONETE</v>
      </c>
      <c r="C465" s="27">
        <f>'Base de Preço BR V5'!C463</f>
        <v>2828</v>
      </c>
      <c r="D465" s="27" t="str">
        <f>'Base de Preço BR V5'!D463</f>
        <v>2828 - TODODIA SAB BARRA FLOR DE LIS 5X90G PM</v>
      </c>
      <c r="E465" s="28">
        <f>IFERROR(VLOOKUP(C465,'BASE SV REFIL'!A:H,5,0),'Base de Preço BR V5'!A:L)</f>
        <v>19.899999999999999</v>
      </c>
      <c r="F465" s="26">
        <f>'Base de Preço BR V5'!F463</f>
        <v>2</v>
      </c>
      <c r="G465" s="29">
        <f>'Base de Preço BR V5'!G463</f>
        <v>0.7</v>
      </c>
      <c r="H465" s="26" t="str">
        <f>'Base de Preço BR V5'!H463</f>
        <v>Não</v>
      </c>
      <c r="I465" s="26" t="str">
        <f>IF('Base de Preço BR V5'!I465=0,"",'Base de Preço BR V5'!I465)</f>
        <v/>
      </c>
      <c r="J465" s="26" t="s">
        <v>18</v>
      </c>
      <c r="K465" s="26" t="str">
        <f>IF('Base de Preço BR V5'!K463=0,"",'Base de Preço BR V5'!K463)</f>
        <v/>
      </c>
      <c r="L465" s="26" t="str">
        <f>'Base de Preço BR V5'!L463</f>
        <v>x</v>
      </c>
      <c r="M465" s="33"/>
      <c r="N465" s="33"/>
      <c r="O465" s="33"/>
      <c r="P465" s="33"/>
      <c r="S465" s="9"/>
    </row>
    <row r="466" spans="1:19" x14ac:dyDescent="0.25">
      <c r="A466" s="27" t="str">
        <f>'Base de Preço BR V5'!A464</f>
        <v>TODODIA</v>
      </c>
      <c r="B466" s="27" t="str">
        <f>'Base de Preço BR V5'!B464</f>
        <v>SABONETE</v>
      </c>
      <c r="C466" s="27">
        <f>'Base de Preço BR V5'!C464</f>
        <v>2829</v>
      </c>
      <c r="D466" s="27" t="str">
        <f>'Base de Preço BR V5'!D464</f>
        <v>2829 - TODODIA  SAB BARRA MACADAMIA 5X90G PM</v>
      </c>
      <c r="E466" s="28">
        <f>IFERROR(VLOOKUP(C466,'BASE SV REFIL'!A:H,5,0),'Base de Preço BR V5'!A:L)</f>
        <v>19.899999999999999</v>
      </c>
      <c r="F466" s="26">
        <f>'Base de Preço BR V5'!F464</f>
        <v>2</v>
      </c>
      <c r="G466" s="29">
        <f>'Base de Preço BR V5'!G464</f>
        <v>0.7</v>
      </c>
      <c r="H466" s="26" t="str">
        <f>'Base de Preço BR V5'!H464</f>
        <v>Não</v>
      </c>
      <c r="I466" s="26" t="str">
        <f>IF('Base de Preço BR V5'!I466=0,"",'Base de Preço BR V5'!I466)</f>
        <v/>
      </c>
      <c r="J466" s="26" t="s">
        <v>18</v>
      </c>
      <c r="K466" s="26" t="str">
        <f>IF('Base de Preço BR V5'!K464=0,"",'Base de Preço BR V5'!K464)</f>
        <v/>
      </c>
      <c r="L466" s="26" t="str">
        <f>'Base de Preço BR V5'!L464</f>
        <v>x</v>
      </c>
      <c r="M466" s="33"/>
      <c r="N466" s="33"/>
      <c r="O466" s="33"/>
      <c r="P466" s="33"/>
      <c r="S466" s="9"/>
    </row>
    <row r="467" spans="1:19" x14ac:dyDescent="0.25">
      <c r="A467" s="27" t="str">
        <f>'Base de Preço BR V5'!A465</f>
        <v>TODODIA</v>
      </c>
      <c r="B467" s="27" t="str">
        <f>'Base de Preço BR V5'!B465</f>
        <v>SABONETE</v>
      </c>
      <c r="C467" s="27">
        <f>'Base de Preço BR V5'!C465</f>
        <v>2830</v>
      </c>
      <c r="D467" s="27" t="str">
        <f>'Base de Preço BR V5'!D465</f>
        <v>2830 - TODODIA  SAB BARRA ALGODAO 5X90G PM</v>
      </c>
      <c r="E467" s="28">
        <f>IFERROR(VLOOKUP(C467,'BASE SV REFIL'!A:H,5,0),'Base de Preço BR V5'!A:L)</f>
        <v>19.899999999999999</v>
      </c>
      <c r="F467" s="26">
        <f>'Base de Preço BR V5'!F465</f>
        <v>2</v>
      </c>
      <c r="G467" s="29">
        <f>'Base de Preço BR V5'!G465</f>
        <v>0.7</v>
      </c>
      <c r="H467" s="26" t="str">
        <f>'Base de Preço BR V5'!H465</f>
        <v>Não</v>
      </c>
      <c r="I467" s="26" t="str">
        <f>IF('Base de Preço BR V5'!I467=0,"",'Base de Preço BR V5'!I467)</f>
        <v/>
      </c>
      <c r="J467" s="26" t="s">
        <v>18</v>
      </c>
      <c r="K467" s="26" t="str">
        <f>IF('Base de Preço BR V5'!K465=0,"",'Base de Preço BR V5'!K465)</f>
        <v/>
      </c>
      <c r="L467" s="26" t="str">
        <f>'Base de Preço BR V5'!L465</f>
        <v>x</v>
      </c>
      <c r="M467" s="33"/>
      <c r="N467" s="33"/>
      <c r="O467" s="33"/>
      <c r="P467" s="33"/>
      <c r="S467" s="9"/>
    </row>
    <row r="468" spans="1:19" x14ac:dyDescent="0.25">
      <c r="A468" s="27" t="str">
        <f>'Base de Preço BR V5'!A466</f>
        <v>TODODIA</v>
      </c>
      <c r="B468" s="27" t="str">
        <f>'Base de Preço BR V5'!B466</f>
        <v>SABONETE</v>
      </c>
      <c r="C468" s="27">
        <f>'Base de Preço BR V5'!C466</f>
        <v>2832</v>
      </c>
      <c r="D468" s="27" t="str">
        <f>'Base de Preço BR V5'!D466</f>
        <v>2832 - TODODIA  SAB BARRA NOZ PECA 5X90G PM</v>
      </c>
      <c r="E468" s="28">
        <f>IFERROR(VLOOKUP(C468,'BASE SV REFIL'!A:H,5,0),'Base de Preço BR V5'!A:L)</f>
        <v>23.9</v>
      </c>
      <c r="F468" s="26">
        <f>'Base de Preço BR V5'!F466</f>
        <v>2</v>
      </c>
      <c r="G468" s="29">
        <f>'Base de Preço BR V5'!G466</f>
        <v>0.7</v>
      </c>
      <c r="H468" s="26" t="str">
        <f>'Base de Preço BR V5'!H466</f>
        <v>Não</v>
      </c>
      <c r="I468" s="26" t="str">
        <f>IF('Base de Preço BR V5'!I468=0,"",'Base de Preço BR V5'!I468)</f>
        <v/>
      </c>
      <c r="J468" s="26" t="s">
        <v>18</v>
      </c>
      <c r="K468" s="26" t="str">
        <f>IF('Base de Preço BR V5'!K466=0,"",'Base de Preço BR V5'!K466)</f>
        <v/>
      </c>
      <c r="L468" s="26" t="str">
        <f>'Base de Preço BR V5'!L466</f>
        <v>x</v>
      </c>
      <c r="M468" s="33"/>
      <c r="N468" s="33"/>
      <c r="O468" s="33"/>
      <c r="P468" s="33"/>
      <c r="S468" s="9"/>
    </row>
    <row r="469" spans="1:19" x14ac:dyDescent="0.25">
      <c r="A469" s="27" t="str">
        <f>'Base de Preço BR V5'!A467</f>
        <v>TODODIA</v>
      </c>
      <c r="B469" s="27" t="str">
        <f>'Base de Preço BR V5'!B467</f>
        <v>SABONETE</v>
      </c>
      <c r="C469" s="27">
        <f>'Base de Preço BR V5'!C467</f>
        <v>2833</v>
      </c>
      <c r="D469" s="27" t="str">
        <f>'Base de Preço BR V5'!D467</f>
        <v>2833 - TODODIA  SAB BARRA AMEIXA 5X90G PM</v>
      </c>
      <c r="E469" s="28">
        <f>IFERROR(VLOOKUP(C469,'BASE SV REFIL'!A:H,5,0),'Base de Preço BR V5'!A:L)</f>
        <v>19.899999999999999</v>
      </c>
      <c r="F469" s="26">
        <f>'Base de Preço BR V5'!F467</f>
        <v>2</v>
      </c>
      <c r="G469" s="29">
        <f>'Base de Preço BR V5'!G467</f>
        <v>0.7</v>
      </c>
      <c r="H469" s="26" t="str">
        <f>'Base de Preço BR V5'!H467</f>
        <v>Não</v>
      </c>
      <c r="I469" s="26" t="str">
        <f>IF('Base de Preço BR V5'!I469=0,"",'Base de Preço BR V5'!I469)</f>
        <v/>
      </c>
      <c r="J469" s="26" t="s">
        <v>18</v>
      </c>
      <c r="K469" s="26" t="str">
        <f>IF('Base de Preço BR V5'!K467=0,"",'Base de Preço BR V5'!K467)</f>
        <v/>
      </c>
      <c r="L469" s="26" t="str">
        <f>'Base de Preço BR V5'!L467</f>
        <v>x</v>
      </c>
      <c r="M469" s="33"/>
      <c r="N469" s="33"/>
      <c r="O469" s="33"/>
      <c r="P469" s="33"/>
      <c r="S469" s="9"/>
    </row>
    <row r="470" spans="1:19" x14ac:dyDescent="0.25">
      <c r="A470" s="27" t="str">
        <f>'Base de Preço BR V5'!A468</f>
        <v>TODODIA</v>
      </c>
      <c r="B470" s="27" t="str">
        <f>'Base de Preço BR V5'!B468</f>
        <v>SABONETE</v>
      </c>
      <c r="C470" s="27">
        <f>'Base de Preço BR V5'!C468</f>
        <v>71671</v>
      </c>
      <c r="D470" s="27" t="str">
        <f>'Base de Preço BR V5'!D468</f>
        <v>71671 - TODODIA SAB BARRA SORTIDOS 5X90G PM</v>
      </c>
      <c r="E470" s="28">
        <f>IFERROR(VLOOKUP(C470,'BASE SV REFIL'!A:H,5,0),'Base de Preço BR V5'!A:L)</f>
        <v>19.899999999999999</v>
      </c>
      <c r="F470" s="26">
        <f>'Base de Preço BR V5'!F468</f>
        <v>3</v>
      </c>
      <c r="G470" s="29">
        <f>'Base de Preço BR V5'!G468</f>
        <v>0.7</v>
      </c>
      <c r="H470" s="26" t="str">
        <f>'Base de Preço BR V5'!H468</f>
        <v>Não</v>
      </c>
      <c r="I470" s="26" t="str">
        <f>IF('Base de Preço BR V5'!I470=0,"",'Base de Preço BR V5'!I470)</f>
        <v/>
      </c>
      <c r="J470" s="26" t="s">
        <v>18</v>
      </c>
      <c r="K470" s="26" t="str">
        <f>IF('Base de Preço BR V5'!K468=0,"",'Base de Preço BR V5'!K468)</f>
        <v/>
      </c>
      <c r="L470" s="26" t="str">
        <f>'Base de Preço BR V5'!L468</f>
        <v>x</v>
      </c>
      <c r="M470" s="33"/>
      <c r="N470" s="33"/>
      <c r="O470" s="33"/>
      <c r="P470" s="33"/>
      <c r="S470" s="9"/>
    </row>
    <row r="471" spans="1:19" x14ac:dyDescent="0.25">
      <c r="A471" s="27" t="str">
        <f>'Base de Preço BR V5'!A469</f>
        <v>TODODIA</v>
      </c>
      <c r="B471" s="27" t="str">
        <f>'Base de Preço BR V5'!B469</f>
        <v>SABONETE</v>
      </c>
      <c r="C471" s="27">
        <f>'Base de Preço BR V5'!C469</f>
        <v>72147</v>
      </c>
      <c r="D471" s="27" t="str">
        <f>'Base de Preço BR V5'!D469</f>
        <v>72147 - TODODIA SAB BARRA ALECR SALVIA 5X90G PM</v>
      </c>
      <c r="E471" s="28">
        <f>IFERROR(VLOOKUP(C471,'BASE SV REFIL'!A:H,5,0),'Base de Preço BR V5'!A:L)</f>
        <v>28.9</v>
      </c>
      <c r="F471" s="26">
        <f>'Base de Preço BR V5'!F469</f>
        <v>2</v>
      </c>
      <c r="G471" s="29">
        <f>'Base de Preço BR V5'!G469</f>
        <v>0.7</v>
      </c>
      <c r="H471" s="26" t="str">
        <f>'Base de Preço BR V5'!H469</f>
        <v>Não</v>
      </c>
      <c r="I471" s="26" t="str">
        <f>IF('Base de Preço BR V5'!I471=0,"",'Base de Preço BR V5'!I471)</f>
        <v/>
      </c>
      <c r="J471" s="26" t="s">
        <v>18</v>
      </c>
      <c r="K471" s="26" t="str">
        <f>IF('Base de Preço BR V5'!K469=0,"",'Base de Preço BR V5'!K469)</f>
        <v/>
      </c>
      <c r="L471" s="26" t="str">
        <f>'Base de Preço BR V5'!L469</f>
        <v>x</v>
      </c>
      <c r="M471" s="33"/>
      <c r="N471" s="33"/>
      <c r="O471" s="33"/>
      <c r="P471" s="33"/>
      <c r="S471" s="9"/>
    </row>
    <row r="472" spans="1:19" x14ac:dyDescent="0.25">
      <c r="A472" s="27" t="str">
        <f>'Base de Preço BR V5'!A470</f>
        <v>TODODIA</v>
      </c>
      <c r="B472" s="27" t="str">
        <f>'Base de Preço BR V5'!B470</f>
        <v>SABONETE</v>
      </c>
      <c r="C472" s="27">
        <f>'Base de Preço BR V5'!C470</f>
        <v>2835</v>
      </c>
      <c r="D472" s="27" t="str">
        <f>'Base de Preço BR V5'!D470</f>
        <v>2835 - TODODIA SAB BARRA FLIMAO 5X90G PM TERC</v>
      </c>
      <c r="E472" s="28">
        <f>IFERROR(VLOOKUP(C472,'BASE SV REFIL'!A:H,5,0),'Base de Preço BR V5'!A:L)</f>
        <v>28.9</v>
      </c>
      <c r="F472" s="26">
        <f>'Base de Preço BR V5'!F470</f>
        <v>2</v>
      </c>
      <c r="G472" s="29">
        <f>'Base de Preço BR V5'!G470</f>
        <v>0.7</v>
      </c>
      <c r="H472" s="26" t="str">
        <f>'Base de Preço BR V5'!H470</f>
        <v>Não</v>
      </c>
      <c r="I472" s="26" t="str">
        <f>IF('Base de Preço BR V5'!I472=0,"",'Base de Preço BR V5'!I472)</f>
        <v/>
      </c>
      <c r="J472" s="26" t="s">
        <v>18</v>
      </c>
      <c r="K472" s="26" t="str">
        <f>IF('Base de Preço BR V5'!K470=0,"",'Base de Preço BR V5'!K470)</f>
        <v/>
      </c>
      <c r="L472" s="26" t="str">
        <f>'Base de Preço BR V5'!L470</f>
        <v>x</v>
      </c>
      <c r="M472" s="33"/>
      <c r="N472" s="33"/>
      <c r="O472" s="33"/>
      <c r="P472" s="33"/>
      <c r="S472" s="9"/>
    </row>
    <row r="473" spans="1:19" x14ac:dyDescent="0.25">
      <c r="A473" s="27" t="str">
        <f>'Base de Preço BR V5'!A471</f>
        <v>TODODIA</v>
      </c>
      <c r="B473" s="27" t="str">
        <f>'Base de Preço BR V5'!B471</f>
        <v>SABONETE</v>
      </c>
      <c r="C473" s="27">
        <f>'Base de Preço BR V5'!C471</f>
        <v>72189</v>
      </c>
      <c r="D473" s="27" t="str">
        <f>'Base de Preço BR V5'!D471</f>
        <v>72189 - TODODIA SAB LIQUIDO ALESALVIA 300ML PM</v>
      </c>
      <c r="E473" s="28">
        <f>IFERROR(VLOOKUP(C473,'BASE SV REFIL'!A:H,5,0),'Base de Preço BR V5'!A:L)</f>
        <v>19.899999999999999</v>
      </c>
      <c r="F473" s="26">
        <f>'Base de Preço BR V5'!F471</f>
        <v>4</v>
      </c>
      <c r="G473" s="29">
        <f>'Base de Preço BR V5'!G471</f>
        <v>0.7</v>
      </c>
      <c r="H473" s="26" t="str">
        <f>'Base de Preço BR V5'!H471</f>
        <v>Não</v>
      </c>
      <c r="I473" s="26" t="str">
        <f>IF('Base de Preço BR V5'!I473=0,"",'Base de Preço BR V5'!I473)</f>
        <v>Lançamento</v>
      </c>
      <c r="J473" s="26" t="s">
        <v>18</v>
      </c>
      <c r="K473" s="26" t="str">
        <f>IF('Base de Preço BR V5'!K471=0,"",'Base de Preço BR V5'!K471)</f>
        <v/>
      </c>
      <c r="L473" s="26" t="str">
        <f>'Base de Preço BR V5'!L471</f>
        <v>x</v>
      </c>
      <c r="M473" s="33"/>
      <c r="N473" s="33"/>
      <c r="O473" s="33"/>
      <c r="P473" s="33"/>
      <c r="S473" s="9"/>
    </row>
    <row r="474" spans="1:19" x14ac:dyDescent="0.25">
      <c r="A474" s="27" t="str">
        <f>'Base de Preço BR V5'!A472</f>
        <v>TODODIA</v>
      </c>
      <c r="B474" s="27" t="str">
        <f>'Base de Preço BR V5'!B472</f>
        <v>SABONETE</v>
      </c>
      <c r="C474" s="27">
        <f>'Base de Preço BR V5'!C472</f>
        <v>72190</v>
      </c>
      <c r="D474" s="27" t="str">
        <f>'Base de Preço BR V5'!D472</f>
        <v>72190 - TODODIA SAB LIQ AMEIXA 300ML PM</v>
      </c>
      <c r="E474" s="28">
        <f>IFERROR(VLOOKUP(C474,'BASE SV REFIL'!A:H,5,0),'Base de Preço BR V5'!A:L)</f>
        <v>55.9</v>
      </c>
      <c r="F474" s="26">
        <f>'Base de Preço BR V5'!F472</f>
        <v>4</v>
      </c>
      <c r="G474" s="29">
        <f>'Base de Preço BR V5'!G472</f>
        <v>0.7</v>
      </c>
      <c r="H474" s="26" t="str">
        <f>'Base de Preço BR V5'!H472</f>
        <v>Não</v>
      </c>
      <c r="I474" s="26" t="str">
        <f>IF('Base de Preço BR V5'!I474=0,"",'Base de Preço BR V5'!I474)</f>
        <v/>
      </c>
      <c r="J474" s="26" t="s">
        <v>18</v>
      </c>
      <c r="K474" s="26" t="str">
        <f>IF('Base de Preço BR V5'!K472=0,"",'Base de Preço BR V5'!K472)</f>
        <v/>
      </c>
      <c r="L474" s="26" t="str">
        <f>'Base de Preço BR V5'!L472</f>
        <v>x</v>
      </c>
      <c r="M474" s="33"/>
      <c r="N474" s="33"/>
      <c r="O474" s="33"/>
      <c r="P474" s="33"/>
      <c r="S474" s="9"/>
    </row>
    <row r="475" spans="1:19" x14ac:dyDescent="0.25">
      <c r="A475" s="27" t="str">
        <f>'Base de Preço BR V5'!A473</f>
        <v>TODODIA</v>
      </c>
      <c r="B475" s="27" t="str">
        <f>'Base de Preço BR V5'!B473</f>
        <v>SABONETE</v>
      </c>
      <c r="C475" s="27">
        <f>'Base de Preço BR V5'!C473</f>
        <v>87512</v>
      </c>
      <c r="D475" s="27" t="str">
        <f>'Base de Preço BR V5'!D473</f>
        <v>87512 - TODODIA SAB BARRA AMORA VERM JABUT 5X90G</v>
      </c>
      <c r="E475" s="28">
        <f>IFERROR(VLOOKUP(C475,'BASE SV REFIL'!A:H,5,0),'Base de Preço BR V5'!A:L)</f>
        <v>49.9</v>
      </c>
      <c r="F475" s="26">
        <f>'Base de Preço BR V5'!F473</f>
        <v>2</v>
      </c>
      <c r="G475" s="29">
        <f>'Base de Preço BR V5'!G473</f>
        <v>0.7</v>
      </c>
      <c r="H475" s="26" t="str">
        <f>'Base de Preço BR V5'!H473</f>
        <v>Não</v>
      </c>
      <c r="I475" s="26" t="str">
        <f>IF('Base de Preço BR V5'!I475=0,"",'Base de Preço BR V5'!I475)</f>
        <v/>
      </c>
      <c r="J475" s="26" t="s">
        <v>18</v>
      </c>
      <c r="K475" s="26" t="str">
        <f>IF('Base de Preço BR V5'!K473=0,"",'Base de Preço BR V5'!K473)</f>
        <v/>
      </c>
      <c r="L475" s="26" t="str">
        <f>'Base de Preço BR V5'!L473</f>
        <v>x</v>
      </c>
      <c r="M475" s="33"/>
      <c r="N475" s="33"/>
      <c r="O475" s="33"/>
      <c r="P475" s="33"/>
      <c r="S475" s="9"/>
    </row>
    <row r="476" spans="1:19" x14ac:dyDescent="0.25">
      <c r="A476" s="27" t="str">
        <f>'Base de Preço BR V5'!A474</f>
        <v>UNA</v>
      </c>
      <c r="B476" s="27" t="str">
        <f>'Base de Preço BR V5'!B474</f>
        <v>MAQUIAGEM</v>
      </c>
      <c r="C476" s="27">
        <f>'Base de Preço BR V5'!C474</f>
        <v>34262</v>
      </c>
      <c r="D476" s="27" t="str">
        <f>'Base de Preço BR V5'!D474</f>
        <v>34262 - UNA DELINEAD LONG DURAC P OLHO PRET TERC</v>
      </c>
      <c r="E476" s="28">
        <f>IFERROR(VLOOKUP(C476,'BASE SV REFIL'!A:H,5,0),'Base de Preço BR V5'!A:L)</f>
        <v>49.9</v>
      </c>
      <c r="F476" s="26">
        <f>'Base de Preço BR V5'!F474</f>
        <v>7</v>
      </c>
      <c r="G476" s="29">
        <f>'Base de Preço BR V5'!G474</f>
        <v>0.7</v>
      </c>
      <c r="H476" s="26" t="str">
        <f>'Base de Preço BR V5'!H474</f>
        <v>Não</v>
      </c>
      <c r="I476" s="26" t="str">
        <f>IF('Base de Preço BR V5'!I476=0,"",'Base de Preço BR V5'!I476)</f>
        <v/>
      </c>
      <c r="J476" s="26" t="s">
        <v>18</v>
      </c>
      <c r="K476" s="26" t="str">
        <f>IF('Base de Preço BR V5'!K474=0,"",'Base de Preço BR V5'!K474)</f>
        <v/>
      </c>
      <c r="L476" s="26" t="str">
        <f>'Base de Preço BR V5'!L474</f>
        <v/>
      </c>
      <c r="M476" s="33"/>
      <c r="N476" s="33"/>
      <c r="O476" s="33"/>
      <c r="P476" s="33"/>
      <c r="S476" s="9"/>
    </row>
    <row r="477" spans="1:19" x14ac:dyDescent="0.25">
      <c r="A477" s="27" t="str">
        <f>'Base de Preço BR V5'!A475</f>
        <v>UNA</v>
      </c>
      <c r="B477" s="27" t="str">
        <f>'Base de Preço BR V5'!B475</f>
        <v>MAQUIAGEM</v>
      </c>
      <c r="C477" s="27">
        <f>'Base de Preço BR V5'!C475</f>
        <v>54355</v>
      </c>
      <c r="D477" s="27" t="str">
        <f>'Base de Preço BR V5'!D475</f>
        <v>54355 - UNA BATOM MATTE INTRANSF VIOLETA 6M</v>
      </c>
      <c r="E477" s="28">
        <f>IFERROR(VLOOKUP(C477,'BASE SV REFIL'!A:H,5,0),'Base de Preço BR V5'!A:L)</f>
        <v>49.9</v>
      </c>
      <c r="F477" s="26">
        <f>'Base de Preço BR V5'!F475</f>
        <v>6</v>
      </c>
      <c r="G477" s="29">
        <f>'Base de Preço BR V5'!G475</f>
        <v>0.7</v>
      </c>
      <c r="H477" s="26" t="str">
        <f>'Base de Preço BR V5'!H475</f>
        <v>Não</v>
      </c>
      <c r="I477" s="26" t="str">
        <f>IF('Base de Preço BR V5'!I477=0,"",'Base de Preço BR V5'!I477)</f>
        <v/>
      </c>
      <c r="J477" s="26" t="s">
        <v>18</v>
      </c>
      <c r="K477" s="26" t="str">
        <f>IF('Base de Preço BR V5'!K475=0,"",'Base de Preço BR V5'!K475)</f>
        <v/>
      </c>
      <c r="L477" s="26" t="str">
        <f>'Base de Preço BR V5'!L475</f>
        <v/>
      </c>
      <c r="M477" s="33"/>
      <c r="N477" s="33"/>
      <c r="O477" s="33"/>
      <c r="P477" s="33"/>
      <c r="S477" s="9"/>
    </row>
    <row r="478" spans="1:19" x14ac:dyDescent="0.25">
      <c r="A478" s="27" t="str">
        <f>'Base de Preço BR V5'!A476</f>
        <v>UNA</v>
      </c>
      <c r="B478" s="27" t="str">
        <f>'Base de Preço BR V5'!B476</f>
        <v>MAQUIAGEM</v>
      </c>
      <c r="C478" s="27">
        <f>'Base de Preço BR V5'!C476</f>
        <v>54372</v>
      </c>
      <c r="D478" s="27" t="str">
        <f>'Base de Preço BR V5'!D476</f>
        <v>54372 - UNA BATOM MATTE INTRANSF ROUGE 2M</v>
      </c>
      <c r="E478" s="28">
        <f>IFERROR(VLOOKUP(C478,'BASE SV REFIL'!A:H,5,0),'Base de Preço BR V5'!A:L)</f>
        <v>49.9</v>
      </c>
      <c r="F478" s="26">
        <f>'Base de Preço BR V5'!F476</f>
        <v>6</v>
      </c>
      <c r="G478" s="29">
        <f>'Base de Preço BR V5'!G476</f>
        <v>0.7</v>
      </c>
      <c r="H478" s="26" t="str">
        <f>'Base de Preço BR V5'!H476</f>
        <v>Não</v>
      </c>
      <c r="I478" s="26" t="str">
        <f>IF('Base de Preço BR V5'!I478=0,"",'Base de Preço BR V5'!I478)</f>
        <v/>
      </c>
      <c r="J478" s="26" t="s">
        <v>18</v>
      </c>
      <c r="K478" s="26" t="str">
        <f>IF('Base de Preço BR V5'!K476=0,"",'Base de Preço BR V5'!K476)</f>
        <v/>
      </c>
      <c r="L478" s="26" t="str">
        <f>'Base de Preço BR V5'!L476</f>
        <v/>
      </c>
      <c r="M478" s="33"/>
      <c r="N478" s="33"/>
      <c r="O478" s="33"/>
      <c r="P478" s="33"/>
      <c r="S478" s="9"/>
    </row>
    <row r="479" spans="1:19" x14ac:dyDescent="0.25">
      <c r="A479" s="27" t="str">
        <f>'Base de Preço BR V5'!A477</f>
        <v>UNA</v>
      </c>
      <c r="B479" s="27" t="str">
        <f>'Base de Preço BR V5'!B477</f>
        <v>MAQUIAGEM</v>
      </c>
      <c r="C479" s="27">
        <f>'Base de Preço BR V5'!C477</f>
        <v>54378</v>
      </c>
      <c r="D479" s="27" t="str">
        <f>'Base de Preço BR V5'!D477</f>
        <v>54378 - UNA BATOM MATTE INTRANSF ROUGE 6M</v>
      </c>
      <c r="E479" s="28">
        <f>IFERROR(VLOOKUP(C479,'BASE SV REFIL'!A:H,5,0),'Base de Preço BR V5'!A:L)</f>
        <v>49.9</v>
      </c>
      <c r="F479" s="26">
        <f>'Base de Preço BR V5'!F477</f>
        <v>6</v>
      </c>
      <c r="G479" s="29">
        <f>'Base de Preço BR V5'!G477</f>
        <v>0.7</v>
      </c>
      <c r="H479" s="26" t="str">
        <f>'Base de Preço BR V5'!H477</f>
        <v>Não</v>
      </c>
      <c r="I479" s="26" t="str">
        <f>IF('Base de Preço BR V5'!I479=0,"",'Base de Preço BR V5'!I479)</f>
        <v/>
      </c>
      <c r="J479" s="26" t="s">
        <v>18</v>
      </c>
      <c r="K479" s="26" t="str">
        <f>IF('Base de Preço BR V5'!K477=0,"",'Base de Preço BR V5'!K477)</f>
        <v/>
      </c>
      <c r="L479" s="26" t="str">
        <f>'Base de Preço BR V5'!L477</f>
        <v/>
      </c>
      <c r="M479" s="33"/>
      <c r="N479" s="33"/>
      <c r="O479" s="33"/>
      <c r="P479" s="33"/>
      <c r="S479" s="9"/>
    </row>
    <row r="480" spans="1:19" x14ac:dyDescent="0.25">
      <c r="A480" s="27" t="str">
        <f>'Base de Preço BR V5'!A478</f>
        <v>UNA</v>
      </c>
      <c r="B480" s="27" t="str">
        <f>'Base de Preço BR V5'!B478</f>
        <v>MAQUIAGEM</v>
      </c>
      <c r="C480" s="27">
        <f>'Base de Preço BR V5'!C478</f>
        <v>54382</v>
      </c>
      <c r="D480" s="27" t="str">
        <f>'Base de Preço BR V5'!D478</f>
        <v>54382 - UNA BATOM MATTE INTRANSF ROSE 2M</v>
      </c>
      <c r="E480" s="28">
        <f>IFERROR(VLOOKUP(C480,'BASE SV REFIL'!A:H,5,0),'Base de Preço BR V5'!A:L)</f>
        <v>49.9</v>
      </c>
      <c r="F480" s="26">
        <f>'Base de Preço BR V5'!F478</f>
        <v>6</v>
      </c>
      <c r="G480" s="29">
        <f>'Base de Preço BR V5'!G478</f>
        <v>0.7</v>
      </c>
      <c r="H480" s="26" t="str">
        <f>'Base de Preço BR V5'!H478</f>
        <v>Não</v>
      </c>
      <c r="I480" s="26" t="str">
        <f>IF('Base de Preço BR V5'!I480=0,"",'Base de Preço BR V5'!I480)</f>
        <v/>
      </c>
      <c r="J480" s="26" t="s">
        <v>18</v>
      </c>
      <c r="K480" s="26" t="str">
        <f>IF('Base de Preço BR V5'!K478=0,"",'Base de Preço BR V5'!K478)</f>
        <v/>
      </c>
      <c r="L480" s="26" t="str">
        <f>'Base de Preço BR V5'!L478</f>
        <v/>
      </c>
      <c r="M480" s="33"/>
      <c r="N480" s="33"/>
      <c r="O480" s="33"/>
      <c r="P480" s="33"/>
      <c r="S480" s="9"/>
    </row>
    <row r="481" spans="1:19" x14ac:dyDescent="0.25">
      <c r="A481" s="27" t="str">
        <f>'Base de Preço BR V5'!A479</f>
        <v>UNA</v>
      </c>
      <c r="B481" s="27" t="str">
        <f>'Base de Preço BR V5'!B479</f>
        <v>MAQUIAGEM</v>
      </c>
      <c r="C481" s="27">
        <f>'Base de Preço BR V5'!C479</f>
        <v>54394</v>
      </c>
      <c r="D481" s="27" t="str">
        <f>'Base de Preço BR V5'!D479</f>
        <v>54394 - UNA BATOM MATTE INTRANSF ROSE 6M</v>
      </c>
      <c r="E481" s="28">
        <f>IFERROR(VLOOKUP(C481,'BASE SV REFIL'!A:H,5,0),'Base de Preço BR V5'!A:L)</f>
        <v>49.9</v>
      </c>
      <c r="F481" s="26">
        <f>'Base de Preço BR V5'!F479</f>
        <v>6</v>
      </c>
      <c r="G481" s="29">
        <f>'Base de Preço BR V5'!G479</f>
        <v>0.7</v>
      </c>
      <c r="H481" s="26" t="str">
        <f>'Base de Preço BR V5'!H479</f>
        <v>Não</v>
      </c>
      <c r="I481" s="26" t="str">
        <f>IF('Base de Preço BR V5'!I481=0,"",'Base de Preço BR V5'!I481)</f>
        <v/>
      </c>
      <c r="J481" s="26" t="s">
        <v>18</v>
      </c>
      <c r="K481" s="26" t="str">
        <f>IF('Base de Preço BR V5'!K479=0,"",'Base de Preço BR V5'!K479)</f>
        <v/>
      </c>
      <c r="L481" s="26" t="str">
        <f>'Base de Preço BR V5'!L479</f>
        <v/>
      </c>
      <c r="M481" s="33"/>
      <c r="N481" s="33"/>
      <c r="O481" s="33"/>
      <c r="P481" s="33"/>
      <c r="S481" s="9"/>
    </row>
    <row r="482" spans="1:19" x14ac:dyDescent="0.25">
      <c r="A482" s="27" t="str">
        <f>'Base de Preço BR V5'!A480</f>
        <v>UNA</v>
      </c>
      <c r="B482" s="27" t="str">
        <f>'Base de Preço BR V5'!B480</f>
        <v>MAQUIAGEM</v>
      </c>
      <c r="C482" s="27">
        <f>'Base de Preço BR V5'!C480</f>
        <v>54396</v>
      </c>
      <c r="D482" s="27" t="str">
        <f>'Base de Preço BR V5'!D480</f>
        <v>54396 - UNA BATOM MATTE INTRANSF CORAL 4M</v>
      </c>
      <c r="E482" s="28">
        <f>IFERROR(VLOOKUP(C482,'BASE SV REFIL'!A:H,5,0),'Base de Preço BR V5'!A:L)</f>
        <v>49.9</v>
      </c>
      <c r="F482" s="26">
        <f>'Base de Preço BR V5'!F480</f>
        <v>6</v>
      </c>
      <c r="G482" s="29">
        <f>'Base de Preço BR V5'!G480</f>
        <v>0.7</v>
      </c>
      <c r="H482" s="26" t="str">
        <f>'Base de Preço BR V5'!H480</f>
        <v>Não</v>
      </c>
      <c r="I482" s="26" t="str">
        <f>IF('Base de Preço BR V5'!I482=0,"",'Base de Preço BR V5'!I482)</f>
        <v/>
      </c>
      <c r="J482" s="26" t="s">
        <v>18</v>
      </c>
      <c r="K482" s="26" t="str">
        <f>IF('Base de Preço BR V5'!K480=0,"",'Base de Preço BR V5'!K480)</f>
        <v/>
      </c>
      <c r="L482" s="26" t="str">
        <f>'Base de Preço BR V5'!L480</f>
        <v/>
      </c>
      <c r="M482" s="33"/>
      <c r="N482" s="33"/>
      <c r="O482" s="33"/>
      <c r="P482" s="33"/>
      <c r="S482" s="9"/>
    </row>
    <row r="483" spans="1:19" x14ac:dyDescent="0.25">
      <c r="A483" s="27" t="str">
        <f>'Base de Preço BR V5'!A481</f>
        <v>UNA</v>
      </c>
      <c r="B483" s="27" t="str">
        <f>'Base de Preço BR V5'!B481</f>
        <v>MAQUIAGEM</v>
      </c>
      <c r="C483" s="27">
        <f>'Base de Preço BR V5'!C481</f>
        <v>54403</v>
      </c>
      <c r="D483" s="27" t="str">
        <f>'Base de Preço BR V5'!D481</f>
        <v>54403 - UNA BATOM MATTE INTRANSF NUDE 2M</v>
      </c>
      <c r="E483" s="28">
        <f>IFERROR(VLOOKUP(C483,'BASE SV REFIL'!A:H,5,0),'Base de Preço BR V5'!A:L)</f>
        <v>51.9</v>
      </c>
      <c r="F483" s="26">
        <f>'Base de Preço BR V5'!F481</f>
        <v>6</v>
      </c>
      <c r="G483" s="29">
        <f>'Base de Preço BR V5'!G481</f>
        <v>0.7</v>
      </c>
      <c r="H483" s="26" t="str">
        <f>'Base de Preço BR V5'!H481</f>
        <v>Não</v>
      </c>
      <c r="I483" s="26" t="str">
        <f>IF('Base de Preço BR V5'!I483=0,"",'Base de Preço BR V5'!I483)</f>
        <v/>
      </c>
      <c r="J483" s="26" t="s">
        <v>18</v>
      </c>
      <c r="K483" s="26" t="str">
        <f>IF('Base de Preço BR V5'!K481=0,"",'Base de Preço BR V5'!K481)</f>
        <v/>
      </c>
      <c r="L483" s="26" t="str">
        <f>'Base de Preço BR V5'!L481</f>
        <v/>
      </c>
      <c r="M483" s="33"/>
      <c r="N483" s="33"/>
      <c r="O483" s="33"/>
      <c r="P483" s="33"/>
      <c r="S483" s="9"/>
    </row>
    <row r="484" spans="1:19" x14ac:dyDescent="0.25">
      <c r="A484" s="27" t="str">
        <f>'Base de Preço BR V5'!A482</f>
        <v>UNA</v>
      </c>
      <c r="B484" s="27" t="str">
        <f>'Base de Preço BR V5'!B482</f>
        <v>MAQUIAGEM</v>
      </c>
      <c r="C484" s="27">
        <f>'Base de Preço BR V5'!C482</f>
        <v>54406</v>
      </c>
      <c r="D484" s="27" t="str">
        <f>'Base de Preço BR V5'!D482</f>
        <v>54406 - UNA BATOM MATTE INTRANSF NUDE 6M</v>
      </c>
      <c r="E484" s="28">
        <f>IFERROR(VLOOKUP(C484,'BASE SV REFIL'!A:H,5,0),'Base de Preço BR V5'!A:L)</f>
        <v>54.9</v>
      </c>
      <c r="F484" s="26">
        <f>'Base de Preço BR V5'!F482</f>
        <v>6</v>
      </c>
      <c r="G484" s="29">
        <f>'Base de Preço BR V5'!G482</f>
        <v>0.7</v>
      </c>
      <c r="H484" s="26" t="str">
        <f>'Base de Preço BR V5'!H482</f>
        <v>Não</v>
      </c>
      <c r="I484" s="26" t="str">
        <f>IF('Base de Preço BR V5'!I484=0,"",'Base de Preço BR V5'!I484)</f>
        <v/>
      </c>
      <c r="J484" s="26" t="s">
        <v>18</v>
      </c>
      <c r="K484" s="26" t="str">
        <f>IF('Base de Preço BR V5'!K482=0,"",'Base de Preço BR V5'!K482)</f>
        <v/>
      </c>
      <c r="L484" s="26" t="str">
        <f>'Base de Preço BR V5'!L482</f>
        <v/>
      </c>
      <c r="M484" s="33"/>
      <c r="N484" s="33"/>
      <c r="O484" s="33"/>
      <c r="P484" s="33"/>
      <c r="S484" s="9"/>
    </row>
    <row r="485" spans="1:19" x14ac:dyDescent="0.25">
      <c r="A485" s="27" t="str">
        <f>'Base de Preço BR V5'!A483</f>
        <v>UNA</v>
      </c>
      <c r="B485" s="27" t="str">
        <f>'Base de Preço BR V5'!B483</f>
        <v>MAQUIAGEM</v>
      </c>
      <c r="C485" s="27">
        <f>'Base de Preço BR V5'!C483</f>
        <v>55100</v>
      </c>
      <c r="D485" s="27" t="str">
        <f>'Base de Preço BR V5'!D483</f>
        <v>55100 - UNA PINCEL PRO BLUSH</v>
      </c>
      <c r="E485" s="28">
        <f>IFERROR(VLOOKUP(C485,'BASE SV REFIL'!A:H,5,0),'Base de Preço BR V5'!A:L)</f>
        <v>28.9</v>
      </c>
      <c r="F485" s="26">
        <f>'Base de Preço BR V5'!F483</f>
        <v>7</v>
      </c>
      <c r="G485" s="29">
        <f>'Base de Preço BR V5'!G483</f>
        <v>0.7</v>
      </c>
      <c r="H485" s="26" t="str">
        <f>'Base de Preço BR V5'!H483</f>
        <v>Não</v>
      </c>
      <c r="I485" s="26" t="str">
        <f>IF('Base de Preço BR V5'!I485=0,"",'Base de Preço BR V5'!I485)</f>
        <v/>
      </c>
      <c r="J485" s="26" t="s">
        <v>18</v>
      </c>
      <c r="K485" s="26" t="str">
        <f>IF('Base de Preço BR V5'!K483=0,"",'Base de Preço BR V5'!K483)</f>
        <v/>
      </c>
      <c r="L485" s="26" t="str">
        <f>'Base de Preço BR V5'!L483</f>
        <v/>
      </c>
      <c r="M485" s="33"/>
      <c r="N485" s="33"/>
      <c r="O485" s="33"/>
      <c r="P485" s="33"/>
      <c r="S485" s="9"/>
    </row>
    <row r="486" spans="1:19" x14ac:dyDescent="0.25">
      <c r="A486" s="27" t="str">
        <f>'Base de Preço BR V5'!A484</f>
        <v>UNA</v>
      </c>
      <c r="B486" s="27" t="str">
        <f>'Base de Preço BR V5'!B484</f>
        <v>MAQUIAGEM</v>
      </c>
      <c r="C486" s="27">
        <f>'Base de Preço BR V5'!C484</f>
        <v>55102</v>
      </c>
      <c r="D486" s="27" t="str">
        <f>'Base de Preço BR V5'!D484</f>
        <v>55102 - UNA PINCEL PRO BASE CREMOSA</v>
      </c>
      <c r="E486" s="28">
        <f>IFERROR(VLOOKUP(C486,'BASE SV REFIL'!A:H,5,0),'Base de Preço BR V5'!A:L)</f>
        <v>46.9</v>
      </c>
      <c r="F486" s="26">
        <f>'Base de Preço BR V5'!F484</f>
        <v>7</v>
      </c>
      <c r="G486" s="29">
        <f>'Base de Preço BR V5'!G484</f>
        <v>0.7</v>
      </c>
      <c r="H486" s="26" t="str">
        <f>'Base de Preço BR V5'!H484</f>
        <v>Não</v>
      </c>
      <c r="I486" s="26" t="str">
        <f>IF('Base de Preço BR V5'!I486=0,"",'Base de Preço BR V5'!I486)</f>
        <v/>
      </c>
      <c r="J486" s="26" t="s">
        <v>18</v>
      </c>
      <c r="K486" s="26" t="str">
        <f>IF('Base de Preço BR V5'!K484=0,"",'Base de Preço BR V5'!K484)</f>
        <v/>
      </c>
      <c r="L486" s="26" t="str">
        <f>'Base de Preço BR V5'!L484</f>
        <v/>
      </c>
      <c r="M486" s="33"/>
      <c r="N486" s="33"/>
      <c r="O486" s="33"/>
      <c r="P486" s="33"/>
      <c r="S486" s="9"/>
    </row>
    <row r="487" spans="1:19" x14ac:dyDescent="0.25">
      <c r="A487" s="27" t="str">
        <f>'Base de Preço BR V5'!A485</f>
        <v>UNA</v>
      </c>
      <c r="B487" s="27" t="str">
        <f>'Base de Preço BR V5'!B485</f>
        <v>MAQUIAGEM</v>
      </c>
      <c r="C487" s="27">
        <f>'Base de Preço BR V5'!C485</f>
        <v>55103</v>
      </c>
      <c r="D487" s="27" t="str">
        <f>'Base de Preço BR V5'!D485</f>
        <v>55103 - UNA PINCEL PRO OLHOS ESFUMADOR</v>
      </c>
      <c r="E487" s="28">
        <f>IFERROR(VLOOKUP(C487,'BASE SV REFIL'!A:H,5,0),'Base de Preço BR V5'!A:L)</f>
        <v>59.9</v>
      </c>
      <c r="F487" s="26">
        <f>'Base de Preço BR V5'!F485</f>
        <v>4</v>
      </c>
      <c r="G487" s="29">
        <f>'Base de Preço BR V5'!G485</f>
        <v>0.7</v>
      </c>
      <c r="H487" s="26" t="str">
        <f>'Base de Preço BR V5'!H485</f>
        <v>Não</v>
      </c>
      <c r="I487" s="26" t="str">
        <f>IF('Base de Preço BR V5'!I487=0,"",'Base de Preço BR V5'!I487)</f>
        <v/>
      </c>
      <c r="J487" s="26" t="s">
        <v>18</v>
      </c>
      <c r="K487" s="26" t="str">
        <f>IF('Base de Preço BR V5'!K485=0,"",'Base de Preço BR V5'!K485)</f>
        <v/>
      </c>
      <c r="L487" s="26" t="str">
        <f>'Base de Preço BR V5'!L485</f>
        <v/>
      </c>
      <c r="M487" s="33"/>
      <c r="N487" s="33"/>
      <c r="O487" s="33"/>
      <c r="P487" s="33"/>
      <c r="S487" s="9"/>
    </row>
    <row r="488" spans="1:19" x14ac:dyDescent="0.25">
      <c r="A488" s="27" t="str">
        <f>'Base de Preço BR V5'!A486</f>
        <v>UNA</v>
      </c>
      <c r="B488" s="27" t="str">
        <f>'Base de Preço BR V5'!B486</f>
        <v>MAQUIAGEM</v>
      </c>
      <c r="C488" s="27">
        <f>'Base de Preço BR V5'!C486</f>
        <v>55104</v>
      </c>
      <c r="D488" s="27" t="str">
        <f>'Base de Preço BR V5'!D486</f>
        <v>55104 - UNA PINCEL PRO BASE LIQUIDA</v>
      </c>
      <c r="E488" s="28">
        <f>IFERROR(VLOOKUP(C488,'BASE SV REFIL'!A:H,5,0),'Base de Preço BR V5'!A:L)</f>
        <v>39.9</v>
      </c>
      <c r="F488" s="26">
        <f>'Base de Preço BR V5'!F486</f>
        <v>6</v>
      </c>
      <c r="G488" s="29">
        <f>'Base de Preço BR V5'!G486</f>
        <v>0.7</v>
      </c>
      <c r="H488" s="26" t="str">
        <f>'Base de Preço BR V5'!H486</f>
        <v>Não</v>
      </c>
      <c r="I488" s="26" t="str">
        <f>IF('Base de Preço BR V5'!I488=0,"",'Base de Preço BR V5'!I488)</f>
        <v/>
      </c>
      <c r="J488" s="26" t="s">
        <v>18</v>
      </c>
      <c r="K488" s="26" t="str">
        <f>IF('Base de Preço BR V5'!K486=0,"",'Base de Preço BR V5'!K486)</f>
        <v/>
      </c>
      <c r="L488" s="26" t="str">
        <f>'Base de Preço BR V5'!L486</f>
        <v/>
      </c>
      <c r="M488" s="33"/>
      <c r="N488" s="33"/>
      <c r="O488" s="33"/>
      <c r="P488" s="33"/>
      <c r="S488" s="9"/>
    </row>
    <row r="489" spans="1:19" x14ac:dyDescent="0.25">
      <c r="A489" s="27" t="str">
        <f>'Base de Preço BR V5'!A487</f>
        <v>UNA</v>
      </c>
      <c r="B489" s="27" t="str">
        <f>'Base de Preço BR V5'!B487</f>
        <v>MAQUIAGEM</v>
      </c>
      <c r="C489" s="27">
        <f>'Base de Preço BR V5'!C487</f>
        <v>55105</v>
      </c>
      <c r="D489" s="27" t="str">
        <f>'Base de Preço BR V5'!D487</f>
        <v>55105 - UNA PINCEL PRO PO COMPACTO</v>
      </c>
      <c r="E489" s="28">
        <f>IFERROR(VLOOKUP(C489,'BASE SV REFIL'!A:H,5,0),'Base de Preço BR V5'!A:L)</f>
        <v>24.9</v>
      </c>
      <c r="F489" s="26">
        <f>'Base de Preço BR V5'!F487</f>
        <v>8</v>
      </c>
      <c r="G489" s="29">
        <f>'Base de Preço BR V5'!G487</f>
        <v>0.7</v>
      </c>
      <c r="H489" s="26" t="str">
        <f>'Base de Preço BR V5'!H487</f>
        <v>Não</v>
      </c>
      <c r="I489" s="26" t="str">
        <f>IF('Base de Preço BR V5'!I489=0,"",'Base de Preço BR V5'!I489)</f>
        <v/>
      </c>
      <c r="J489" s="26" t="s">
        <v>18</v>
      </c>
      <c r="K489" s="26" t="str">
        <f>IF('Base de Preço BR V5'!K487=0,"",'Base de Preço BR V5'!K487)</f>
        <v/>
      </c>
      <c r="L489" s="26" t="str">
        <f>'Base de Preço BR V5'!L487</f>
        <v/>
      </c>
      <c r="M489" s="33"/>
      <c r="N489" s="33"/>
      <c r="O489" s="33"/>
      <c r="P489" s="33"/>
      <c r="S489" s="9"/>
    </row>
    <row r="490" spans="1:19" x14ac:dyDescent="0.25">
      <c r="A490" s="27" t="str">
        <f>'Base de Preço BR V5'!A488</f>
        <v>UNA</v>
      </c>
      <c r="B490" s="27" t="str">
        <f>'Base de Preço BR V5'!B488</f>
        <v>MAQUIAGEM</v>
      </c>
      <c r="C490" s="27">
        <f>'Base de Preço BR V5'!C488</f>
        <v>55106</v>
      </c>
      <c r="D490" s="27" t="str">
        <f>'Base de Preço BR V5'!D488</f>
        <v>55106 - UNA PINCEL PRO CORRETIVO</v>
      </c>
      <c r="E490" s="28">
        <f>IFERROR(VLOOKUP(C490,'BASE SV REFIL'!A:H,5,0),'Base de Preço BR V5'!A:L)</f>
        <v>28.9</v>
      </c>
      <c r="F490" s="26">
        <f>'Base de Preço BR V5'!F488</f>
        <v>5</v>
      </c>
      <c r="G490" s="29">
        <f>'Base de Preço BR V5'!G488</f>
        <v>0.7</v>
      </c>
      <c r="H490" s="26" t="str">
        <f>'Base de Preço BR V5'!H488</f>
        <v>Não</v>
      </c>
      <c r="I490" s="26" t="str">
        <f>IF('Base de Preço BR V5'!I490=0,"",'Base de Preço BR V5'!I490)</f>
        <v/>
      </c>
      <c r="J490" s="26" t="s">
        <v>18</v>
      </c>
      <c r="K490" s="26" t="str">
        <f>IF('Base de Preço BR V5'!K488=0,"",'Base de Preço BR V5'!K488)</f>
        <v/>
      </c>
      <c r="L490" s="26" t="str">
        <f>'Base de Preço BR V5'!L488</f>
        <v/>
      </c>
      <c r="M490" s="33"/>
      <c r="N490" s="33"/>
      <c r="O490" s="33"/>
      <c r="P490" s="33"/>
      <c r="S490" s="9"/>
    </row>
    <row r="491" spans="1:19" x14ac:dyDescent="0.25">
      <c r="A491" s="27" t="str">
        <f>'Base de Preço BR V5'!A489</f>
        <v>UNA</v>
      </c>
      <c r="B491" s="27" t="str">
        <f>'Base de Preço BR V5'!B489</f>
        <v>MAQUIAGEM</v>
      </c>
      <c r="C491" s="27">
        <f>'Base de Preço BR V5'!C489</f>
        <v>55107</v>
      </c>
      <c r="D491" s="27" t="str">
        <f>'Base de Preço BR V5'!D489</f>
        <v>55107 - UNA PINCEL PRO LABIOS</v>
      </c>
      <c r="E491" s="28">
        <f>IFERROR(VLOOKUP(C491,'BASE SV REFIL'!A:H,5,0),'Base de Preço BR V5'!A:L)</f>
        <v>59.9</v>
      </c>
      <c r="F491" s="26">
        <f>'Base de Preço BR V5'!F489</f>
        <v>3</v>
      </c>
      <c r="G491" s="29">
        <f>'Base de Preço BR V5'!G489</f>
        <v>0.7</v>
      </c>
      <c r="H491" s="26" t="str">
        <f>'Base de Preço BR V5'!H489</f>
        <v>Não</v>
      </c>
      <c r="I491" s="26" t="str">
        <f>IF('Base de Preço BR V5'!I491=0,"",'Base de Preço BR V5'!I491)</f>
        <v/>
      </c>
      <c r="J491" s="26" t="s">
        <v>18</v>
      </c>
      <c r="K491" s="26" t="str">
        <f>IF('Base de Preço BR V5'!K489=0,"",'Base de Preço BR V5'!K489)</f>
        <v/>
      </c>
      <c r="L491" s="26" t="str">
        <f>'Base de Preço BR V5'!L489</f>
        <v/>
      </c>
      <c r="M491" s="33"/>
      <c r="N491" s="33"/>
      <c r="O491" s="33"/>
      <c r="P491" s="33"/>
      <c r="S491" s="9"/>
    </row>
    <row r="492" spans="1:19" x14ac:dyDescent="0.25">
      <c r="A492" s="27" t="str">
        <f>'Base de Preço BR V5'!A490</f>
        <v>UNA</v>
      </c>
      <c r="B492" s="27" t="str">
        <f>'Base de Preço BR V5'!B490</f>
        <v>MAQUIAGEM</v>
      </c>
      <c r="C492" s="27">
        <f>'Base de Preço BR V5'!C490</f>
        <v>55108</v>
      </c>
      <c r="D492" s="27" t="str">
        <f>'Base de Preço BR V5'!D490</f>
        <v>55108 - UNA PINCEL PRO OLHOS DELINEADOR</v>
      </c>
      <c r="E492" s="28">
        <f>IFERROR(VLOOKUP(C492,'BASE SV REFIL'!A:H,5,0),'Base de Preço BR V5'!A:L)</f>
        <v>65.900000000000006</v>
      </c>
      <c r="F492" s="26">
        <f>'Base de Preço BR V5'!F490</f>
        <v>4</v>
      </c>
      <c r="G492" s="29">
        <f>'Base de Preço BR V5'!G490</f>
        <v>0.7</v>
      </c>
      <c r="H492" s="26" t="str">
        <f>'Base de Preço BR V5'!H490</f>
        <v>Não</v>
      </c>
      <c r="I492" s="26" t="str">
        <f>IF('Base de Preço BR V5'!I492=0,"",'Base de Preço BR V5'!I492)</f>
        <v/>
      </c>
      <c r="J492" s="26" t="s">
        <v>18</v>
      </c>
      <c r="K492" s="26" t="str">
        <f>IF('Base de Preço BR V5'!K490=0,"",'Base de Preço BR V5'!K490)</f>
        <v/>
      </c>
      <c r="L492" s="26" t="str">
        <f>'Base de Preço BR V5'!L490</f>
        <v/>
      </c>
      <c r="M492" s="33"/>
      <c r="N492" s="33"/>
      <c r="O492" s="33"/>
      <c r="P492" s="33"/>
      <c r="S492" s="9"/>
    </row>
    <row r="493" spans="1:19" x14ac:dyDescent="0.25">
      <c r="A493" s="27" t="str">
        <f>'Base de Preço BR V5'!A491</f>
        <v>UNA</v>
      </c>
      <c r="B493" s="27" t="str">
        <f>'Base de Preço BR V5'!B491</f>
        <v>MAQUIAGEM</v>
      </c>
      <c r="C493" s="27">
        <f>'Base de Preço BR V5'!C491</f>
        <v>58406</v>
      </c>
      <c r="D493" s="27" t="str">
        <f>'Base de Preço BR V5'!D491</f>
        <v>58406 - UNA PINCEL PRO DUO FIBRAS</v>
      </c>
      <c r="E493" s="28">
        <f>IFERROR(VLOOKUP(C493,'BASE SV REFIL'!A:H,5,0),'Base de Preço BR V5'!A:L)</f>
        <v>79.900000000000006</v>
      </c>
      <c r="F493" s="26">
        <f>'Base de Preço BR V5'!F491</f>
        <v>8</v>
      </c>
      <c r="G493" s="29">
        <f>'Base de Preço BR V5'!G491</f>
        <v>0.7</v>
      </c>
      <c r="H493" s="26" t="str">
        <f>'Base de Preço BR V5'!H491</f>
        <v>Não</v>
      </c>
      <c r="I493" s="26" t="str">
        <f>IF('Base de Preço BR V5'!I493=0,"",'Base de Preço BR V5'!I493)</f>
        <v/>
      </c>
      <c r="J493" s="26" t="s">
        <v>18</v>
      </c>
      <c r="K493" s="26" t="str">
        <f>IF('Base de Preço BR V5'!K491=0,"",'Base de Preço BR V5'!K491)</f>
        <v/>
      </c>
      <c r="L493" s="26" t="str">
        <f>'Base de Preço BR V5'!L491</f>
        <v/>
      </c>
      <c r="M493" s="33"/>
      <c r="N493" s="33"/>
      <c r="O493" s="33"/>
      <c r="P493" s="33"/>
      <c r="S493" s="9"/>
    </row>
    <row r="494" spans="1:19" x14ac:dyDescent="0.25">
      <c r="A494" s="27" t="str">
        <f>'Base de Preço BR V5'!A492</f>
        <v>UNA</v>
      </c>
      <c r="B494" s="27" t="str">
        <f>'Base de Preço BR V5'!B492</f>
        <v>MAQUIAGEM</v>
      </c>
      <c r="C494" s="27">
        <f>'Base de Preço BR V5'!C492</f>
        <v>59313</v>
      </c>
      <c r="D494" s="27" t="str">
        <f>'Base de Preço BR V5'!D492</f>
        <v>59313 - UNA PRIMER BLUR</v>
      </c>
      <c r="E494" s="28">
        <f>IFERROR(VLOOKUP(C494,'BASE SV REFIL'!A:H,5,0),'Base de Preço BR V5'!A:L)</f>
        <v>79.900000000000006</v>
      </c>
      <c r="F494" s="26">
        <f>'Base de Preço BR V5'!F492</f>
        <v>8</v>
      </c>
      <c r="G494" s="29">
        <f>'Base de Preço BR V5'!G492</f>
        <v>0.7</v>
      </c>
      <c r="H494" s="26" t="str">
        <f>'Base de Preço BR V5'!H492</f>
        <v>Não</v>
      </c>
      <c r="I494" s="26" t="str">
        <f>IF('Base de Preço BR V5'!I494=0,"",'Base de Preço BR V5'!I494)</f>
        <v/>
      </c>
      <c r="J494" s="26" t="s">
        <v>18</v>
      </c>
      <c r="K494" s="26" t="str">
        <f>IF('Base de Preço BR V5'!K492=0,"",'Base de Preço BR V5'!K492)</f>
        <v/>
      </c>
      <c r="L494" s="26" t="str">
        <f>'Base de Preço BR V5'!L492</f>
        <v/>
      </c>
      <c r="M494" s="33"/>
      <c r="N494" s="33"/>
      <c r="O494" s="33"/>
      <c r="P494" s="33"/>
      <c r="S494" s="9"/>
    </row>
    <row r="495" spans="1:19" x14ac:dyDescent="0.25">
      <c r="A495" s="27" t="str">
        <f>'Base de Preço BR V5'!A493</f>
        <v>UNA</v>
      </c>
      <c r="B495" s="27" t="str">
        <f>'Base de Preço BR V5'!B493</f>
        <v>MAQUIAGEM</v>
      </c>
      <c r="C495" s="27">
        <f>'Base de Preço BR V5'!C493</f>
        <v>83109</v>
      </c>
      <c r="D495" s="27" t="str">
        <f>'Base de Preço BR V5'!D493</f>
        <v>83109 - UNA CC NUDE CJ ME FPS25 DEMOSTRADOR</v>
      </c>
      <c r="E495" s="28">
        <f>IFERROR(VLOOKUP(C495,'BASE SV REFIL'!A:H,5,0),'Base de Preço BR V5'!A:L)</f>
        <v>79.900000000000006</v>
      </c>
      <c r="F495" s="26">
        <f>'Base de Preço BR V5'!F493</f>
        <v>15</v>
      </c>
      <c r="G495" s="29">
        <f>'Base de Preço BR V5'!G493</f>
        <v>1</v>
      </c>
      <c r="H495" s="26" t="str">
        <f>'Base de Preço BR V5'!H493</f>
        <v>Não</v>
      </c>
      <c r="I495" s="26" t="str">
        <f>IF('Base de Preço BR V5'!I495=0,"",'Base de Preço BR V5'!I495)</f>
        <v/>
      </c>
      <c r="J495" s="26" t="s">
        <v>18</v>
      </c>
      <c r="K495" s="26" t="str">
        <f>IF('Base de Preço BR V5'!K493=0,"",'Base de Preço BR V5'!K493)</f>
        <v/>
      </c>
      <c r="L495" s="26" t="str">
        <f>'Base de Preço BR V5'!L493</f>
        <v>x</v>
      </c>
      <c r="M495" s="33"/>
      <c r="N495" s="33"/>
      <c r="O495" s="33"/>
      <c r="P495" s="33"/>
      <c r="S495" s="9"/>
    </row>
    <row r="496" spans="1:19" x14ac:dyDescent="0.25">
      <c r="A496" s="27" t="str">
        <f>'Base de Preço BR V5'!A494</f>
        <v>UNA</v>
      </c>
      <c r="B496" s="27" t="str">
        <f>'Base de Preço BR V5'!B494</f>
        <v>MAQUIAGEM</v>
      </c>
      <c r="C496" s="27">
        <f>'Base de Preço BR V5'!C494</f>
        <v>69201</v>
      </c>
      <c r="D496" s="27" t="str">
        <f>'Base de Preço BR V5'!D494</f>
        <v>69201 - UNA MASCARA P CILIOS SUBLIME WS TERC</v>
      </c>
      <c r="E496" s="28">
        <f>IFERROR(VLOOKUP(C496,'BASE SV REFIL'!A:H,5,0),'Base de Preço BR V5'!A:L)</f>
        <v>19.899999999999999</v>
      </c>
      <c r="F496" s="26">
        <f>'Base de Preço BR V5'!F494</f>
        <v>10</v>
      </c>
      <c r="G496" s="29">
        <f>'Base de Preço BR V5'!G494</f>
        <v>0.7</v>
      </c>
      <c r="H496" s="26" t="str">
        <f>'Base de Preço BR V5'!H494</f>
        <v>Não</v>
      </c>
      <c r="I496" s="26" t="str">
        <f>IF('Base de Preço BR V5'!I496=0,"",'Base de Preço BR V5'!I496)</f>
        <v/>
      </c>
      <c r="J496" s="26" t="s">
        <v>18</v>
      </c>
      <c r="K496" s="26" t="str">
        <f>IF('Base de Preço BR V5'!K494=0,"",'Base de Preço BR V5'!K494)</f>
        <v/>
      </c>
      <c r="L496" s="26" t="str">
        <f>'Base de Preço BR V5'!L494</f>
        <v/>
      </c>
      <c r="M496" s="33"/>
      <c r="N496" s="33"/>
      <c r="O496" s="33"/>
      <c r="P496" s="33"/>
      <c r="S496" s="9"/>
    </row>
    <row r="497" spans="1:19" x14ac:dyDescent="0.25">
      <c r="A497" s="27" t="str">
        <f>'Base de Preço BR V5'!A495</f>
        <v>UNA</v>
      </c>
      <c r="B497" s="27" t="str">
        <f>'Base de Preço BR V5'!B495</f>
        <v>MAQUIAGEM</v>
      </c>
      <c r="C497" s="27">
        <f>'Base de Preço BR V5'!C495</f>
        <v>69202</v>
      </c>
      <c r="D497" s="27" t="str">
        <f>'Base de Preço BR V5'!D495</f>
        <v>69202 - UNA MASCARA P CILIOS SUBLIME WP TERC</v>
      </c>
      <c r="E497" s="28">
        <f>IFERROR(VLOOKUP(C497,'BASE SV REFIL'!A:H,5,0),'Base de Preço BR V5'!A:L)</f>
        <v>19.899999999999999</v>
      </c>
      <c r="F497" s="26">
        <f>'Base de Preço BR V5'!F495</f>
        <v>10</v>
      </c>
      <c r="G497" s="29">
        <f>'Base de Preço BR V5'!G495</f>
        <v>0.7</v>
      </c>
      <c r="H497" s="26" t="str">
        <f>'Base de Preço BR V5'!H495</f>
        <v>Não</v>
      </c>
      <c r="I497" s="26" t="str">
        <f>IF('Base de Preço BR V5'!I497=0,"",'Base de Preço BR V5'!I497)</f>
        <v/>
      </c>
      <c r="J497" s="26" t="s">
        <v>18</v>
      </c>
      <c r="K497" s="26" t="str">
        <f>IF('Base de Preço BR V5'!K495=0,"",'Base de Preço BR V5'!K495)</f>
        <v/>
      </c>
      <c r="L497" s="26" t="str">
        <f>'Base de Preço BR V5'!L495</f>
        <v/>
      </c>
      <c r="M497" s="33"/>
      <c r="N497" s="33"/>
      <c r="O497" s="33"/>
      <c r="P497" s="33"/>
      <c r="S497" s="9"/>
    </row>
    <row r="498" spans="1:19" x14ac:dyDescent="0.25">
      <c r="A498" s="27" t="str">
        <f>'Base de Preço BR V5'!A496</f>
        <v>UNA</v>
      </c>
      <c r="B498" s="27" t="str">
        <f>'Base de Preço BR V5'!B496</f>
        <v>MAQUIAGEM</v>
      </c>
      <c r="C498" s="27">
        <f>'Base de Preço BR V5'!C496</f>
        <v>69410</v>
      </c>
      <c r="D498" s="27" t="str">
        <f>'Base de Preço BR V5'!D496</f>
        <v>69410 - NAT ESMALTE PRAIA TERC</v>
      </c>
      <c r="E498" s="28">
        <f>IFERROR(VLOOKUP(C498,'BASE SV REFIL'!A:H,5,0),'Base de Preço BR V5'!A:L)</f>
        <v>19.899999999999999</v>
      </c>
      <c r="F498" s="26">
        <f>'Base de Preço BR V5'!F496</f>
        <v>2</v>
      </c>
      <c r="G498" s="29">
        <f>'Base de Preço BR V5'!G496</f>
        <v>0.7</v>
      </c>
      <c r="H498" s="26" t="str">
        <f>'Base de Preço BR V5'!H496</f>
        <v>Não</v>
      </c>
      <c r="I498" s="26" t="str">
        <f>IF('Base de Preço BR V5'!I498=0,"",'Base de Preço BR V5'!I498)</f>
        <v/>
      </c>
      <c r="J498" s="26" t="s">
        <v>18</v>
      </c>
      <c r="K498" s="26" t="str">
        <f>IF('Base de Preço BR V5'!K496=0,"",'Base de Preço BR V5'!K496)</f>
        <v/>
      </c>
      <c r="L498" s="26" t="str">
        <f>'Base de Preço BR V5'!L496</f>
        <v/>
      </c>
      <c r="M498" s="33"/>
      <c r="N498" s="33"/>
      <c r="O498" s="33"/>
      <c r="P498" s="33"/>
      <c r="S498" s="9"/>
    </row>
    <row r="499" spans="1:19" x14ac:dyDescent="0.25">
      <c r="A499" s="27" t="str">
        <f>'Base de Preço BR V5'!A497</f>
        <v>UNA</v>
      </c>
      <c r="B499" s="27" t="str">
        <f>'Base de Preço BR V5'!B497</f>
        <v>MAQUIAGEM</v>
      </c>
      <c r="C499" s="27">
        <f>'Base de Preço BR V5'!C497</f>
        <v>69411</v>
      </c>
      <c r="D499" s="27" t="str">
        <f>'Base de Preço BR V5'!D497</f>
        <v>69411 - NAT ESMALTE MAR TERC</v>
      </c>
      <c r="E499" s="28">
        <f>IFERROR(VLOOKUP(C499,'BASE SV REFIL'!A:H,5,0),'Base de Preço BR V5'!A:L)</f>
        <v>19.899999999999999</v>
      </c>
      <c r="F499" s="26">
        <f>'Base de Preço BR V5'!F497</f>
        <v>2</v>
      </c>
      <c r="G499" s="29">
        <f>'Base de Preço BR V5'!G497</f>
        <v>0.7</v>
      </c>
      <c r="H499" s="26" t="str">
        <f>'Base de Preço BR V5'!H497</f>
        <v>Não</v>
      </c>
      <c r="I499" s="26" t="str">
        <f>IF('Base de Preço BR V5'!I499=0,"",'Base de Preço BR V5'!I499)</f>
        <v/>
      </c>
      <c r="J499" s="26" t="s">
        <v>18</v>
      </c>
      <c r="K499" s="26" t="str">
        <f>IF('Base de Preço BR V5'!K497=0,"",'Base de Preço BR V5'!K497)</f>
        <v/>
      </c>
      <c r="L499" s="26" t="str">
        <f>'Base de Preço BR V5'!L497</f>
        <v/>
      </c>
      <c r="M499" s="33"/>
      <c r="N499" s="33"/>
      <c r="O499" s="33"/>
      <c r="P499" s="33"/>
      <c r="S499" s="9"/>
    </row>
    <row r="500" spans="1:19" x14ac:dyDescent="0.25">
      <c r="A500" s="27" t="str">
        <f>'Base de Preço BR V5'!A498</f>
        <v>UNA</v>
      </c>
      <c r="B500" s="27" t="str">
        <f>'Base de Preço BR V5'!B498</f>
        <v>MAQUIAGEM</v>
      </c>
      <c r="C500" s="27">
        <f>'Base de Preço BR V5'!C498</f>
        <v>69412</v>
      </c>
      <c r="D500" s="27" t="str">
        <f>'Base de Preço BR V5'!D498</f>
        <v>69412 - NAT ESMALTE BASE FORTALECEDORA TERC</v>
      </c>
      <c r="E500" s="28">
        <f>IFERROR(VLOOKUP(C500,'BASE SV REFIL'!A:H,5,0),'Base de Preço BR V5'!A:L)</f>
        <v>19.899999999999999</v>
      </c>
      <c r="F500" s="26">
        <f>'Base de Preço BR V5'!F498</f>
        <v>2</v>
      </c>
      <c r="G500" s="29">
        <f>'Base de Preço BR V5'!G498</f>
        <v>0.7</v>
      </c>
      <c r="H500" s="26" t="str">
        <f>'Base de Preço BR V5'!H498</f>
        <v>Não</v>
      </c>
      <c r="I500" s="26" t="str">
        <f>IF('Base de Preço BR V5'!I500=0,"",'Base de Preço BR V5'!I500)</f>
        <v/>
      </c>
      <c r="J500" s="26" t="s">
        <v>18</v>
      </c>
      <c r="K500" s="26" t="str">
        <f>IF('Base de Preço BR V5'!K498=0,"",'Base de Preço BR V5'!K498)</f>
        <v/>
      </c>
      <c r="L500" s="26" t="str">
        <f>'Base de Preço BR V5'!L498</f>
        <v/>
      </c>
      <c r="M500" s="33"/>
      <c r="N500" s="33"/>
      <c r="O500" s="33"/>
      <c r="P500" s="33"/>
      <c r="S500" s="9"/>
    </row>
    <row r="501" spans="1:19" x14ac:dyDescent="0.25">
      <c r="A501" s="27" t="str">
        <f>'Base de Preço BR V5'!A499</f>
        <v>UNA</v>
      </c>
      <c r="B501" s="27" t="str">
        <f>'Base de Preço BR V5'!B499</f>
        <v>MAQUIAGEM</v>
      </c>
      <c r="C501" s="27">
        <f>'Base de Preço BR V5'!C499</f>
        <v>69413</v>
      </c>
      <c r="D501" s="27" t="str">
        <f>'Base de Preço BR V5'!D499</f>
        <v>69413 - NAT ESMALTE MONTANHA TERC</v>
      </c>
      <c r="E501" s="28">
        <f>IFERROR(VLOOKUP(C501,'BASE SV REFIL'!A:H,5,0),'Base de Preço BR V5'!A:L)</f>
        <v>19.899999999999999</v>
      </c>
      <c r="F501" s="26">
        <f>'Base de Preço BR V5'!F499</f>
        <v>2</v>
      </c>
      <c r="G501" s="29">
        <f>'Base de Preço BR V5'!G499</f>
        <v>0.7</v>
      </c>
      <c r="H501" s="26" t="str">
        <f>'Base de Preço BR V5'!H499</f>
        <v>Não</v>
      </c>
      <c r="I501" s="26" t="str">
        <f>IF('Base de Preço BR V5'!I501=0,"",'Base de Preço BR V5'!I501)</f>
        <v/>
      </c>
      <c r="J501" s="26" t="s">
        <v>18</v>
      </c>
      <c r="K501" s="26" t="str">
        <f>IF('Base de Preço BR V5'!K499=0,"",'Base de Preço BR V5'!K499)</f>
        <v/>
      </c>
      <c r="L501" s="26" t="str">
        <f>'Base de Preço BR V5'!L499</f>
        <v/>
      </c>
      <c r="M501" s="33"/>
      <c r="N501" s="33"/>
      <c r="O501" s="33"/>
      <c r="P501" s="33"/>
      <c r="S501" s="9"/>
    </row>
    <row r="502" spans="1:19" x14ac:dyDescent="0.25">
      <c r="A502" s="27" t="str">
        <f>'Base de Preço BR V5'!A500</f>
        <v>UNA</v>
      </c>
      <c r="B502" s="27" t="str">
        <f>'Base de Preço BR V5'!B500</f>
        <v>MAQUIAGEM</v>
      </c>
      <c r="C502" s="27">
        <f>'Base de Preço BR V5'!C500</f>
        <v>69414</v>
      </c>
      <c r="D502" s="27" t="str">
        <f>'Base de Preço BR V5'!D500</f>
        <v>69414 - NAT ESMALTE CALOR TERC</v>
      </c>
      <c r="E502" s="28">
        <f>IFERROR(VLOOKUP(C502,'BASE SV REFIL'!A:H,5,0),'Base de Preço BR V5'!A:L)</f>
        <v>19.899999999999999</v>
      </c>
      <c r="F502" s="26">
        <f>'Base de Preço BR V5'!F500</f>
        <v>2</v>
      </c>
      <c r="G502" s="29">
        <f>'Base de Preço BR V5'!G500</f>
        <v>0.7</v>
      </c>
      <c r="H502" s="26" t="str">
        <f>'Base de Preço BR V5'!H500</f>
        <v>Não</v>
      </c>
      <c r="I502" s="26" t="str">
        <f>IF('Base de Preço BR V5'!I502=0,"",'Base de Preço BR V5'!I502)</f>
        <v/>
      </c>
      <c r="J502" s="26" t="s">
        <v>18</v>
      </c>
      <c r="K502" s="26" t="str">
        <f>IF('Base de Preço BR V5'!K500=0,"",'Base de Preço BR V5'!K500)</f>
        <v/>
      </c>
      <c r="L502" s="26" t="str">
        <f>'Base de Preço BR V5'!L500</f>
        <v/>
      </c>
      <c r="M502" s="33"/>
      <c r="N502" s="33"/>
      <c r="O502" s="33"/>
      <c r="P502" s="33"/>
      <c r="S502" s="9"/>
    </row>
    <row r="503" spans="1:19" x14ac:dyDescent="0.25">
      <c r="A503" s="27" t="str">
        <f>'Base de Preço BR V5'!A501</f>
        <v>UNA</v>
      </c>
      <c r="B503" s="27" t="str">
        <f>'Base de Preço BR V5'!B501</f>
        <v>MAQUIAGEM</v>
      </c>
      <c r="C503" s="27">
        <f>'Base de Preço BR V5'!C501</f>
        <v>69415</v>
      </c>
      <c r="D503" s="27" t="str">
        <f>'Base de Preço BR V5'!D501</f>
        <v>69415 - NAT ESMALTE BEIJO TERC</v>
      </c>
      <c r="E503" s="28">
        <f>IFERROR(VLOOKUP(C503,'BASE SV REFIL'!A:H,5,0),'Base de Preço BR V5'!A:L)</f>
        <v>19.899999999999999</v>
      </c>
      <c r="F503" s="26">
        <f>'Base de Preço BR V5'!F501</f>
        <v>2</v>
      </c>
      <c r="G503" s="29">
        <f>'Base de Preço BR V5'!G501</f>
        <v>0.7</v>
      </c>
      <c r="H503" s="26" t="str">
        <f>'Base de Preço BR V5'!H501</f>
        <v>Não</v>
      </c>
      <c r="I503" s="26" t="str">
        <f>IF('Base de Preço BR V5'!I503=0,"",'Base de Preço BR V5'!I503)</f>
        <v/>
      </c>
      <c r="J503" s="26" t="s">
        <v>18</v>
      </c>
      <c r="K503" s="26" t="str">
        <f>IF('Base de Preço BR V5'!K501=0,"",'Base de Preço BR V5'!K501)</f>
        <v/>
      </c>
      <c r="L503" s="26" t="str">
        <f>'Base de Preço BR V5'!L501</f>
        <v/>
      </c>
      <c r="M503" s="33"/>
      <c r="N503" s="33"/>
      <c r="O503" s="33"/>
      <c r="P503" s="33"/>
      <c r="S503" s="9"/>
    </row>
    <row r="504" spans="1:19" x14ac:dyDescent="0.25">
      <c r="A504" s="27" t="str">
        <f>'Base de Preço BR V5'!A502</f>
        <v>UNA</v>
      </c>
      <c r="B504" s="27" t="str">
        <f>'Base de Preço BR V5'!B502</f>
        <v>MAQUIAGEM</v>
      </c>
      <c r="C504" s="27">
        <f>'Base de Preço BR V5'!C502</f>
        <v>69416</v>
      </c>
      <c r="D504" s="27" t="str">
        <f>'Base de Preço BR V5'!D502</f>
        <v>69416 - NAT ESMALTE FLORES TERC</v>
      </c>
      <c r="E504" s="28">
        <f>IFERROR(VLOOKUP(C504,'BASE SV REFIL'!A:H,5,0),'Base de Preço BR V5'!A:L)</f>
        <v>19.899999999999999</v>
      </c>
      <c r="F504" s="26">
        <f>'Base de Preço BR V5'!F502</f>
        <v>2</v>
      </c>
      <c r="G504" s="29">
        <f>'Base de Preço BR V5'!G502</f>
        <v>0.7</v>
      </c>
      <c r="H504" s="26" t="str">
        <f>'Base de Preço BR V5'!H502</f>
        <v>Não</v>
      </c>
      <c r="I504" s="26" t="str">
        <f>IF('Base de Preço BR V5'!I504=0,"",'Base de Preço BR V5'!I504)</f>
        <v/>
      </c>
      <c r="J504" s="26" t="s">
        <v>18</v>
      </c>
      <c r="K504" s="26" t="str">
        <f>IF('Base de Preço BR V5'!K502=0,"",'Base de Preço BR V5'!K502)</f>
        <v/>
      </c>
      <c r="L504" s="26" t="str">
        <f>'Base de Preço BR V5'!L502</f>
        <v/>
      </c>
      <c r="M504" s="33"/>
      <c r="N504" s="33"/>
      <c r="O504" s="33"/>
      <c r="P504" s="33"/>
      <c r="S504" s="9"/>
    </row>
    <row r="505" spans="1:19" x14ac:dyDescent="0.25">
      <c r="A505" s="27" t="str">
        <f>'Base de Preço BR V5'!A503</f>
        <v>UNA</v>
      </c>
      <c r="B505" s="27" t="str">
        <f>'Base de Preço BR V5'!B503</f>
        <v>MAQUIAGEM</v>
      </c>
      <c r="C505" s="27">
        <f>'Base de Preço BR V5'!C503</f>
        <v>69417</v>
      </c>
      <c r="D505" s="27" t="str">
        <f>'Base de Preço BR V5'!D503</f>
        <v>69417 - NAT ESMALTE PITANGA TERC</v>
      </c>
      <c r="E505" s="28">
        <f>IFERROR(VLOOKUP(C505,'BASE SV REFIL'!A:H,5,0),'Base de Preço BR V5'!A:L)</f>
        <v>19.899999999999999</v>
      </c>
      <c r="F505" s="26">
        <f>'Base de Preço BR V5'!F503</f>
        <v>2</v>
      </c>
      <c r="G505" s="29">
        <f>'Base de Preço BR V5'!G503</f>
        <v>0.7</v>
      </c>
      <c r="H505" s="26" t="str">
        <f>'Base de Preço BR V5'!H503</f>
        <v>Não</v>
      </c>
      <c r="I505" s="26" t="str">
        <f>IF('Base de Preço BR V5'!I505=0,"",'Base de Preço BR V5'!I505)</f>
        <v/>
      </c>
      <c r="J505" s="26" t="s">
        <v>18</v>
      </c>
      <c r="K505" s="26" t="str">
        <f>IF('Base de Preço BR V5'!K503=0,"",'Base de Preço BR V5'!K503)</f>
        <v/>
      </c>
      <c r="L505" s="26" t="str">
        <f>'Base de Preço BR V5'!L503</f>
        <v/>
      </c>
      <c r="M505" s="33"/>
      <c r="N505" s="33"/>
      <c r="O505" s="33"/>
      <c r="P505" s="33"/>
      <c r="S505" s="9"/>
    </row>
    <row r="506" spans="1:19" x14ac:dyDescent="0.25">
      <c r="A506" s="27" t="str">
        <f>'Base de Preço BR V5'!A504</f>
        <v>UNA</v>
      </c>
      <c r="B506" s="27" t="str">
        <f>'Base de Preço BR V5'!B504</f>
        <v>MAQUIAGEM</v>
      </c>
      <c r="C506" s="27">
        <f>'Base de Preço BR V5'!C504</f>
        <v>69418</v>
      </c>
      <c r="D506" s="27" t="str">
        <f>'Base de Preço BR V5'!D504</f>
        <v>69418 - NAT ESMALTE ACAI TERC</v>
      </c>
      <c r="E506" s="28">
        <f>IFERROR(VLOOKUP(C506,'BASE SV REFIL'!A:H,5,0),'Base de Preço BR V5'!A:L)</f>
        <v>19.899999999999999</v>
      </c>
      <c r="F506" s="26">
        <f>'Base de Preço BR V5'!F504</f>
        <v>2</v>
      </c>
      <c r="G506" s="29">
        <f>'Base de Preço BR V5'!G504</f>
        <v>0.7</v>
      </c>
      <c r="H506" s="26" t="str">
        <f>'Base de Preço BR V5'!H504</f>
        <v>Não</v>
      </c>
      <c r="I506" s="26" t="str">
        <f>IF('Base de Preço BR V5'!I506=0,"",'Base de Preço BR V5'!I506)</f>
        <v/>
      </c>
      <c r="J506" s="26" t="s">
        <v>18</v>
      </c>
      <c r="K506" s="26" t="str">
        <f>IF('Base de Preço BR V5'!K504=0,"",'Base de Preço BR V5'!K504)</f>
        <v/>
      </c>
      <c r="L506" s="26" t="str">
        <f>'Base de Preço BR V5'!L504</f>
        <v/>
      </c>
      <c r="M506" s="33"/>
      <c r="N506" s="33"/>
      <c r="O506" s="33"/>
      <c r="P506" s="33"/>
      <c r="S506" s="9"/>
    </row>
    <row r="507" spans="1:19" x14ac:dyDescent="0.25">
      <c r="A507" s="27" t="str">
        <f>'Base de Preço BR V5'!A505</f>
        <v>UNA</v>
      </c>
      <c r="B507" s="27" t="str">
        <f>'Base de Preço BR V5'!B505</f>
        <v>MAQUIAGEM</v>
      </c>
      <c r="C507" s="27">
        <f>'Base de Preço BR V5'!C505</f>
        <v>69420</v>
      </c>
      <c r="D507" s="27" t="str">
        <f>'Base de Preço BR V5'!D505</f>
        <v>69420 - NAT ESMALTE CASTANHA TERC</v>
      </c>
      <c r="E507" s="28">
        <f>IFERROR(VLOOKUP(C507,'BASE SV REFIL'!A:H,5,0),'Base de Preço BR V5'!A:L)</f>
        <v>19.899999999999999</v>
      </c>
      <c r="F507" s="26">
        <f>'Base de Preço BR V5'!F505</f>
        <v>2</v>
      </c>
      <c r="G507" s="29">
        <f>'Base de Preço BR V5'!G505</f>
        <v>0.7</v>
      </c>
      <c r="H507" s="26" t="str">
        <f>'Base de Preço BR V5'!H505</f>
        <v>Não</v>
      </c>
      <c r="I507" s="26" t="str">
        <f>IF('Base de Preço BR V5'!I507=0,"",'Base de Preço BR V5'!I507)</f>
        <v/>
      </c>
      <c r="J507" s="26" t="s">
        <v>18</v>
      </c>
      <c r="K507" s="26" t="str">
        <f>IF('Base de Preço BR V5'!K505=0,"",'Base de Preço BR V5'!K505)</f>
        <v/>
      </c>
      <c r="L507" s="26" t="str">
        <f>'Base de Preço BR V5'!L505</f>
        <v/>
      </c>
      <c r="M507" s="33"/>
      <c r="N507" s="33"/>
      <c r="O507" s="33"/>
      <c r="P507" s="33"/>
      <c r="S507" s="9"/>
    </row>
    <row r="508" spans="1:19" x14ac:dyDescent="0.25">
      <c r="A508" s="27" t="str">
        <f>'Base de Preço BR V5'!A506</f>
        <v>UNA</v>
      </c>
      <c r="B508" s="27" t="str">
        <f>'Base de Preço BR V5'!B506</f>
        <v>MAQUIAGEM</v>
      </c>
      <c r="C508" s="27">
        <f>'Base de Preço BR V5'!C506</f>
        <v>69421</v>
      </c>
      <c r="D508" s="27" t="str">
        <f>'Base de Preço BR V5'!D506</f>
        <v>69421 - NAT ESMALTE TUCANO TERC</v>
      </c>
      <c r="E508" s="28">
        <f>IFERROR(VLOOKUP(C508,'BASE SV REFIL'!A:H,5,0),'Base de Preço BR V5'!A:L)</f>
        <v>19.899999999999999</v>
      </c>
      <c r="F508" s="26">
        <f>'Base de Preço BR V5'!F506</f>
        <v>2</v>
      </c>
      <c r="G508" s="29">
        <f>'Base de Preço BR V5'!G506</f>
        <v>0.7</v>
      </c>
      <c r="H508" s="26" t="str">
        <f>'Base de Preço BR V5'!H506</f>
        <v>Não</v>
      </c>
      <c r="I508" s="26" t="str">
        <f>IF('Base de Preço BR V5'!I508=0,"",'Base de Preço BR V5'!I508)</f>
        <v/>
      </c>
      <c r="J508" s="26" t="s">
        <v>18</v>
      </c>
      <c r="K508" s="26" t="str">
        <f>IF('Base de Preço BR V5'!K506=0,"",'Base de Preço BR V5'!K506)</f>
        <v/>
      </c>
      <c r="L508" s="26" t="str">
        <f>'Base de Preço BR V5'!L506</f>
        <v/>
      </c>
      <c r="M508" s="33"/>
      <c r="N508" s="33"/>
      <c r="O508" s="33"/>
      <c r="P508" s="33"/>
      <c r="S508" s="9"/>
    </row>
    <row r="509" spans="1:19" x14ac:dyDescent="0.25">
      <c r="A509" s="27" t="str">
        <f>'Base de Preço BR V5'!A507</f>
        <v>UNA</v>
      </c>
      <c r="B509" s="27" t="str">
        <f>'Base de Preço BR V5'!B507</f>
        <v>MAQUIAGEM</v>
      </c>
      <c r="C509" s="27">
        <f>'Base de Preço BR V5'!C507</f>
        <v>69422</v>
      </c>
      <c r="D509" s="27" t="str">
        <f>'Base de Preço BR V5'!D507</f>
        <v>69422 - NAT ESMALTE ALGODAO TERC</v>
      </c>
      <c r="E509" s="28">
        <f>IFERROR(VLOOKUP(C509,'BASE SV REFIL'!A:H,5,0),'Base de Preço BR V5'!A:L)</f>
        <v>46.9</v>
      </c>
      <c r="F509" s="26">
        <f>'Base de Preço BR V5'!F507</f>
        <v>2</v>
      </c>
      <c r="G509" s="29">
        <f>'Base de Preço BR V5'!G507</f>
        <v>0.7</v>
      </c>
      <c r="H509" s="26" t="str">
        <f>'Base de Preço BR V5'!H507</f>
        <v>Não</v>
      </c>
      <c r="I509" s="26" t="str">
        <f>IF('Base de Preço BR V5'!I509=0,"",'Base de Preço BR V5'!I509)</f>
        <v/>
      </c>
      <c r="J509" s="26" t="s">
        <v>18</v>
      </c>
      <c r="K509" s="26" t="str">
        <f>IF('Base de Preço BR V5'!K507=0,"",'Base de Preço BR V5'!K507)</f>
        <v/>
      </c>
      <c r="L509" s="26" t="str">
        <f>'Base de Preço BR V5'!L507</f>
        <v/>
      </c>
      <c r="M509" s="33"/>
      <c r="N509" s="33"/>
      <c r="O509" s="33"/>
      <c r="P509" s="33"/>
      <c r="S509" s="9"/>
    </row>
    <row r="510" spans="1:19" x14ac:dyDescent="0.25">
      <c r="A510" s="27" t="str">
        <f>'Base de Preço BR V5'!A508</f>
        <v>UNA</v>
      </c>
      <c r="B510" s="27" t="str">
        <f>'Base de Preço BR V5'!B508</f>
        <v>MAQUIAGEM</v>
      </c>
      <c r="C510" s="27">
        <f>'Base de Preço BR V5'!C508</f>
        <v>69423</v>
      </c>
      <c r="D510" s="27" t="str">
        <f>'Base de Preço BR V5'!D508</f>
        <v>69423 - NAT ESMALTE OCEANO TERC</v>
      </c>
      <c r="E510" s="28">
        <f>IFERROR(VLOOKUP(C510,'BASE SV REFIL'!A:H,5,0),'Base de Preço BR V5'!A:L)</f>
        <v>46.9</v>
      </c>
      <c r="F510" s="26">
        <f>'Base de Preço BR V5'!F508</f>
        <v>2</v>
      </c>
      <c r="G510" s="29">
        <f>'Base de Preço BR V5'!G508</f>
        <v>0.7</v>
      </c>
      <c r="H510" s="26" t="str">
        <f>'Base de Preço BR V5'!H508</f>
        <v>Não</v>
      </c>
      <c r="I510" s="26" t="str">
        <f>IF('Base de Preço BR V5'!I510=0,"",'Base de Preço BR V5'!I510)</f>
        <v/>
      </c>
      <c r="J510" s="26" t="s">
        <v>18</v>
      </c>
      <c r="K510" s="26" t="str">
        <f>IF('Base de Preço BR V5'!K508=0,"",'Base de Preço BR V5'!K508)</f>
        <v/>
      </c>
      <c r="L510" s="26" t="str">
        <f>'Base de Preço BR V5'!L508</f>
        <v/>
      </c>
      <c r="M510" s="33"/>
      <c r="N510" s="33"/>
      <c r="O510" s="33"/>
      <c r="P510" s="33"/>
      <c r="S510" s="9"/>
    </row>
    <row r="511" spans="1:19" x14ac:dyDescent="0.25">
      <c r="A511" s="27" t="str">
        <f>'Base de Preço BR V5'!A509</f>
        <v>UNA</v>
      </c>
      <c r="B511" s="27" t="str">
        <f>'Base de Preço BR V5'!B509</f>
        <v>MAQUIAGEM</v>
      </c>
      <c r="C511" s="27">
        <f>'Base de Preço BR V5'!C509</f>
        <v>92520</v>
      </c>
      <c r="D511" s="27" t="str">
        <f>'Base de Preço BR V5'!D509</f>
        <v>92520 - UNA BATOM CC HIDRAT FPS25 ROSE 4C</v>
      </c>
      <c r="E511" s="28">
        <f>IFERROR(VLOOKUP(C511,'BASE SV REFIL'!A:H,5,0),'Base de Preço BR V5'!A:L)</f>
        <v>46.9</v>
      </c>
      <c r="F511" s="26">
        <f>'Base de Preço BR V5'!F509</f>
        <v>6</v>
      </c>
      <c r="G511" s="29">
        <f>'Base de Preço BR V5'!G509</f>
        <v>0.7</v>
      </c>
      <c r="H511" s="26" t="str">
        <f>'Base de Preço BR V5'!H509</f>
        <v>Não</v>
      </c>
      <c r="I511" s="26" t="str">
        <f>IF('Base de Preço BR V5'!I511=0,"",'Base de Preço BR V5'!I511)</f>
        <v/>
      </c>
      <c r="J511" s="26" t="s">
        <v>18</v>
      </c>
      <c r="K511" s="26" t="str">
        <f>IF('Base de Preço BR V5'!K509=0,"",'Base de Preço BR V5'!K509)</f>
        <v/>
      </c>
      <c r="L511" s="26" t="str">
        <f>'Base de Preço BR V5'!L509</f>
        <v/>
      </c>
      <c r="M511" s="33"/>
      <c r="N511" s="33"/>
      <c r="O511" s="33"/>
      <c r="P511" s="33"/>
      <c r="S511" s="9"/>
    </row>
    <row r="512" spans="1:19" x14ac:dyDescent="0.25">
      <c r="A512" s="27" t="str">
        <f>'Base de Preço BR V5'!A510</f>
        <v>UNA</v>
      </c>
      <c r="B512" s="27" t="str">
        <f>'Base de Preço BR V5'!B510</f>
        <v>MAQUIAGEM</v>
      </c>
      <c r="C512" s="27">
        <f>'Base de Preço BR V5'!C510</f>
        <v>92526</v>
      </c>
      <c r="D512" s="27" t="str">
        <f>'Base de Preço BR V5'!D510</f>
        <v>92526 - UNA BATOM CC HIDRAT FPS25 NUDE 10C</v>
      </c>
      <c r="E512" s="28">
        <f>IFERROR(VLOOKUP(C512,'BASE SV REFIL'!A:H,5,0),'Base de Preço BR V5'!A:L)</f>
        <v>44.9</v>
      </c>
      <c r="F512" s="26">
        <f>'Base de Preço BR V5'!F510</f>
        <v>6</v>
      </c>
      <c r="G512" s="29">
        <f>'Base de Preço BR V5'!G510</f>
        <v>0.7</v>
      </c>
      <c r="H512" s="26" t="str">
        <f>'Base de Preço BR V5'!H510</f>
        <v>Não</v>
      </c>
      <c r="I512" s="26" t="str">
        <f>IF('Base de Preço BR V5'!I512=0,"",'Base de Preço BR V5'!I512)</f>
        <v/>
      </c>
      <c r="J512" s="26" t="s">
        <v>18</v>
      </c>
      <c r="K512" s="26" t="str">
        <f>IF('Base de Preço BR V5'!K510=0,"",'Base de Preço BR V5'!K510)</f>
        <v/>
      </c>
      <c r="L512" s="26" t="str">
        <f>'Base de Preço BR V5'!L510</f>
        <v/>
      </c>
      <c r="M512" s="33"/>
      <c r="N512" s="33"/>
      <c r="O512" s="33"/>
      <c r="P512" s="33"/>
      <c r="S512" s="9"/>
    </row>
    <row r="513" spans="1:19" x14ac:dyDescent="0.25">
      <c r="A513" s="27" t="str">
        <f>'Base de Preço BR V5'!A511</f>
        <v>UNA</v>
      </c>
      <c r="B513" s="27" t="str">
        <f>'Base de Preço BR V5'!B511</f>
        <v>MAQUIAGEM</v>
      </c>
      <c r="C513" s="27">
        <f>'Base de Preço BR V5'!C511</f>
        <v>92536</v>
      </c>
      <c r="D513" s="27" t="str">
        <f>'Base de Preço BR V5'!D511</f>
        <v>92536 - UNA BATOM CC HIDRAT FPS25 NUDE 2C</v>
      </c>
      <c r="E513" s="28">
        <f>IFERROR(VLOOKUP(C513,'BASE SV REFIL'!A:H,5,0),'Base de Preço BR V5'!A:L)</f>
        <v>99.9</v>
      </c>
      <c r="F513" s="26">
        <f>'Base de Preço BR V5'!F511</f>
        <v>6</v>
      </c>
      <c r="G513" s="29">
        <f>'Base de Preço BR V5'!G511</f>
        <v>0.7</v>
      </c>
      <c r="H513" s="26" t="str">
        <f>'Base de Preço BR V5'!H511</f>
        <v>Não</v>
      </c>
      <c r="I513" s="26" t="str">
        <f>IF('Base de Preço BR V5'!I513=0,"",'Base de Preço BR V5'!I513)</f>
        <v/>
      </c>
      <c r="J513" s="26" t="s">
        <v>18</v>
      </c>
      <c r="K513" s="26" t="str">
        <f>IF('Base de Preço BR V5'!K511=0,"",'Base de Preço BR V5'!K511)</f>
        <v/>
      </c>
      <c r="L513" s="26" t="str">
        <f>'Base de Preço BR V5'!L511</f>
        <v/>
      </c>
      <c r="M513" s="33"/>
      <c r="N513" s="33"/>
      <c r="O513" s="33"/>
      <c r="P513" s="33"/>
      <c r="S513" s="9"/>
    </row>
    <row r="514" spans="1:19" x14ac:dyDescent="0.25">
      <c r="A514" s="27" t="str">
        <f>'Base de Preço BR V5'!A512</f>
        <v>UNA</v>
      </c>
      <c r="B514" s="27" t="str">
        <f>'Base de Preço BR V5'!B512</f>
        <v>MAQUIAGEM</v>
      </c>
      <c r="C514" s="27">
        <f>'Base de Preço BR V5'!C512</f>
        <v>92556</v>
      </c>
      <c r="D514" s="27" t="str">
        <f>'Base de Preço BR V5'!D512</f>
        <v>92556 - UNA BLUSH INT ME RF ROSE PEROLADO TERC</v>
      </c>
      <c r="E514" s="28">
        <f>IFERROR(VLOOKUP(C514,'BASE SV REFIL'!A:H,5,0),'Base de Preço BR V5'!A:L)</f>
        <v>49.9</v>
      </c>
      <c r="F514" s="26">
        <f>'Base de Preço BR V5'!F512</f>
        <v>6</v>
      </c>
      <c r="G514" s="29">
        <f>'Base de Preço BR V5'!G512</f>
        <v>0.7</v>
      </c>
      <c r="H514" s="26" t="str">
        <f>'Base de Preço BR V5'!H512</f>
        <v>Não</v>
      </c>
      <c r="I514" s="26" t="str">
        <f>IF('Base de Preço BR V5'!I514=0,"",'Base de Preço BR V5'!I514)</f>
        <v/>
      </c>
      <c r="J514" s="26" t="s">
        <v>18</v>
      </c>
      <c r="K514" s="26" t="str">
        <f>IF('Base de Preço BR V5'!K512=0,"",'Base de Preço BR V5'!K512)</f>
        <v/>
      </c>
      <c r="L514" s="26" t="str">
        <f>'Base de Preço BR V5'!L512</f>
        <v/>
      </c>
      <c r="M514" s="33"/>
      <c r="N514" s="33"/>
      <c r="O514" s="61"/>
      <c r="P514" s="33"/>
      <c r="S514" s="9"/>
    </row>
    <row r="515" spans="1:19" x14ac:dyDescent="0.25">
      <c r="A515" s="27" t="str">
        <f>'Base de Preço BR V5'!A513</f>
        <v>UNA</v>
      </c>
      <c r="B515" s="27" t="str">
        <f>'Base de Preço BR V5'!B513</f>
        <v>MAQUIAGEM</v>
      </c>
      <c r="C515" s="27">
        <f>'Base de Preço BR V5'!C513</f>
        <v>92569</v>
      </c>
      <c r="D515" s="27" t="str">
        <f>'Base de Preço BR V5'!D513</f>
        <v>92569 - UNA BASE FLUIDA HD FPS15 BEGE CLARO</v>
      </c>
      <c r="E515" s="28">
        <f>IFERROR(VLOOKUP(C515,'BASE SV REFIL'!A:H,5,0),'Base de Preço BR V5'!A:L)</f>
        <v>99.9</v>
      </c>
      <c r="F515" s="26">
        <f>'Base de Preço BR V5'!F513</f>
        <v>13</v>
      </c>
      <c r="G515" s="29">
        <f>'Base de Preço BR V5'!G513</f>
        <v>0.7</v>
      </c>
      <c r="H515" s="26" t="str">
        <f>'Base de Preço BR V5'!H513</f>
        <v>Não</v>
      </c>
      <c r="I515" s="26" t="str">
        <f>IF('Base de Preço BR V5'!I515=0,"",'Base de Preço BR V5'!I515)</f>
        <v/>
      </c>
      <c r="J515" s="26" t="s">
        <v>18</v>
      </c>
      <c r="K515" s="26" t="str">
        <f>IF('Base de Preço BR V5'!K513=0,"",'Base de Preço BR V5'!K513)</f>
        <v/>
      </c>
      <c r="L515" s="26" t="str">
        <f>'Base de Preço BR V5'!L513</f>
        <v/>
      </c>
      <c r="M515" s="33"/>
      <c r="N515" s="33"/>
      <c r="O515" s="33"/>
      <c r="P515" s="33"/>
      <c r="S515" s="9"/>
    </row>
    <row r="516" spans="1:19" x14ac:dyDescent="0.25">
      <c r="A516" s="27" t="str">
        <f>'Base de Preço BR V5'!A514</f>
        <v>UNA</v>
      </c>
      <c r="B516" s="27" t="str">
        <f>'Base de Preço BR V5'!B514</f>
        <v>MAQUIAGEM</v>
      </c>
      <c r="C516" s="27">
        <f>'Base de Preço BR V5'!C514</f>
        <v>92591</v>
      </c>
      <c r="D516" s="27" t="str">
        <f>'Base de Preço BR V5'!D514</f>
        <v>92591 - UNA PO COMPACTO NUDE ME RF CLARO TERC</v>
      </c>
      <c r="E516" s="28">
        <f>IFERROR(VLOOKUP(C516,'BASE SV REFIL'!A:H,5,0),'Base de Preço BR V5'!A:L)</f>
        <v>49.9</v>
      </c>
      <c r="F516" s="26">
        <f>'Base de Preço BR V5'!F514</f>
        <v>6</v>
      </c>
      <c r="G516" s="29">
        <f>'Base de Preço BR V5'!G514</f>
        <v>0.7</v>
      </c>
      <c r="H516" s="26" t="str">
        <f>'Base de Preço BR V5'!H514</f>
        <v>Não</v>
      </c>
      <c r="I516" s="26" t="str">
        <f>IF('Base de Preço BR V5'!I516=0,"",'Base de Preço BR V5'!I516)</f>
        <v/>
      </c>
      <c r="J516" s="26" t="s">
        <v>18</v>
      </c>
      <c r="K516" s="26" t="str">
        <f>IF('Base de Preço BR V5'!K514=0,"",'Base de Preço BR V5'!K514)</f>
        <v/>
      </c>
      <c r="L516" s="26" t="str">
        <f>'Base de Preço BR V5'!L514</f>
        <v/>
      </c>
      <c r="M516" s="33"/>
      <c r="N516" s="33"/>
      <c r="O516" s="61"/>
      <c r="P516" s="33"/>
      <c r="S516" s="9"/>
    </row>
    <row r="517" spans="1:19" x14ac:dyDescent="0.25">
      <c r="A517" s="27" t="str">
        <f>'Base de Preço BR V5'!A515</f>
        <v>UNA</v>
      </c>
      <c r="B517" s="27" t="str">
        <f>'Base de Preço BR V5'!B515</f>
        <v>MAQUIAGEM</v>
      </c>
      <c r="C517" s="27">
        <f>'Base de Preço BR V5'!C515</f>
        <v>92593</v>
      </c>
      <c r="D517" s="27" t="str">
        <f>'Base de Preço BR V5'!D515</f>
        <v>92593 - UNA BASE FLUIDA HD FPS15 MARROM MEDIO</v>
      </c>
      <c r="E517" s="28">
        <f>IFERROR(VLOOKUP(C517,'BASE SV REFIL'!A:H,5,0),'Base de Preço BR V5'!A:L)</f>
        <v>44.9</v>
      </c>
      <c r="F517" s="26">
        <f>'Base de Preço BR V5'!F515</f>
        <v>13</v>
      </c>
      <c r="G517" s="29">
        <f>'Base de Preço BR V5'!G515</f>
        <v>0.7</v>
      </c>
      <c r="H517" s="26" t="str">
        <f>'Base de Preço BR V5'!H515</f>
        <v>Não</v>
      </c>
      <c r="I517" s="26" t="str">
        <f>IF('Base de Preço BR V5'!I517=0,"",'Base de Preço BR V5'!I517)</f>
        <v/>
      </c>
      <c r="J517" s="26" t="s">
        <v>18</v>
      </c>
      <c r="K517" s="26" t="str">
        <f>IF('Base de Preço BR V5'!K515=0,"",'Base de Preço BR V5'!K515)</f>
        <v/>
      </c>
      <c r="L517" s="26" t="str">
        <f>'Base de Preço BR V5'!L515</f>
        <v/>
      </c>
      <c r="M517" s="33"/>
      <c r="N517" s="33"/>
      <c r="O517" s="33"/>
      <c r="P517" s="33"/>
      <c r="S517" s="9"/>
    </row>
    <row r="518" spans="1:19" x14ac:dyDescent="0.25">
      <c r="A518" s="27" t="str">
        <f>'Base de Preço BR V5'!A516</f>
        <v>UNA</v>
      </c>
      <c r="B518" s="27" t="str">
        <f>'Base de Preço BR V5'!B516</f>
        <v>MAQUIAGEM</v>
      </c>
      <c r="C518" s="27">
        <f>'Base de Preço BR V5'!C516</f>
        <v>92595</v>
      </c>
      <c r="D518" s="27" t="str">
        <f>'Base de Preço BR V5'!D516</f>
        <v>92595 - UNA BLUSH INT ME RF CORAL PEROLADO TERC</v>
      </c>
      <c r="E518" s="28">
        <f>IFERROR(VLOOKUP(C518,'BASE SV REFIL'!A:H,5,0),'Base de Preço BR V5'!A:L)</f>
        <v>49.9</v>
      </c>
      <c r="F518" s="26">
        <f>'Base de Preço BR V5'!F516</f>
        <v>6</v>
      </c>
      <c r="G518" s="29">
        <f>'Base de Preço BR V5'!G516</f>
        <v>0.7</v>
      </c>
      <c r="H518" s="26" t="str">
        <f>'Base de Preço BR V5'!H516</f>
        <v>Não</v>
      </c>
      <c r="I518" s="26" t="str">
        <f>IF('Base de Preço BR V5'!I518=0,"",'Base de Preço BR V5'!I518)</f>
        <v/>
      </c>
      <c r="J518" s="26" t="s">
        <v>18</v>
      </c>
      <c r="K518" s="26" t="str">
        <f>IF('Base de Preço BR V5'!K516=0,"",'Base de Preço BR V5'!K516)</f>
        <v/>
      </c>
      <c r="L518" s="26" t="str">
        <f>'Base de Preço BR V5'!L516</f>
        <v/>
      </c>
      <c r="M518" s="33"/>
      <c r="N518" s="33"/>
      <c r="O518" s="61"/>
      <c r="P518" s="33"/>
      <c r="S518" s="9"/>
    </row>
    <row r="519" spans="1:19" x14ac:dyDescent="0.25">
      <c r="A519" s="27" t="str">
        <f>'Base de Preço BR V5'!A517</f>
        <v>UNA</v>
      </c>
      <c r="B519" s="27" t="str">
        <f>'Base de Preço BR V5'!B517</f>
        <v>MAQUIAGEM</v>
      </c>
      <c r="C519" s="27">
        <f>'Base de Preço BR V5'!C517</f>
        <v>92598</v>
      </c>
      <c r="D519" s="27" t="str">
        <f>'Base de Preço BR V5'!D517</f>
        <v>92598 - UNA PO COMPACTO NUDE ME RF MEDIO TERC</v>
      </c>
      <c r="E519" s="28">
        <f>IFERROR(VLOOKUP(C519,'BASE SV REFIL'!A:H,5,0),'Base de Preço BR V5'!A:L)</f>
        <v>49.9</v>
      </c>
      <c r="F519" s="26">
        <f>'Base de Preço BR V5'!F517</f>
        <v>6</v>
      </c>
      <c r="G519" s="29">
        <f>'Base de Preço BR V5'!G517</f>
        <v>0.7</v>
      </c>
      <c r="H519" s="26" t="str">
        <f>'Base de Preço BR V5'!H517</f>
        <v>Não</v>
      </c>
      <c r="I519" s="26" t="str">
        <f>IF('Base de Preço BR V5'!I519=0,"",'Base de Preço BR V5'!I519)</f>
        <v/>
      </c>
      <c r="J519" s="26" t="s">
        <v>18</v>
      </c>
      <c r="K519" s="26" t="str">
        <f>IF('Base de Preço BR V5'!K517=0,"",'Base de Preço BR V5'!K517)</f>
        <v/>
      </c>
      <c r="L519" s="26" t="str">
        <f>'Base de Preço BR V5'!L517</f>
        <v/>
      </c>
      <c r="M519" s="33"/>
      <c r="N519" s="33"/>
      <c r="O519" s="61"/>
      <c r="P519" s="33"/>
      <c r="S519" s="9"/>
    </row>
    <row r="520" spans="1:19" x14ac:dyDescent="0.25">
      <c r="A520" s="27" t="str">
        <f>'Base de Preço BR V5'!A518</f>
        <v>UNA</v>
      </c>
      <c r="B520" s="27" t="str">
        <f>'Base de Preço BR V5'!B518</f>
        <v>MAQUIAGEM</v>
      </c>
      <c r="C520" s="27">
        <f>'Base de Preço BR V5'!C518</f>
        <v>92602</v>
      </c>
      <c r="D520" s="27" t="str">
        <f>'Base de Preço BR V5'!D518</f>
        <v>92602 - UNA PO COMPACTO NUDE ME RF CASTANHO TERC</v>
      </c>
      <c r="E520" s="28">
        <f>IFERROR(VLOOKUP(C520,'BASE SV REFIL'!A:H,5,0),'Base de Preço BR V5'!A:L)</f>
        <v>49.9</v>
      </c>
      <c r="F520" s="26">
        <f>'Base de Preço BR V5'!F518</f>
        <v>6</v>
      </c>
      <c r="G520" s="29">
        <f>'Base de Preço BR V5'!G518</f>
        <v>0.7</v>
      </c>
      <c r="H520" s="26" t="str">
        <f>'Base de Preço BR V5'!H518</f>
        <v>Não</v>
      </c>
      <c r="I520" s="26" t="str">
        <f>IF('Base de Preço BR V5'!I520=0,"",'Base de Preço BR V5'!I520)</f>
        <v/>
      </c>
      <c r="J520" s="26" t="s">
        <v>18</v>
      </c>
      <c r="K520" s="26" t="str">
        <f>IF('Base de Preço BR V5'!K518=0,"",'Base de Preço BR V5'!K518)</f>
        <v/>
      </c>
      <c r="L520" s="26" t="str">
        <f>'Base de Preço BR V5'!L518</f>
        <v/>
      </c>
      <c r="M520" s="33"/>
      <c r="N520" s="33"/>
      <c r="O520" s="61"/>
      <c r="P520" s="33"/>
      <c r="S520" s="9"/>
    </row>
    <row r="521" spans="1:19" x14ac:dyDescent="0.25">
      <c r="A521" s="27" t="str">
        <f>'Base de Preço BR V5'!A519</f>
        <v>UNA</v>
      </c>
      <c r="B521" s="27" t="str">
        <f>'Base de Preço BR V5'!B519</f>
        <v>MAQUIAGEM</v>
      </c>
      <c r="C521" s="27">
        <f>'Base de Preço BR V5'!C519</f>
        <v>92606</v>
      </c>
      <c r="D521" s="27" t="str">
        <f>'Base de Preço BR V5'!D519</f>
        <v>92606 - UNA BASE FLUIDA HD FPS15 BEGE MEDIO</v>
      </c>
      <c r="E521" s="28">
        <f>IFERROR(VLOOKUP(C521,'BASE SV REFIL'!A:H,5,0),'Base de Preço BR V5'!A:L)</f>
        <v>47.9</v>
      </c>
      <c r="F521" s="26">
        <f>'Base de Preço BR V5'!F519</f>
        <v>13</v>
      </c>
      <c r="G521" s="29">
        <f>'Base de Preço BR V5'!G519</f>
        <v>0.7</v>
      </c>
      <c r="H521" s="26" t="str">
        <f>'Base de Preço BR V5'!H519</f>
        <v>Não</v>
      </c>
      <c r="I521" s="26" t="str">
        <f>IF('Base de Preço BR V5'!I521=0,"",'Base de Preço BR V5'!I521)</f>
        <v/>
      </c>
      <c r="J521" s="26" t="s">
        <v>18</v>
      </c>
      <c r="K521" s="26" t="str">
        <f>IF('Base de Preço BR V5'!K519=0,"",'Base de Preço BR V5'!K519)</f>
        <v/>
      </c>
      <c r="L521" s="26" t="str">
        <f>'Base de Preço BR V5'!L519</f>
        <v/>
      </c>
      <c r="M521" s="33"/>
      <c r="N521" s="33"/>
      <c r="O521" s="33"/>
      <c r="P521" s="33"/>
      <c r="S521" s="9"/>
    </row>
    <row r="522" spans="1:19" x14ac:dyDescent="0.25">
      <c r="A522" s="27" t="str">
        <f>'Base de Preço BR V5'!A520</f>
        <v>UNA</v>
      </c>
      <c r="B522" s="27" t="str">
        <f>'Base de Preço BR V5'!B520</f>
        <v>MAQUIAGEM</v>
      </c>
      <c r="C522" s="27">
        <f>'Base de Preço BR V5'!C520</f>
        <v>92608</v>
      </c>
      <c r="D522" s="27" t="str">
        <f>'Base de Preço BR V5'!D520</f>
        <v>92608 - UNA PO COMPACTO NUDE ME RF ESCURO TERC</v>
      </c>
      <c r="E522" s="28">
        <f>IFERROR(VLOOKUP(C522,'BASE SV REFIL'!A:H,5,0),'Base de Preço BR V5'!A:L)</f>
        <v>49.9</v>
      </c>
      <c r="F522" s="26">
        <f>'Base de Preço BR V5'!F520</f>
        <v>6</v>
      </c>
      <c r="G522" s="29">
        <f>'Base de Preço BR V5'!G520</f>
        <v>0.7</v>
      </c>
      <c r="H522" s="26" t="str">
        <f>'Base de Preço BR V5'!H520</f>
        <v>Não</v>
      </c>
      <c r="I522" s="26" t="str">
        <f>IF('Base de Preço BR V5'!I522=0,"",'Base de Preço BR V5'!I522)</f>
        <v/>
      </c>
      <c r="J522" s="26" t="s">
        <v>18</v>
      </c>
      <c r="K522" s="26" t="str">
        <f>IF('Base de Preço BR V5'!K520=0,"",'Base de Preço BR V5'!K520)</f>
        <v/>
      </c>
      <c r="L522" s="26" t="str">
        <f>'Base de Preço BR V5'!L520</f>
        <v/>
      </c>
      <c r="M522" s="33"/>
      <c r="N522" s="33"/>
      <c r="O522" s="61"/>
      <c r="P522" s="33"/>
      <c r="S522" s="9"/>
    </row>
    <row r="523" spans="1:19" x14ac:dyDescent="0.25">
      <c r="A523" s="27" t="str">
        <f>'Base de Preço BR V5'!A521</f>
        <v>UNA</v>
      </c>
      <c r="B523" s="27" t="str">
        <f>'Base de Preço BR V5'!B521</f>
        <v>MAQUIAGEM</v>
      </c>
      <c r="C523" s="27">
        <f>'Base de Preço BR V5'!C521</f>
        <v>70720</v>
      </c>
      <c r="D523" s="27" t="str">
        <f>'Base de Preço BR V5'!D521</f>
        <v>70720 - UNA LAPIS KAJAL PARA OLHOS PRETO TERC</v>
      </c>
      <c r="E523" s="28">
        <f>IFERROR(VLOOKUP(C523,'BASE SV REFIL'!A:H,5,0),'Base de Preço BR V5'!A:L)</f>
        <v>65.900000000000006</v>
      </c>
      <c r="F523" s="26">
        <f>'Base de Preço BR V5'!F521</f>
        <v>6</v>
      </c>
      <c r="G523" s="29">
        <f>'Base de Preço BR V5'!G521</f>
        <v>0.7</v>
      </c>
      <c r="H523" s="26" t="str">
        <f>'Base de Preço BR V5'!H521</f>
        <v>Não</v>
      </c>
      <c r="I523" s="26" t="str">
        <f>IF('Base de Preço BR V5'!I523=0,"",'Base de Preço BR V5'!I523)</f>
        <v/>
      </c>
      <c r="J523" s="26" t="s">
        <v>18</v>
      </c>
      <c r="K523" s="26" t="str">
        <f>IF('Base de Preço BR V5'!K521=0,"",'Base de Preço BR V5'!K521)</f>
        <v/>
      </c>
      <c r="L523" s="26" t="str">
        <f>'Base de Preço BR V5'!L521</f>
        <v/>
      </c>
      <c r="M523" s="33"/>
      <c r="N523" s="33"/>
      <c r="O523" s="33"/>
      <c r="P523" s="33"/>
      <c r="S523" s="9"/>
    </row>
    <row r="524" spans="1:19" x14ac:dyDescent="0.25">
      <c r="A524" s="27" t="str">
        <f>'Base de Preço BR V5'!A522</f>
        <v>UNA</v>
      </c>
      <c r="B524" s="27" t="str">
        <f>'Base de Preço BR V5'!B522</f>
        <v>MAQUIAGEM</v>
      </c>
      <c r="C524" s="27">
        <f>'Base de Preço BR V5'!C522</f>
        <v>70948</v>
      </c>
      <c r="D524" s="27" t="str">
        <f>'Base de Preço BR V5'!D522</f>
        <v>70948 - UNA BASE MATTE FPS15 ESCURO 6</v>
      </c>
      <c r="E524" s="28">
        <f>IFERROR(VLOOKUP(C524,'BASE SV REFIL'!A:H,5,0),'Base de Preço BR V5'!A:L)</f>
        <v>65.900000000000006</v>
      </c>
      <c r="F524" s="26">
        <f>'Base de Preço BR V5'!F522</f>
        <v>8</v>
      </c>
      <c r="G524" s="29">
        <f>'Base de Preço BR V5'!G522</f>
        <v>0.7</v>
      </c>
      <c r="H524" s="26" t="str">
        <f>'Base de Preço BR V5'!H522</f>
        <v>Não</v>
      </c>
      <c r="I524" s="26" t="str">
        <f>IF('Base de Preço BR V5'!I524=0,"",'Base de Preço BR V5'!I524)</f>
        <v/>
      </c>
      <c r="J524" s="26" t="s">
        <v>18</v>
      </c>
      <c r="K524" s="26" t="str">
        <f>IF('Base de Preço BR V5'!K522=0,"",'Base de Preço BR V5'!K522)</f>
        <v/>
      </c>
      <c r="L524" s="26" t="str">
        <f>'Base de Preço BR V5'!L522</f>
        <v/>
      </c>
      <c r="M524" s="33"/>
      <c r="N524" s="33"/>
      <c r="O524" s="33"/>
      <c r="P524" s="33"/>
      <c r="S524" s="9"/>
    </row>
    <row r="525" spans="1:19" x14ac:dyDescent="0.25">
      <c r="A525" s="27" t="str">
        <f>'Base de Preço BR V5'!A523</f>
        <v>UNA</v>
      </c>
      <c r="B525" s="27" t="str">
        <f>'Base de Preço BR V5'!B523</f>
        <v>MAQUIAGEM</v>
      </c>
      <c r="C525" s="27">
        <f>'Base de Preço BR V5'!C523</f>
        <v>70967</v>
      </c>
      <c r="D525" s="27" t="str">
        <f>'Base de Preço BR V5'!D523</f>
        <v>70967 - UNA BASE MATTE FPS15 CLARO 2</v>
      </c>
      <c r="E525" s="28">
        <f>IFERROR(VLOOKUP(C525,'BASE SV REFIL'!A:H,5,0),'Base de Preço BR V5'!A:L)</f>
        <v>65.900000000000006</v>
      </c>
      <c r="F525" s="26">
        <f>'Base de Preço BR V5'!F523</f>
        <v>8</v>
      </c>
      <c r="G525" s="29">
        <f>'Base de Preço BR V5'!G523</f>
        <v>0.7</v>
      </c>
      <c r="H525" s="26" t="str">
        <f>'Base de Preço BR V5'!H523</f>
        <v>Não</v>
      </c>
      <c r="I525" s="26" t="str">
        <f>IF('Base de Preço BR V5'!I525=0,"",'Base de Preço BR V5'!I525)</f>
        <v/>
      </c>
      <c r="J525" s="26" t="s">
        <v>18</v>
      </c>
      <c r="K525" s="26" t="str">
        <f>IF('Base de Preço BR V5'!K523=0,"",'Base de Preço BR V5'!K523)</f>
        <v/>
      </c>
      <c r="L525" s="26" t="str">
        <f>'Base de Preço BR V5'!L523</f>
        <v/>
      </c>
      <c r="M525" s="33"/>
      <c r="N525" s="33"/>
      <c r="O525" s="33"/>
      <c r="P525" s="33"/>
      <c r="S525" s="9"/>
    </row>
    <row r="526" spans="1:19" x14ac:dyDescent="0.25">
      <c r="A526" s="27" t="str">
        <f>'Base de Preço BR V5'!A524</f>
        <v>UNA</v>
      </c>
      <c r="B526" s="27" t="str">
        <f>'Base de Preço BR V5'!B524</f>
        <v>MAQUIAGEM</v>
      </c>
      <c r="C526" s="27">
        <f>'Base de Preço BR V5'!C524</f>
        <v>70972</v>
      </c>
      <c r="D526" s="27" t="str">
        <f>'Base de Preço BR V5'!D524</f>
        <v>70972 - UNA BASE MATTE FPS15 MEDIO 6</v>
      </c>
      <c r="E526" s="28">
        <f>IFERROR(VLOOKUP(C526,'BASE SV REFIL'!A:H,5,0),'Base de Preço BR V5'!A:L)</f>
        <v>39.9</v>
      </c>
      <c r="F526" s="26">
        <f>'Base de Preço BR V5'!F524</f>
        <v>8</v>
      </c>
      <c r="G526" s="29">
        <f>'Base de Preço BR V5'!G524</f>
        <v>0.7</v>
      </c>
      <c r="H526" s="26" t="str">
        <f>'Base de Preço BR V5'!H524</f>
        <v>Não</v>
      </c>
      <c r="I526" s="26" t="str">
        <f>IF('Base de Preço BR V5'!I526=0,"",'Base de Preço BR V5'!I526)</f>
        <v/>
      </c>
      <c r="J526" s="26" t="s">
        <v>18</v>
      </c>
      <c r="K526" s="26" t="str">
        <f>IF('Base de Preço BR V5'!K524=0,"",'Base de Preço BR V5'!K524)</f>
        <v/>
      </c>
      <c r="L526" s="26" t="str">
        <f>'Base de Preço BR V5'!L524</f>
        <v/>
      </c>
      <c r="M526" s="33"/>
      <c r="N526" s="33"/>
      <c r="O526" s="33"/>
      <c r="P526" s="33"/>
      <c r="S526" s="9"/>
    </row>
    <row r="527" spans="1:19" x14ac:dyDescent="0.25">
      <c r="A527" s="27" t="str">
        <f>'Base de Preço BR V5'!A525</f>
        <v>UNA</v>
      </c>
      <c r="B527" s="27" t="str">
        <f>'Base de Preço BR V5'!B525</f>
        <v>MAQUIAGEM</v>
      </c>
      <c r="C527" s="27">
        <f>'Base de Preço BR V5'!C525</f>
        <v>70975</v>
      </c>
      <c r="D527" s="27" t="str">
        <f>'Base de Preço BR V5'!D525</f>
        <v>70975 - UNA BASE MATTE FPS15 CASTANHO 2</v>
      </c>
      <c r="E527" s="28">
        <f>IFERROR(VLOOKUP(C527,'BASE SV REFIL'!A:H,5,0),'Base de Preço BR V5'!A:L)</f>
        <v>46.9</v>
      </c>
      <c r="F527" s="26">
        <f>'Base de Preço BR V5'!F525</f>
        <v>8</v>
      </c>
      <c r="G527" s="29">
        <f>'Base de Preço BR V5'!G525</f>
        <v>0.7</v>
      </c>
      <c r="H527" s="26" t="str">
        <f>'Base de Preço BR V5'!H525</f>
        <v>Não</v>
      </c>
      <c r="I527" s="26" t="str">
        <f>IF('Base de Preço BR V5'!I527=0,"",'Base de Preço BR V5'!I527)</f>
        <v/>
      </c>
      <c r="J527" s="26" t="s">
        <v>18</v>
      </c>
      <c r="K527" s="26" t="str">
        <f>IF('Base de Preço BR V5'!K525=0,"",'Base de Preço BR V5'!K525)</f>
        <v/>
      </c>
      <c r="L527" s="26" t="str">
        <f>'Base de Preço BR V5'!L525</f>
        <v/>
      </c>
      <c r="M527" s="33"/>
      <c r="N527" s="33"/>
      <c r="O527" s="33"/>
      <c r="P527" s="33"/>
      <c r="S527" s="9"/>
    </row>
    <row r="528" spans="1:19" x14ac:dyDescent="0.25">
      <c r="A528" s="27" t="str">
        <f>'Base de Preço BR V5'!A526</f>
        <v>UNA</v>
      </c>
      <c r="B528" s="27" t="str">
        <f>'Base de Preço BR V5'!B526</f>
        <v>MAQUIAGEM</v>
      </c>
      <c r="C528" s="27">
        <f>'Base de Preço BR V5'!C526</f>
        <v>71663</v>
      </c>
      <c r="D528" s="27" t="str">
        <f>'Base de Preço BR V5'!D526</f>
        <v>71663 - UNA ESTOJO PARA PO E BLUSH</v>
      </c>
      <c r="E528" s="28">
        <f>IFERROR(VLOOKUP(C528,'BASE SV REFIL'!A:H,5,0),'Base de Preço BR V5'!A:L)</f>
        <v>46.9</v>
      </c>
      <c r="F528" s="26">
        <f>'Base de Preço BR V5'!F526</f>
        <v>5</v>
      </c>
      <c r="G528" s="29">
        <f>'Base de Preço BR V5'!G526</f>
        <v>0.7</v>
      </c>
      <c r="H528" s="26" t="str">
        <f>'Base de Preço BR V5'!H526</f>
        <v>Não</v>
      </c>
      <c r="I528" s="26" t="str">
        <f>IF('Base de Preço BR V5'!I528=0,"",'Base de Preço BR V5'!I528)</f>
        <v/>
      </c>
      <c r="J528" s="26" t="s">
        <v>18</v>
      </c>
      <c r="K528" s="26" t="str">
        <f>IF('Base de Preço BR V5'!K526=0,"",'Base de Preço BR V5'!K526)</f>
        <v/>
      </c>
      <c r="L528" s="26" t="str">
        <f>'Base de Preço BR V5'!L526</f>
        <v/>
      </c>
      <c r="M528" s="33"/>
      <c r="N528" s="33"/>
      <c r="O528" s="33"/>
      <c r="P528" s="33"/>
      <c r="S528" s="9"/>
    </row>
    <row r="529" spans="1:19" x14ac:dyDescent="0.25">
      <c r="A529" s="27" t="str">
        <f>'Base de Preço BR V5'!A527</f>
        <v>UNA</v>
      </c>
      <c r="B529" s="27" t="str">
        <f>'Base de Preço BR V5'!B527</f>
        <v>MAQUIAGEM</v>
      </c>
      <c r="C529" s="27">
        <f>'Base de Preço BR V5'!C527</f>
        <v>92522</v>
      </c>
      <c r="D529" s="27" t="str">
        <f>'Base de Preço BR V5'!D527</f>
        <v>92522 - UNA BATOM CC HIDRAT FPS25 TERRACOTA 2C</v>
      </c>
      <c r="E529" s="28">
        <f>IFERROR(VLOOKUP(C529,'BASE SV REFIL'!A:H,5,0),'Base de Preço BR V5'!A:L)</f>
        <v>46.9</v>
      </c>
      <c r="F529" s="26">
        <f>'Base de Preço BR V5'!F527</f>
        <v>6</v>
      </c>
      <c r="G529" s="29">
        <f>'Base de Preço BR V5'!G527</f>
        <v>0.7</v>
      </c>
      <c r="H529" s="26" t="str">
        <f>'Base de Preço BR V5'!H527</f>
        <v>Não</v>
      </c>
      <c r="I529" s="26" t="str">
        <f>IF('Base de Preço BR V5'!I529=0,"",'Base de Preço BR V5'!I529)</f>
        <v/>
      </c>
      <c r="J529" s="26" t="s">
        <v>18</v>
      </c>
      <c r="K529" s="26" t="str">
        <f>IF('Base de Preço BR V5'!K527=0,"",'Base de Preço BR V5'!K527)</f>
        <v/>
      </c>
      <c r="L529" s="26" t="str">
        <f>'Base de Preço BR V5'!L527</f>
        <v/>
      </c>
      <c r="M529" s="33"/>
      <c r="N529" s="33"/>
      <c r="O529" s="33"/>
      <c r="P529" s="33"/>
      <c r="S529" s="9"/>
    </row>
    <row r="530" spans="1:19" x14ac:dyDescent="0.25">
      <c r="A530" s="27" t="str">
        <f>'Base de Preço BR V5'!A528</f>
        <v>UNA</v>
      </c>
      <c r="B530" s="27" t="str">
        <f>'Base de Preço BR V5'!B528</f>
        <v>MAQUIAGEM</v>
      </c>
      <c r="C530" s="27">
        <f>'Base de Preço BR V5'!C528</f>
        <v>92529</v>
      </c>
      <c r="D530" s="27" t="str">
        <f>'Base de Preço BR V5'!D528</f>
        <v>92529 - UNA BATOM CC HIDRAT FPS25 ROUGE 8C</v>
      </c>
      <c r="E530" s="28">
        <f>IFERROR(VLOOKUP(C530,'BASE SV REFIL'!A:H,5,0),'Base de Preço BR V5'!A:L)</f>
        <v>89.9</v>
      </c>
      <c r="F530" s="26">
        <f>'Base de Preço BR V5'!F528</f>
        <v>6</v>
      </c>
      <c r="G530" s="29">
        <f>'Base de Preço BR V5'!G528</f>
        <v>0.7</v>
      </c>
      <c r="H530" s="26" t="str">
        <f>'Base de Preço BR V5'!H528</f>
        <v>Não</v>
      </c>
      <c r="I530" s="26" t="str">
        <f>IF('Base de Preço BR V5'!I530=0,"",'Base de Preço BR V5'!I530)</f>
        <v/>
      </c>
      <c r="J530" s="26" t="s">
        <v>18</v>
      </c>
      <c r="K530" s="26" t="str">
        <f>IF('Base de Preço BR V5'!K528=0,"",'Base de Preço BR V5'!K528)</f>
        <v/>
      </c>
      <c r="L530" s="26" t="str">
        <f>'Base de Preço BR V5'!L528</f>
        <v/>
      </c>
      <c r="M530" s="33"/>
      <c r="N530" s="33"/>
      <c r="O530" s="33"/>
      <c r="P530" s="33"/>
      <c r="S530" s="9"/>
    </row>
    <row r="531" spans="1:19" x14ac:dyDescent="0.25">
      <c r="A531" s="27" t="str">
        <f>'Base de Preço BR V5'!A529</f>
        <v>UNA</v>
      </c>
      <c r="B531" s="27" t="str">
        <f>'Base de Preço BR V5'!B529</f>
        <v>MAQUIAGEM</v>
      </c>
      <c r="C531" s="27">
        <f>'Base de Preço BR V5'!C529</f>
        <v>92530</v>
      </c>
      <c r="D531" s="27" t="str">
        <f>'Base de Preço BR V5'!D529</f>
        <v>92530 - UNA BATOM CC HIDRAT FPS25 VIOLETA 4C</v>
      </c>
      <c r="E531" s="28">
        <f>IFERROR(VLOOKUP(C531,'BASE SV REFIL'!A:H,5,0),'Base de Preço BR V5'!A:L)</f>
        <v>89.9</v>
      </c>
      <c r="F531" s="26">
        <f>'Base de Preço BR V5'!F529</f>
        <v>6</v>
      </c>
      <c r="G531" s="29">
        <f>'Base de Preço BR V5'!G529</f>
        <v>0.7</v>
      </c>
      <c r="H531" s="26" t="str">
        <f>'Base de Preço BR V5'!H529</f>
        <v>Não</v>
      </c>
      <c r="I531" s="26" t="str">
        <f>IF('Base de Preço BR V5'!I531=0,"",'Base de Preço BR V5'!I531)</f>
        <v/>
      </c>
      <c r="J531" s="26" t="s">
        <v>18</v>
      </c>
      <c r="K531" s="26" t="str">
        <f>IF('Base de Preço BR V5'!K529=0,"",'Base de Preço BR V5'!K529)</f>
        <v/>
      </c>
      <c r="L531" s="26" t="str">
        <f>'Base de Preço BR V5'!L529</f>
        <v/>
      </c>
      <c r="M531" s="33"/>
      <c r="N531" s="33"/>
      <c r="O531" s="33"/>
      <c r="P531" s="33"/>
      <c r="S531" s="9"/>
    </row>
    <row r="532" spans="1:19" x14ac:dyDescent="0.25">
      <c r="A532" s="27" t="str">
        <f>'Base de Preço BR V5'!A530</f>
        <v>UNA</v>
      </c>
      <c r="B532" s="27" t="str">
        <f>'Base de Preço BR V5'!B530</f>
        <v>MAQUIAGEM</v>
      </c>
      <c r="C532" s="27">
        <f>'Base de Preço BR V5'!C530</f>
        <v>92539</v>
      </c>
      <c r="D532" s="27" t="str">
        <f>'Base de Preço BR V5'!D530</f>
        <v>92539 - UNA BASE MOUSSE FPS15 MEDIO 22 TERC</v>
      </c>
      <c r="E532" s="28">
        <f>IFERROR(VLOOKUP(C532,'BASE SV REFIL'!A:H,5,0),'Base de Preço BR V5'!A:L)</f>
        <v>89.9</v>
      </c>
      <c r="F532" s="26">
        <f>'Base de Preço BR V5'!F530</f>
        <v>12</v>
      </c>
      <c r="G532" s="29">
        <f>'Base de Preço BR V5'!G530</f>
        <v>0.7</v>
      </c>
      <c r="H532" s="26" t="str">
        <f>'Base de Preço BR V5'!H530</f>
        <v>Não</v>
      </c>
      <c r="I532" s="26" t="str">
        <f>IF('Base de Preço BR V5'!I532=0,"",'Base de Preço BR V5'!I532)</f>
        <v/>
      </c>
      <c r="J532" s="26" t="s">
        <v>18</v>
      </c>
      <c r="K532" s="26" t="str">
        <f>IF('Base de Preço BR V5'!K530=0,"",'Base de Preço BR V5'!K530)</f>
        <v/>
      </c>
      <c r="L532" s="26" t="str">
        <f>'Base de Preço BR V5'!L530</f>
        <v/>
      </c>
      <c r="M532" s="33"/>
      <c r="N532" s="33"/>
      <c r="O532" s="33"/>
      <c r="P532" s="33"/>
      <c r="S532" s="9"/>
    </row>
    <row r="533" spans="1:19" x14ac:dyDescent="0.25">
      <c r="A533" s="27" t="str">
        <f>'Base de Preço BR V5'!A531</f>
        <v>UNA</v>
      </c>
      <c r="B533" s="27" t="str">
        <f>'Base de Preço BR V5'!B531</f>
        <v>MAQUIAGEM</v>
      </c>
      <c r="C533" s="27">
        <f>'Base de Preço BR V5'!C531</f>
        <v>92541</v>
      </c>
      <c r="D533" s="27" t="str">
        <f>'Base de Preço BR V5'!D531</f>
        <v>92541 - UNA BASE MOUSSE FPS15 ESCURO 20 TERC</v>
      </c>
      <c r="E533" s="28">
        <f>IFERROR(VLOOKUP(C533,'BASE SV REFIL'!A:H,5,0),'Base de Preço BR V5'!A:L)</f>
        <v>89.9</v>
      </c>
      <c r="F533" s="26">
        <f>'Base de Preço BR V5'!F531</f>
        <v>12</v>
      </c>
      <c r="G533" s="29">
        <f>'Base de Preço BR V5'!G531</f>
        <v>0.7</v>
      </c>
      <c r="H533" s="26" t="str">
        <f>'Base de Preço BR V5'!H531</f>
        <v>Não</v>
      </c>
      <c r="I533" s="26" t="str">
        <f>IF('Base de Preço BR V5'!I533=0,"",'Base de Preço BR V5'!I533)</f>
        <v/>
      </c>
      <c r="J533" s="26" t="s">
        <v>18</v>
      </c>
      <c r="K533" s="26" t="str">
        <f>IF('Base de Preço BR V5'!K531=0,"",'Base de Preço BR V5'!K531)</f>
        <v/>
      </c>
      <c r="L533" s="26" t="str">
        <f>'Base de Preço BR V5'!L531</f>
        <v/>
      </c>
      <c r="M533" s="33"/>
      <c r="N533" s="33"/>
      <c r="O533" s="33"/>
      <c r="P533" s="33"/>
      <c r="S533" s="9"/>
    </row>
    <row r="534" spans="1:19" x14ac:dyDescent="0.25">
      <c r="A534" s="27" t="str">
        <f>'Base de Preço BR V5'!A532</f>
        <v>UNA</v>
      </c>
      <c r="B534" s="27" t="str">
        <f>'Base de Preço BR V5'!B532</f>
        <v>MAQUIAGEM</v>
      </c>
      <c r="C534" s="27">
        <f>'Base de Preço BR V5'!C532</f>
        <v>92558</v>
      </c>
      <c r="D534" s="27" t="str">
        <f>'Base de Preço BR V5'!D532</f>
        <v>92558 - UNA BASE MOUSSE FPS15 CLARO 24 TERC</v>
      </c>
      <c r="E534" s="28">
        <f>IFERROR(VLOOKUP(C534,'BASE SV REFIL'!A:H,5,0),'Base de Preço BR V5'!A:L)</f>
        <v>99.9</v>
      </c>
      <c r="F534" s="26">
        <f>'Base de Preço BR V5'!F532</f>
        <v>12</v>
      </c>
      <c r="G534" s="29">
        <f>'Base de Preço BR V5'!G532</f>
        <v>0.7</v>
      </c>
      <c r="H534" s="26" t="str">
        <f>'Base de Preço BR V5'!H532</f>
        <v>Não</v>
      </c>
      <c r="I534" s="26" t="str">
        <f>IF('Base de Preço BR V5'!I534=0,"",'Base de Preço BR V5'!I534)</f>
        <v/>
      </c>
      <c r="J534" s="26" t="s">
        <v>18</v>
      </c>
      <c r="K534" s="26" t="str">
        <f>IF('Base de Preço BR V5'!K532=0,"",'Base de Preço BR V5'!K532)</f>
        <v/>
      </c>
      <c r="L534" s="26" t="str">
        <f>'Base de Preço BR V5'!L532</f>
        <v/>
      </c>
      <c r="M534" s="33"/>
      <c r="N534" s="33"/>
      <c r="O534" s="33"/>
      <c r="P534" s="33"/>
      <c r="S534" s="9"/>
    </row>
    <row r="535" spans="1:19" x14ac:dyDescent="0.25">
      <c r="A535" s="27" t="str">
        <f>'Base de Preço BR V5'!A533</f>
        <v>UNA</v>
      </c>
      <c r="B535" s="27" t="str">
        <f>'Base de Preço BR V5'!B533</f>
        <v>MAQUIAGEM</v>
      </c>
      <c r="C535" s="27">
        <f>'Base de Preço BR V5'!C533</f>
        <v>92564</v>
      </c>
      <c r="D535" s="27" t="str">
        <f>'Base de Preço BR V5'!D533</f>
        <v>92564 - UNA BASE MOUSSE FPS15 MEDIO 24 TERC</v>
      </c>
      <c r="E535" s="28">
        <f>IFERROR(VLOOKUP(C535,'BASE SV REFIL'!A:H,5,0),'Base de Preço BR V5'!A:L)</f>
        <v>89.9</v>
      </c>
      <c r="F535" s="26">
        <f>'Base de Preço BR V5'!F533</f>
        <v>12</v>
      </c>
      <c r="G535" s="29">
        <f>'Base de Preço BR V5'!G533</f>
        <v>0.7</v>
      </c>
      <c r="H535" s="26" t="str">
        <f>'Base de Preço BR V5'!H533</f>
        <v>Não</v>
      </c>
      <c r="I535" s="26" t="str">
        <f>IF('Base de Preço BR V5'!I535=0,"",'Base de Preço BR V5'!I535)</f>
        <v/>
      </c>
      <c r="J535" s="26" t="s">
        <v>18</v>
      </c>
      <c r="K535" s="26" t="str">
        <f>IF('Base de Preço BR V5'!K533=0,"",'Base de Preço BR V5'!K533)</f>
        <v/>
      </c>
      <c r="L535" s="26" t="str">
        <f>'Base de Preço BR V5'!L533</f>
        <v/>
      </c>
      <c r="M535" s="33"/>
      <c r="N535" s="33"/>
      <c r="O535" s="33"/>
      <c r="P535" s="33"/>
      <c r="S535" s="9"/>
    </row>
    <row r="536" spans="1:19" x14ac:dyDescent="0.25">
      <c r="A536" s="27" t="str">
        <f>'Base de Preço BR V5'!A534</f>
        <v>UNA</v>
      </c>
      <c r="B536" s="27" t="str">
        <f>'Base de Preço BR V5'!B534</f>
        <v>MAQUIAGEM</v>
      </c>
      <c r="C536" s="27">
        <f>'Base de Preço BR V5'!C534</f>
        <v>92574</v>
      </c>
      <c r="D536" s="27" t="str">
        <f>'Base de Preço BR V5'!D534</f>
        <v>92574 - UNA BASE FLUIDA HD FPS15 BEGE CASTANHO</v>
      </c>
      <c r="E536" s="28">
        <f>IFERROR(VLOOKUP(C536,'BASE SV REFIL'!A:H,5,0),'Base de Preço BR V5'!A:L)</f>
        <v>89.9</v>
      </c>
      <c r="F536" s="26">
        <f>'Base de Preço BR V5'!F534</f>
        <v>13</v>
      </c>
      <c r="G536" s="29">
        <f>'Base de Preço BR V5'!G534</f>
        <v>0.7</v>
      </c>
      <c r="H536" s="26" t="str">
        <f>'Base de Preço BR V5'!H534</f>
        <v>Não</v>
      </c>
      <c r="I536" s="26" t="str">
        <f>IF('Base de Preço BR V5'!I536=0,"",'Base de Preço BR V5'!I536)</f>
        <v/>
      </c>
      <c r="J536" s="26" t="s">
        <v>18</v>
      </c>
      <c r="K536" s="26" t="str">
        <f>IF('Base de Preço BR V5'!K534=0,"",'Base de Preço BR V5'!K534)</f>
        <v/>
      </c>
      <c r="L536" s="26" t="str">
        <f>'Base de Preço BR V5'!L534</f>
        <v/>
      </c>
      <c r="M536" s="33"/>
      <c r="N536" s="33"/>
      <c r="O536" s="33"/>
      <c r="P536" s="33"/>
      <c r="S536" s="9"/>
    </row>
    <row r="537" spans="1:19" x14ac:dyDescent="0.25">
      <c r="A537" s="27" t="str">
        <f>'Base de Preço BR V5'!A535</f>
        <v>UNA</v>
      </c>
      <c r="B537" s="27" t="str">
        <f>'Base de Preço BR V5'!B535</f>
        <v>MAQUIAGEM</v>
      </c>
      <c r="C537" s="27">
        <f>'Base de Preço BR V5'!C535</f>
        <v>92578</v>
      </c>
      <c r="D537" s="27" t="str">
        <f>'Base de Preço BR V5'!D535</f>
        <v>92578 - UNA BASE MOUSSE FPS15 MEDIO 26 TERC</v>
      </c>
      <c r="E537" s="28">
        <f>IFERROR(VLOOKUP(C537,'BASE SV REFIL'!A:H,5,0),'Base de Preço BR V5'!A:L)</f>
        <v>89.9</v>
      </c>
      <c r="F537" s="26">
        <f>'Base de Preço BR V5'!F535</f>
        <v>12</v>
      </c>
      <c r="G537" s="29">
        <f>'Base de Preço BR V5'!G535</f>
        <v>0.7</v>
      </c>
      <c r="H537" s="26" t="str">
        <f>'Base de Preço BR V5'!H535</f>
        <v>Não</v>
      </c>
      <c r="I537" s="26" t="str">
        <f>IF('Base de Preço BR V5'!I537=0,"",'Base de Preço BR V5'!I537)</f>
        <v/>
      </c>
      <c r="J537" s="26" t="s">
        <v>18</v>
      </c>
      <c r="K537" s="26" t="str">
        <f>IF('Base de Preço BR V5'!K535=0,"",'Base de Preço BR V5'!K535)</f>
        <v/>
      </c>
      <c r="L537" s="26" t="str">
        <f>'Base de Preço BR V5'!L535</f>
        <v/>
      </c>
      <c r="M537" s="33"/>
      <c r="N537" s="33"/>
      <c r="O537" s="33"/>
      <c r="P537" s="33"/>
      <c r="S537" s="9"/>
    </row>
    <row r="538" spans="1:19" x14ac:dyDescent="0.25">
      <c r="A538" s="27" t="str">
        <f>'Base de Preço BR V5'!A536</f>
        <v>UNA</v>
      </c>
      <c r="B538" s="27" t="str">
        <f>'Base de Preço BR V5'!B536</f>
        <v>MAQUIAGEM</v>
      </c>
      <c r="C538" s="27">
        <f>'Base de Preço BR V5'!C536</f>
        <v>92579</v>
      </c>
      <c r="D538" s="27" t="str">
        <f>'Base de Preço BR V5'!D536</f>
        <v>92579 - UNA BASE MOUSSE FPS15 CASTANHO 20 TERC</v>
      </c>
      <c r="E538" s="28">
        <f>IFERROR(VLOOKUP(C538,'BASE SV REFIL'!A:H,5,0),'Base de Preço BR V5'!A:L)</f>
        <v>89.9</v>
      </c>
      <c r="F538" s="26">
        <f>'Base de Preço BR V5'!F536</f>
        <v>12</v>
      </c>
      <c r="G538" s="29">
        <f>'Base de Preço BR V5'!G536</f>
        <v>0.7</v>
      </c>
      <c r="H538" s="26" t="str">
        <f>'Base de Preço BR V5'!H536</f>
        <v>Não</v>
      </c>
      <c r="I538" s="26" t="str">
        <f>IF('Base de Preço BR V5'!I538=0,"",'Base de Preço BR V5'!I538)</f>
        <v/>
      </c>
      <c r="J538" s="26" t="s">
        <v>18</v>
      </c>
      <c r="K538" s="26" t="str">
        <f>IF('Base de Preço BR V5'!K536=0,"",'Base de Preço BR V5'!K536)</f>
        <v/>
      </c>
      <c r="L538" s="26" t="str">
        <f>'Base de Preço BR V5'!L536</f>
        <v/>
      </c>
      <c r="M538" s="33"/>
      <c r="N538" s="33"/>
      <c r="O538" s="33"/>
      <c r="P538" s="33"/>
      <c r="S538" s="9"/>
    </row>
    <row r="539" spans="1:19" x14ac:dyDescent="0.25">
      <c r="A539" s="27" t="str">
        <f>'Base de Preço BR V5'!A537</f>
        <v>UNA</v>
      </c>
      <c r="B539" s="27" t="str">
        <f>'Base de Preço BR V5'!B537</f>
        <v>MAQUIAGEM</v>
      </c>
      <c r="C539" s="27">
        <f>'Base de Preço BR V5'!C537</f>
        <v>92580</v>
      </c>
      <c r="D539" s="27" t="str">
        <f>'Base de Preço BR V5'!D537</f>
        <v>92580 - UNA BASE MOUSSE FPS15 CASTANHO 22 TERC</v>
      </c>
      <c r="E539" s="28">
        <f>IFERROR(VLOOKUP(C539,'BASE SV REFIL'!A:H,5,0),'Base de Preço BR V5'!A:L)</f>
        <v>44.9</v>
      </c>
      <c r="F539" s="26">
        <f>'Base de Preço BR V5'!F537</f>
        <v>12</v>
      </c>
      <c r="G539" s="29">
        <f>'Base de Preço BR V5'!G537</f>
        <v>0.7</v>
      </c>
      <c r="H539" s="26" t="str">
        <f>'Base de Preço BR V5'!H537</f>
        <v>Não</v>
      </c>
      <c r="I539" s="26" t="str">
        <f>IF('Base de Preço BR V5'!I539=0,"",'Base de Preço BR V5'!I539)</f>
        <v/>
      </c>
      <c r="J539" s="26" t="s">
        <v>18</v>
      </c>
      <c r="K539" s="26" t="str">
        <f>IF('Base de Preço BR V5'!K537=0,"",'Base de Preço BR V5'!K537)</f>
        <v/>
      </c>
      <c r="L539" s="26" t="str">
        <f>'Base de Preço BR V5'!L537</f>
        <v/>
      </c>
      <c r="M539" s="33"/>
      <c r="N539" s="33"/>
      <c r="O539" s="33"/>
      <c r="P539" s="33"/>
      <c r="S539" s="9"/>
    </row>
    <row r="540" spans="1:19" x14ac:dyDescent="0.25">
      <c r="A540" s="27" t="str">
        <f>'Base de Preço BR V5'!A538</f>
        <v>UNA</v>
      </c>
      <c r="B540" s="27" t="str">
        <f>'Base de Preço BR V5'!B538</f>
        <v>MAQUIAGEM</v>
      </c>
      <c r="C540" s="27">
        <f>'Base de Preço BR V5'!C538</f>
        <v>92581</v>
      </c>
      <c r="D540" s="27" t="str">
        <f>'Base de Preço BR V5'!D538</f>
        <v>92581 - UNA BASE MOUSSE FPS15 CLARO 20 TERC</v>
      </c>
      <c r="E540" s="28">
        <f>IFERROR(VLOOKUP(C540,'BASE SV REFIL'!A:H,5,0),'Base de Preço BR V5'!A:L)</f>
        <v>99.9</v>
      </c>
      <c r="F540" s="26">
        <f>'Base de Preço BR V5'!F538</f>
        <v>12</v>
      </c>
      <c r="G540" s="29">
        <f>'Base de Preço BR V5'!G538</f>
        <v>0.7</v>
      </c>
      <c r="H540" s="26" t="str">
        <f>'Base de Preço BR V5'!H538</f>
        <v>Não</v>
      </c>
      <c r="I540" s="26" t="str">
        <f>IF('Base de Preço BR V5'!I540=0,"",'Base de Preço BR V5'!I540)</f>
        <v/>
      </c>
      <c r="J540" s="26" t="s">
        <v>18</v>
      </c>
      <c r="K540" s="26" t="str">
        <f>IF('Base de Preço BR V5'!K538=0,"",'Base de Preço BR V5'!K538)</f>
        <v/>
      </c>
      <c r="L540" s="26" t="str">
        <f>'Base de Preço BR V5'!L538</f>
        <v/>
      </c>
      <c r="M540" s="33"/>
      <c r="N540" s="33"/>
      <c r="O540" s="33"/>
      <c r="P540" s="33"/>
      <c r="S540" s="9"/>
    </row>
    <row r="541" spans="1:19" x14ac:dyDescent="0.25">
      <c r="A541" s="27" t="str">
        <f>'Base de Preço BR V5'!A539</f>
        <v>UNA</v>
      </c>
      <c r="B541" s="27" t="str">
        <f>'Base de Preço BR V5'!B539</f>
        <v>MAQUIAGEM</v>
      </c>
      <c r="C541" s="27">
        <f>'Base de Preço BR V5'!C539</f>
        <v>92584</v>
      </c>
      <c r="D541" s="27" t="str">
        <f>'Base de Preço BR V5'!D539</f>
        <v>92584 - UNA BLUSH INT ME RF ROSE MATTE TERC</v>
      </c>
      <c r="E541" s="28">
        <f>IFERROR(VLOOKUP(C541,'BASE SV REFIL'!A:H,5,0),'Base de Preço BR V5'!A:L)</f>
        <v>49.9</v>
      </c>
      <c r="F541" s="26">
        <f>'Base de Preço BR V5'!F539</f>
        <v>6</v>
      </c>
      <c r="G541" s="29">
        <f>'Base de Preço BR V5'!G539</f>
        <v>0.7</v>
      </c>
      <c r="H541" s="26" t="str">
        <f>'Base de Preço BR V5'!H539</f>
        <v>Não</v>
      </c>
      <c r="I541" s="26" t="str">
        <f>IF('Base de Preço BR V5'!I541=0,"",'Base de Preço BR V5'!I541)</f>
        <v/>
      </c>
      <c r="J541" s="26" t="s">
        <v>18</v>
      </c>
      <c r="K541" s="26" t="str">
        <f>IF('Base de Preço BR V5'!K539=0,"",'Base de Preço BR V5'!K539)</f>
        <v/>
      </c>
      <c r="L541" s="26" t="str">
        <f>'Base de Preço BR V5'!L539</f>
        <v/>
      </c>
      <c r="M541" s="33"/>
      <c r="N541" s="33"/>
      <c r="O541" s="61"/>
      <c r="P541" s="33"/>
      <c r="S541" s="9"/>
    </row>
    <row r="542" spans="1:19" x14ac:dyDescent="0.25">
      <c r="A542" s="27" t="str">
        <f>'Base de Preço BR V5'!A540</f>
        <v>UNA</v>
      </c>
      <c r="B542" s="27" t="str">
        <f>'Base de Preço BR V5'!B540</f>
        <v>MAQUIAGEM</v>
      </c>
      <c r="C542" s="27">
        <f>'Base de Preço BR V5'!C540</f>
        <v>92594</v>
      </c>
      <c r="D542" s="27" t="str">
        <f>'Base de Preço BR V5'!D540</f>
        <v>92594 - UNA BASE FLUIDA HD FPS15 MARROM ESCURO</v>
      </c>
      <c r="E542" s="28">
        <f>IFERROR(VLOOKUP(C542,'BASE SV REFIL'!A:H,5,0),'Base de Preço BR V5'!A:L)</f>
        <v>99.9</v>
      </c>
      <c r="F542" s="26">
        <f>'Base de Preço BR V5'!F540</f>
        <v>13</v>
      </c>
      <c r="G542" s="29">
        <f>'Base de Preço BR V5'!G540</f>
        <v>0.7</v>
      </c>
      <c r="H542" s="26" t="str">
        <f>'Base de Preço BR V5'!H540</f>
        <v>Não</v>
      </c>
      <c r="I542" s="26" t="str">
        <f>IF('Base de Preço BR V5'!I542=0,"",'Base de Preço BR V5'!I542)</f>
        <v/>
      </c>
      <c r="J542" s="26" t="s">
        <v>18</v>
      </c>
      <c r="K542" s="26" t="str">
        <f>IF('Base de Preço BR V5'!K540=0,"",'Base de Preço BR V5'!K540)</f>
        <v/>
      </c>
      <c r="L542" s="26" t="str">
        <f>'Base de Preço BR V5'!L540</f>
        <v/>
      </c>
      <c r="M542" s="33"/>
      <c r="N542" s="33"/>
      <c r="O542" s="33"/>
      <c r="P542" s="33"/>
      <c r="S542" s="9"/>
    </row>
    <row r="543" spans="1:19" x14ac:dyDescent="0.25">
      <c r="A543" s="27" t="str">
        <f>'Base de Preço BR V5'!A541</f>
        <v>UNA</v>
      </c>
      <c r="B543" s="27" t="str">
        <f>'Base de Preço BR V5'!B541</f>
        <v>MAQUIAGEM</v>
      </c>
      <c r="C543" s="27">
        <f>'Base de Preço BR V5'!C541</f>
        <v>92600</v>
      </c>
      <c r="D543" s="27" t="str">
        <f>'Base de Preço BR V5'!D541</f>
        <v>92600 - UNA BASE FLUIDA HD FPS15 BEGE ROSADO</v>
      </c>
      <c r="E543" s="28">
        <f>IFERROR(VLOOKUP(C543,'BASE SV REFIL'!A:H,5,0),'Base de Preço BR V5'!A:L)</f>
        <v>99.9</v>
      </c>
      <c r="F543" s="26">
        <f>'Base de Preço BR V5'!F541</f>
        <v>13</v>
      </c>
      <c r="G543" s="29">
        <f>'Base de Preço BR V5'!G541</f>
        <v>0.7</v>
      </c>
      <c r="H543" s="26" t="str">
        <f>'Base de Preço BR V5'!H541</f>
        <v>Não</v>
      </c>
      <c r="I543" s="26" t="str">
        <f>IF('Base de Preço BR V5'!I543=0,"",'Base de Preço BR V5'!I543)</f>
        <v/>
      </c>
      <c r="J543" s="26" t="s">
        <v>18</v>
      </c>
      <c r="K543" s="26" t="str">
        <f>IF('Base de Preço BR V5'!K541=0,"",'Base de Preço BR V5'!K541)</f>
        <v/>
      </c>
      <c r="L543" s="26" t="str">
        <f>'Base de Preço BR V5'!L541</f>
        <v/>
      </c>
      <c r="M543" s="33"/>
      <c r="N543" s="33"/>
      <c r="O543" s="33"/>
      <c r="P543" s="33"/>
      <c r="S543" s="9"/>
    </row>
    <row r="544" spans="1:19" x14ac:dyDescent="0.25">
      <c r="A544" s="27" t="str">
        <f>'Base de Preço BR V5'!A542</f>
        <v>UNA</v>
      </c>
      <c r="B544" s="27" t="str">
        <f>'Base de Preço BR V5'!B542</f>
        <v>MAQUIAGEM</v>
      </c>
      <c r="C544" s="27">
        <f>'Base de Preço BR V5'!C542</f>
        <v>92601</v>
      </c>
      <c r="D544" s="27" t="str">
        <f>'Base de Preço BR V5'!D542</f>
        <v>92601 - UNA BASE FLUIDA HD FPS15 MARROM CLARO</v>
      </c>
      <c r="E544" s="28">
        <f>IFERROR(VLOOKUP(C544,'BASE SV REFIL'!A:H,5,0),'Base de Preço BR V5'!A:L)</f>
        <v>46.9</v>
      </c>
      <c r="F544" s="26">
        <f>'Base de Preço BR V5'!F542</f>
        <v>13</v>
      </c>
      <c r="G544" s="29">
        <f>'Base de Preço BR V5'!G542</f>
        <v>0.7</v>
      </c>
      <c r="H544" s="26" t="str">
        <f>'Base de Preço BR V5'!H542</f>
        <v>Não</v>
      </c>
      <c r="I544" s="26" t="str">
        <f>IF('Base de Preço BR V5'!I544=0,"",'Base de Preço BR V5'!I544)</f>
        <v/>
      </c>
      <c r="J544" s="26" t="s">
        <v>18</v>
      </c>
      <c r="K544" s="26" t="str">
        <f>IF('Base de Preço BR V5'!K542=0,"",'Base de Preço BR V5'!K542)</f>
        <v/>
      </c>
      <c r="L544" s="26" t="str">
        <f>'Base de Preço BR V5'!L542</f>
        <v/>
      </c>
      <c r="M544" s="33"/>
      <c r="N544" s="33"/>
      <c r="O544" s="33"/>
      <c r="P544" s="33"/>
      <c r="S544" s="9"/>
    </row>
    <row r="545" spans="1:19" x14ac:dyDescent="0.25">
      <c r="A545" s="27" t="str">
        <f>'Base de Preço BR V5'!A543</f>
        <v>UNA</v>
      </c>
      <c r="B545" s="27" t="str">
        <f>'Base de Preço BR V5'!B543</f>
        <v>MAQUIAGEM</v>
      </c>
      <c r="C545" s="27">
        <f>'Base de Preço BR V5'!C543</f>
        <v>92605</v>
      </c>
      <c r="D545" s="27" t="str">
        <f>'Base de Preço BR V5'!D543</f>
        <v>92605 - UNA BASE FLUIDA HD FPS15 BEGE TRANSLUCID</v>
      </c>
      <c r="E545" s="28">
        <f>IFERROR(VLOOKUP(C545,'BASE SV REFIL'!A:H,5,0),'Base de Preço BR V5'!A:L)</f>
        <v>47.9</v>
      </c>
      <c r="F545" s="26">
        <f>'Base de Preço BR V5'!F543</f>
        <v>13</v>
      </c>
      <c r="G545" s="29">
        <f>'Base de Preço BR V5'!G543</f>
        <v>0.7</v>
      </c>
      <c r="H545" s="26" t="str">
        <f>'Base de Preço BR V5'!H543</f>
        <v>Não</v>
      </c>
      <c r="I545" s="26" t="str">
        <f>IF('Base de Preço BR V5'!I545=0,"",'Base de Preço BR V5'!I545)</f>
        <v/>
      </c>
      <c r="J545" s="26" t="s">
        <v>18</v>
      </c>
      <c r="K545" s="26" t="str">
        <f>IF('Base de Preço BR V5'!K543=0,"",'Base de Preço BR V5'!K543)</f>
        <v/>
      </c>
      <c r="L545" s="26" t="str">
        <f>'Base de Preço BR V5'!L543</f>
        <v/>
      </c>
      <c r="M545" s="33"/>
      <c r="N545" s="33"/>
      <c r="O545" s="33"/>
      <c r="P545" s="33"/>
      <c r="S545" s="9"/>
    </row>
    <row r="546" spans="1:19" x14ac:dyDescent="0.25">
      <c r="A546" s="27" t="str">
        <f>'Base de Preço BR V5'!A544</f>
        <v>UNA</v>
      </c>
      <c r="B546" s="27" t="str">
        <f>'Base de Preço BR V5'!B544</f>
        <v>MAQUIAGEM</v>
      </c>
      <c r="C546" s="27">
        <f>'Base de Preço BR V5'!C544</f>
        <v>93506</v>
      </c>
      <c r="D546" s="27" t="str">
        <f>'Base de Preço BR V5'!D544</f>
        <v>93506 - UNA BATOM CC HIDRAT FPS25 ROSE 2C</v>
      </c>
      <c r="E546" s="28">
        <f>IFERROR(VLOOKUP(C546,'BASE SV REFIL'!A:H,5,0),'Base de Preço BR V5'!A:L)</f>
        <v>135.9</v>
      </c>
      <c r="F546" s="26">
        <f>'Base de Preço BR V5'!F544</f>
        <v>6</v>
      </c>
      <c r="G546" s="29">
        <f>'Base de Preço BR V5'!G544</f>
        <v>0.7</v>
      </c>
      <c r="H546" s="26" t="str">
        <f>'Base de Preço BR V5'!H544</f>
        <v>Não</v>
      </c>
      <c r="I546" s="26" t="str">
        <f>IF('Base de Preço BR V5'!I546=0,"",'Base de Preço BR V5'!I546)</f>
        <v/>
      </c>
      <c r="J546" s="26" t="s">
        <v>18</v>
      </c>
      <c r="K546" s="26" t="str">
        <f>IF('Base de Preço BR V5'!K544=0,"",'Base de Preço BR V5'!K544)</f>
        <v/>
      </c>
      <c r="L546" s="26" t="str">
        <f>'Base de Preço BR V5'!L544</f>
        <v/>
      </c>
      <c r="M546" s="33"/>
      <c r="N546" s="33"/>
      <c r="O546" s="33"/>
      <c r="P546" s="33"/>
      <c r="S546" s="9"/>
    </row>
    <row r="547" spans="1:19" x14ac:dyDescent="0.25">
      <c r="A547" s="27" t="str">
        <f>'Base de Preço BR V5'!A545</f>
        <v>UNA</v>
      </c>
      <c r="B547" s="27" t="str">
        <f>'Base de Preço BR V5'!B545</f>
        <v>MAQUIAGEM</v>
      </c>
      <c r="C547" s="27">
        <f>'Base de Preço BR V5'!C545</f>
        <v>70721</v>
      </c>
      <c r="D547" s="27" t="str">
        <f>'Base de Preço BR V5'!D545</f>
        <v>70721 - UNA LAPIS KAJAL PARA OLHOS MARROM TERC</v>
      </c>
      <c r="E547" s="28">
        <f>IFERROR(VLOOKUP(C547,'BASE SV REFIL'!A:H,5,0),'Base de Preço BR V5'!A:L)</f>
        <v>65.900000000000006</v>
      </c>
      <c r="F547" s="26">
        <f>'Base de Preço BR V5'!F545</f>
        <v>6</v>
      </c>
      <c r="G547" s="29">
        <f>'Base de Preço BR V5'!G545</f>
        <v>0.7</v>
      </c>
      <c r="H547" s="26" t="str">
        <f>'Base de Preço BR V5'!H545</f>
        <v>Não</v>
      </c>
      <c r="I547" s="26" t="str">
        <f>IF('Base de Preço BR V5'!I547=0,"",'Base de Preço BR V5'!I547)</f>
        <v/>
      </c>
      <c r="J547" s="26" t="s">
        <v>18</v>
      </c>
      <c r="K547" s="26" t="str">
        <f>IF('Base de Preço BR V5'!K545=0,"",'Base de Preço BR V5'!K545)</f>
        <v/>
      </c>
      <c r="L547" s="26" t="str">
        <f>'Base de Preço BR V5'!L545</f>
        <v/>
      </c>
      <c r="M547" s="33"/>
      <c r="N547" s="33"/>
      <c r="O547" s="33"/>
      <c r="P547" s="33"/>
      <c r="S547" s="9"/>
    </row>
    <row r="548" spans="1:19" x14ac:dyDescent="0.25">
      <c r="A548" s="27" t="str">
        <f>'Base de Preço BR V5'!A546</f>
        <v>UNA</v>
      </c>
      <c r="B548" s="27" t="str">
        <f>'Base de Preço BR V5'!B546</f>
        <v>MAQUIAGEM</v>
      </c>
      <c r="C548" s="27">
        <f>'Base de Preço BR V5'!C546</f>
        <v>70722</v>
      </c>
      <c r="D548" s="27" t="str">
        <f>'Base de Preço BR V5'!D546</f>
        <v>70722 - UNA MAXXI PALETTE DE SOMBRAS NUDES</v>
      </c>
      <c r="E548" s="28">
        <f>IFERROR(VLOOKUP(C548,'BASE SV REFIL'!A:H,5,0),'Base de Preço BR V5'!A:L)</f>
        <v>65.900000000000006</v>
      </c>
      <c r="F548" s="26">
        <f>'Base de Preço BR V5'!F546</f>
        <v>17</v>
      </c>
      <c r="G548" s="29">
        <f>'Base de Preço BR V5'!G546</f>
        <v>0.7</v>
      </c>
      <c r="H548" s="26" t="str">
        <f>'Base de Preço BR V5'!H546</f>
        <v>Não</v>
      </c>
      <c r="I548" s="26" t="str">
        <f>IF('Base de Preço BR V5'!I548=0,"",'Base de Preço BR V5'!I548)</f>
        <v/>
      </c>
      <c r="J548" s="26" t="s">
        <v>18</v>
      </c>
      <c r="K548" s="26" t="str">
        <f>IF('Base de Preço BR V5'!K546=0,"",'Base de Preço BR V5'!K546)</f>
        <v/>
      </c>
      <c r="L548" s="26" t="str">
        <f>'Base de Preço BR V5'!L546</f>
        <v/>
      </c>
      <c r="M548" s="33"/>
      <c r="N548" s="33"/>
      <c r="O548" s="33"/>
      <c r="P548" s="33"/>
      <c r="S548" s="9"/>
    </row>
    <row r="549" spans="1:19" x14ac:dyDescent="0.25">
      <c r="A549" s="27" t="str">
        <f>'Base de Preço BR V5'!A547</f>
        <v>UNA</v>
      </c>
      <c r="B549" s="27" t="str">
        <f>'Base de Preço BR V5'!B547</f>
        <v>MAQUIAGEM</v>
      </c>
      <c r="C549" s="27">
        <f>'Base de Preço BR V5'!C547</f>
        <v>70969</v>
      </c>
      <c r="D549" s="27" t="str">
        <f>'Base de Preço BR V5'!D547</f>
        <v>70969 - UNA BASE MATTE FPS15 CLARO 6</v>
      </c>
      <c r="E549" s="28">
        <f>IFERROR(VLOOKUP(C549,'BASE SV REFIL'!A:H,5,0),'Base de Preço BR V5'!A:L)</f>
        <v>65.900000000000006</v>
      </c>
      <c r="F549" s="26">
        <f>'Base de Preço BR V5'!F547</f>
        <v>8</v>
      </c>
      <c r="G549" s="29">
        <f>'Base de Preço BR V5'!G547</f>
        <v>0.7</v>
      </c>
      <c r="H549" s="26" t="str">
        <f>'Base de Preço BR V5'!H547</f>
        <v>Não</v>
      </c>
      <c r="I549" s="26" t="str">
        <f>IF('Base de Preço BR V5'!I549=0,"",'Base de Preço BR V5'!I549)</f>
        <v/>
      </c>
      <c r="J549" s="26" t="s">
        <v>18</v>
      </c>
      <c r="K549" s="26" t="str">
        <f>IF('Base de Preço BR V5'!K547=0,"",'Base de Preço BR V5'!K547)</f>
        <v/>
      </c>
      <c r="L549" s="26" t="str">
        <f>'Base de Preço BR V5'!L547</f>
        <v/>
      </c>
      <c r="M549" s="33"/>
      <c r="N549" s="33"/>
      <c r="O549" s="33"/>
      <c r="P549" s="33"/>
      <c r="S549" s="9"/>
    </row>
    <row r="550" spans="1:19" x14ac:dyDescent="0.25">
      <c r="A550" s="27" t="str">
        <f>'Base de Preço BR V5'!A548</f>
        <v>UNA</v>
      </c>
      <c r="B550" s="27" t="str">
        <f>'Base de Preço BR V5'!B548</f>
        <v>MAQUIAGEM</v>
      </c>
      <c r="C550" s="27">
        <f>'Base de Preço BR V5'!C548</f>
        <v>70970</v>
      </c>
      <c r="D550" s="27" t="str">
        <f>'Base de Preço BR V5'!D548</f>
        <v>70970 - UNA BASE MATTE FPS15 MEDIO 2</v>
      </c>
      <c r="E550" s="28">
        <f>IFERROR(VLOOKUP(C550,'BASE SV REFIL'!A:H,5,0),'Base de Preço BR V5'!A:L)</f>
        <v>65.900000000000006</v>
      </c>
      <c r="F550" s="26">
        <f>'Base de Preço BR V5'!F548</f>
        <v>8</v>
      </c>
      <c r="G550" s="29">
        <f>'Base de Preço BR V5'!G548</f>
        <v>0.7</v>
      </c>
      <c r="H550" s="26" t="str">
        <f>'Base de Preço BR V5'!H548</f>
        <v>Não</v>
      </c>
      <c r="I550" s="26" t="str">
        <f>IF('Base de Preço BR V5'!I550=0,"",'Base de Preço BR V5'!I550)</f>
        <v/>
      </c>
      <c r="J550" s="26" t="s">
        <v>18</v>
      </c>
      <c r="K550" s="26" t="str">
        <f>IF('Base de Preço BR V5'!K548=0,"",'Base de Preço BR V5'!K548)</f>
        <v/>
      </c>
      <c r="L550" s="26" t="str">
        <f>'Base de Preço BR V5'!L548</f>
        <v/>
      </c>
      <c r="M550" s="33"/>
      <c r="N550" s="33"/>
      <c r="O550" s="33"/>
      <c r="P550" s="33"/>
      <c r="S550" s="9"/>
    </row>
    <row r="551" spans="1:19" x14ac:dyDescent="0.25">
      <c r="A551" s="27" t="str">
        <f>'Base de Preço BR V5'!A549</f>
        <v>UNA</v>
      </c>
      <c r="B551" s="27" t="str">
        <f>'Base de Preço BR V5'!B549</f>
        <v>MAQUIAGEM</v>
      </c>
      <c r="C551" s="27">
        <f>'Base de Preço BR V5'!C549</f>
        <v>70973</v>
      </c>
      <c r="D551" s="27" t="str">
        <f>'Base de Preço BR V5'!D549</f>
        <v>70973 - UNA BASE MATTE FPS15 MEDIO 8</v>
      </c>
      <c r="E551" s="28">
        <f>IFERROR(VLOOKUP(C551,'BASE SV REFIL'!A:H,5,0),'Base de Preço BR V5'!A:L)</f>
        <v>44.9</v>
      </c>
      <c r="F551" s="26">
        <f>'Base de Preço BR V5'!F549</f>
        <v>8</v>
      </c>
      <c r="G551" s="29">
        <f>'Base de Preço BR V5'!G549</f>
        <v>0.7</v>
      </c>
      <c r="H551" s="26" t="str">
        <f>'Base de Preço BR V5'!H549</f>
        <v>Não</v>
      </c>
      <c r="I551" s="26" t="str">
        <f>IF('Base de Preço BR V5'!I551=0,"",'Base de Preço BR V5'!I551)</f>
        <v/>
      </c>
      <c r="J551" s="26" t="s">
        <v>18</v>
      </c>
      <c r="K551" s="26" t="str">
        <f>IF('Base de Preço BR V5'!K549=0,"",'Base de Preço BR V5'!K549)</f>
        <v/>
      </c>
      <c r="L551" s="26" t="str">
        <f>'Base de Preço BR V5'!L549</f>
        <v/>
      </c>
      <c r="M551" s="33"/>
      <c r="N551" s="33"/>
      <c r="O551" s="33"/>
      <c r="P551" s="33"/>
      <c r="S551" s="9"/>
    </row>
    <row r="552" spans="1:19" x14ac:dyDescent="0.25">
      <c r="A552" s="27" t="str">
        <f>'Base de Preço BR V5'!A550</f>
        <v>UNA</v>
      </c>
      <c r="B552" s="27" t="str">
        <f>'Base de Preço BR V5'!B550</f>
        <v>MAQUIAGEM</v>
      </c>
      <c r="C552" s="27">
        <f>'Base de Preço BR V5'!C550</f>
        <v>70977</v>
      </c>
      <c r="D552" s="27" t="str">
        <f>'Base de Preço BR V5'!D550</f>
        <v>70977 - UNA BASE MATTE FPS15 CASTANHO 6</v>
      </c>
      <c r="E552" s="28">
        <f>IFERROR(VLOOKUP(C552,'BASE SV REFIL'!A:H,5,0),'Base de Preço BR V5'!A:L)</f>
        <v>26.9</v>
      </c>
      <c r="F552" s="26">
        <f>'Base de Preço BR V5'!F550</f>
        <v>8</v>
      </c>
      <c r="G552" s="29">
        <f>'Base de Preço BR V5'!G550</f>
        <v>0.7</v>
      </c>
      <c r="H552" s="26" t="str">
        <f>'Base de Preço BR V5'!H550</f>
        <v>Não</v>
      </c>
      <c r="I552" s="26" t="str">
        <f>IF('Base de Preço BR V5'!I552=0,"",'Base de Preço BR V5'!I552)</f>
        <v/>
      </c>
      <c r="J552" s="26" t="s">
        <v>18</v>
      </c>
      <c r="K552" s="26" t="str">
        <f>IF('Base de Preço BR V5'!K550=0,"",'Base de Preço BR V5'!K550)</f>
        <v/>
      </c>
      <c r="L552" s="26" t="str">
        <f>'Base de Preço BR V5'!L550</f>
        <v/>
      </c>
      <c r="M552" s="33"/>
      <c r="N552" s="33"/>
      <c r="O552" s="33"/>
      <c r="P552" s="33"/>
      <c r="S552" s="9"/>
    </row>
    <row r="553" spans="1:19" x14ac:dyDescent="0.25">
      <c r="A553" s="27" t="str">
        <f>'Base de Preço BR V5'!A551</f>
        <v>UNA</v>
      </c>
      <c r="B553" s="27" t="str">
        <f>'Base de Preço BR V5'!B551</f>
        <v>MAQUIAGEM</v>
      </c>
      <c r="C553" s="27">
        <f>'Base de Preço BR V5'!C551</f>
        <v>72020</v>
      </c>
      <c r="D553" s="27" t="str">
        <f>'Base de Preço BR V5'!D551</f>
        <v>72020 - UNA BLUSH REALCE ME RF UVA MATTE TERC</v>
      </c>
      <c r="E553" s="28">
        <f>IFERROR(VLOOKUP(C553,'BASE SV REFIL'!A:H,5,0),'Base de Preço BR V5'!A:L)</f>
        <v>49.9</v>
      </c>
      <c r="F553" s="26">
        <f>'Base de Preço BR V5'!F551</f>
        <v>6</v>
      </c>
      <c r="G553" s="29">
        <f>'Base de Preço BR V5'!G551</f>
        <v>0.7</v>
      </c>
      <c r="H553" s="26" t="str">
        <f>'Base de Preço BR V5'!H551</f>
        <v>Não</v>
      </c>
      <c r="I553" s="26" t="str">
        <f>IF('Base de Preço BR V5'!I553=0,"",'Base de Preço BR V5'!I553)</f>
        <v/>
      </c>
      <c r="J553" s="26" t="s">
        <v>18</v>
      </c>
      <c r="K553" s="26" t="str">
        <f>IF('Base de Preço BR V5'!K551=0,"",'Base de Preço BR V5'!K551)</f>
        <v/>
      </c>
      <c r="L553" s="26" t="str">
        <f>'Base de Preço BR V5'!L551</f>
        <v/>
      </c>
      <c r="M553" s="33"/>
      <c r="N553" s="33"/>
      <c r="O553" s="61"/>
      <c r="P553" s="33"/>
      <c r="S553" s="9"/>
    </row>
    <row r="554" spans="1:19" x14ac:dyDescent="0.25">
      <c r="A554" s="27" t="str">
        <f>'Base de Preço BR V5'!A552</f>
        <v>UNA</v>
      </c>
      <c r="B554" s="27" t="str">
        <f>'Base de Preço BR V5'!B552</f>
        <v>MAQUIAGEM</v>
      </c>
      <c r="C554" s="27">
        <f>'Base de Preço BR V5'!C552</f>
        <v>72978</v>
      </c>
      <c r="D554" s="27" t="str">
        <f>'Base de Preço BR V5'!D552</f>
        <v>72978 - UNA APONTADOR DUPLO</v>
      </c>
      <c r="E554" s="28">
        <f>IFERROR(VLOOKUP(C554,'BASE SV REFIL'!A:H,5,0),'Base de Preço BR V5'!A:L)</f>
        <v>46.9</v>
      </c>
      <c r="F554" s="26">
        <f>'Base de Preço BR V5'!F552</f>
        <v>3</v>
      </c>
      <c r="G554" s="29">
        <f>'Base de Preço BR V5'!G552</f>
        <v>0.7</v>
      </c>
      <c r="H554" s="26" t="str">
        <f>'Base de Preço BR V5'!H552</f>
        <v>Não</v>
      </c>
      <c r="I554" s="26" t="str">
        <f>IF('Base de Preço BR V5'!I554=0,"",'Base de Preço BR V5'!I554)</f>
        <v/>
      </c>
      <c r="J554" s="26" t="s">
        <v>18</v>
      </c>
      <c r="K554" s="26" t="str">
        <f>IF('Base de Preço BR V5'!K552=0,"",'Base de Preço BR V5'!K552)</f>
        <v/>
      </c>
      <c r="L554" s="26" t="str">
        <f>'Base de Preço BR V5'!L552</f>
        <v/>
      </c>
      <c r="M554" s="33"/>
      <c r="N554" s="33"/>
      <c r="O554" s="33"/>
      <c r="P554" s="33"/>
      <c r="S554" s="9"/>
    </row>
    <row r="555" spans="1:19" x14ac:dyDescent="0.25">
      <c r="A555" s="27" t="str">
        <f>'Base de Preço BR V5'!A553</f>
        <v>UNA</v>
      </c>
      <c r="B555" s="27" t="str">
        <f>'Base de Preço BR V5'!B553</f>
        <v>MAQUIAGEM</v>
      </c>
      <c r="C555" s="27">
        <f>'Base de Preço BR V5'!C553</f>
        <v>64312</v>
      </c>
      <c r="D555" s="27" t="str">
        <f>'Base de Preço BR V5'!D553</f>
        <v>64312 - NAT UNA BATOM MATTE LON DUR NUDE 8M</v>
      </c>
      <c r="E555" s="28">
        <f>IFERROR(VLOOKUP(C555,'BASE SV REFIL'!A:H,5,0),'Base de Preço BR V5'!A:L)</f>
        <v>46.9</v>
      </c>
      <c r="F555" s="26">
        <f>'Base de Preço BR V5'!F553</f>
        <v>6</v>
      </c>
      <c r="G555" s="29">
        <f>'Base de Preço BR V5'!G553</f>
        <v>0.7</v>
      </c>
      <c r="H555" s="26" t="str">
        <f>'Base de Preço BR V5'!H553</f>
        <v>Não</v>
      </c>
      <c r="I555" s="26" t="str">
        <f>IF('Base de Preço BR V5'!I555=0,"",'Base de Preço BR V5'!I555)</f>
        <v/>
      </c>
      <c r="J555" s="26" t="s">
        <v>18</v>
      </c>
      <c r="K555" s="26" t="str">
        <f>IF('Base de Preço BR V5'!K553=0,"",'Base de Preço BR V5'!K553)</f>
        <v/>
      </c>
      <c r="L555" s="26" t="str">
        <f>'Base de Preço BR V5'!L553</f>
        <v/>
      </c>
      <c r="M555" s="33"/>
      <c r="N555" s="33"/>
      <c r="O555" s="33"/>
      <c r="P555" s="33"/>
      <c r="S555" s="9"/>
    </row>
    <row r="556" spans="1:19" x14ac:dyDescent="0.25">
      <c r="A556" s="27" t="str">
        <f>'Base de Preço BR V5'!A554</f>
        <v>UNA</v>
      </c>
      <c r="B556" s="27" t="str">
        <f>'Base de Preço BR V5'!B554</f>
        <v>MAQUIAGEM</v>
      </c>
      <c r="C556" s="27">
        <f>'Base de Preço BR V5'!C554</f>
        <v>64314</v>
      </c>
      <c r="D556" s="27" t="str">
        <f>'Base de Preço BR V5'!D554</f>
        <v>64314 - NAT UNA BATOM MATTE LON DUR ROUGE 4M</v>
      </c>
      <c r="E556" s="28">
        <f>IFERROR(VLOOKUP(C556,'BASE SV REFIL'!A:H,5,0),'Base de Preço BR V5'!A:L)</f>
        <v>46.9</v>
      </c>
      <c r="F556" s="26">
        <f>'Base de Preço BR V5'!F554</f>
        <v>6</v>
      </c>
      <c r="G556" s="29">
        <f>'Base de Preço BR V5'!G554</f>
        <v>0.7</v>
      </c>
      <c r="H556" s="26" t="str">
        <f>'Base de Preço BR V5'!H554</f>
        <v>Não</v>
      </c>
      <c r="I556" s="26" t="str">
        <f>IF('Base de Preço BR V5'!I556=0,"",'Base de Preço BR V5'!I556)</f>
        <v/>
      </c>
      <c r="J556" s="26" t="s">
        <v>18</v>
      </c>
      <c r="K556" s="26" t="str">
        <f>IF('Base de Preço BR V5'!K554=0,"",'Base de Preço BR V5'!K554)</f>
        <v/>
      </c>
      <c r="L556" s="26" t="str">
        <f>'Base de Preço BR V5'!L554</f>
        <v/>
      </c>
      <c r="M556" s="33"/>
      <c r="N556" s="33"/>
      <c r="O556" s="33"/>
      <c r="P556" s="33"/>
      <c r="S556" s="9"/>
    </row>
    <row r="557" spans="1:19" x14ac:dyDescent="0.25">
      <c r="A557" s="27" t="str">
        <f>'Base de Preço BR V5'!A555</f>
        <v>UNA</v>
      </c>
      <c r="B557" s="27" t="str">
        <f>'Base de Preço BR V5'!B555</f>
        <v>MAQUIAGEM</v>
      </c>
      <c r="C557" s="27">
        <f>'Base de Preço BR V5'!C555</f>
        <v>64315</v>
      </c>
      <c r="D557" s="27" t="str">
        <f>'Base de Preço BR V5'!D555</f>
        <v>64315 - NAT UNA BATOM MATTE LON DUR NUDE 4M</v>
      </c>
      <c r="E557" s="28">
        <f>IFERROR(VLOOKUP(C557,'BASE SV REFIL'!A:H,5,0),'Base de Preço BR V5'!A:L)</f>
        <v>44.9</v>
      </c>
      <c r="F557" s="26">
        <f>'Base de Preço BR V5'!F555</f>
        <v>6</v>
      </c>
      <c r="G557" s="29">
        <f>'Base de Preço BR V5'!G555</f>
        <v>0.7</v>
      </c>
      <c r="H557" s="26" t="str">
        <f>'Base de Preço BR V5'!H555</f>
        <v>Não</v>
      </c>
      <c r="I557" s="26" t="str">
        <f>IF('Base de Preço BR V5'!I557=0,"",'Base de Preço BR V5'!I557)</f>
        <v/>
      </c>
      <c r="J557" s="26" t="s">
        <v>18</v>
      </c>
      <c r="K557" s="26" t="str">
        <f>IF('Base de Preço BR V5'!K555=0,"",'Base de Preço BR V5'!K555)</f>
        <v/>
      </c>
      <c r="L557" s="26" t="str">
        <f>'Base de Preço BR V5'!L555</f>
        <v/>
      </c>
      <c r="M557" s="33"/>
      <c r="N557" s="33"/>
      <c r="O557" s="33"/>
      <c r="P557" s="33"/>
      <c r="S557" s="9"/>
    </row>
    <row r="558" spans="1:19" x14ac:dyDescent="0.25">
      <c r="A558" s="27" t="str">
        <f>'Base de Preço BR V5'!A556</f>
        <v>UNA</v>
      </c>
      <c r="B558" s="27" t="str">
        <f>'Base de Preço BR V5'!B556</f>
        <v>MAQUIAGEM</v>
      </c>
      <c r="C558" s="27">
        <f>'Base de Preço BR V5'!C556</f>
        <v>64316</v>
      </c>
      <c r="D558" s="27" t="str">
        <f>'Base de Preço BR V5'!D556</f>
        <v>64316 - NAT UNA BATOM MATTE LON DUR ROSE 4M</v>
      </c>
      <c r="E558" s="28">
        <f>IFERROR(VLOOKUP(C558,'BASE SV REFIL'!A:H,5,0),'Base de Preço BR V5'!A:L)</f>
        <v>46.9</v>
      </c>
      <c r="F558" s="26">
        <f>'Base de Preço BR V5'!F556</f>
        <v>6</v>
      </c>
      <c r="G558" s="29">
        <f>'Base de Preço BR V5'!G556</f>
        <v>0.7</v>
      </c>
      <c r="H558" s="26" t="str">
        <f>'Base de Preço BR V5'!H556</f>
        <v>Não</v>
      </c>
      <c r="I558" s="26" t="str">
        <f>IF('Base de Preço BR V5'!I558=0,"",'Base de Preço BR V5'!I558)</f>
        <v/>
      </c>
      <c r="J558" s="26" t="s">
        <v>18</v>
      </c>
      <c r="K558" s="26" t="str">
        <f>IF('Base de Preço BR V5'!K556=0,"",'Base de Preço BR V5'!K556)</f>
        <v/>
      </c>
      <c r="L558" s="26" t="str">
        <f>'Base de Preço BR V5'!L556</f>
        <v/>
      </c>
      <c r="M558" s="33"/>
      <c r="N558" s="33"/>
      <c r="O558" s="33"/>
      <c r="P558" s="33"/>
      <c r="S558" s="9"/>
    </row>
    <row r="559" spans="1:19" x14ac:dyDescent="0.25">
      <c r="A559" s="27" t="str">
        <f>'Base de Preço BR V5'!A557</f>
        <v>UNA</v>
      </c>
      <c r="B559" s="27" t="str">
        <f>'Base de Preço BR V5'!B557</f>
        <v>MAQUIAGEM</v>
      </c>
      <c r="C559" s="27">
        <f>'Base de Preço BR V5'!C557</f>
        <v>92576</v>
      </c>
      <c r="D559" s="27" t="str">
        <f>'Base de Preço BR V5'!D557</f>
        <v>92576 - UNA BLUSH INT ME RF BRONZE PEROLAD TERC</v>
      </c>
      <c r="E559" s="28">
        <f>IFERROR(VLOOKUP(C559,'BASE SV REFIL'!A:H,5,0),'Base de Preço BR V5'!A:L)</f>
        <v>49.9</v>
      </c>
      <c r="F559" s="26">
        <f>'Base de Preço BR V5'!F557</f>
        <v>6</v>
      </c>
      <c r="G559" s="29">
        <f>'Base de Preço BR V5'!G557</f>
        <v>0.7</v>
      </c>
      <c r="H559" s="26" t="str">
        <f>'Base de Preço BR V5'!H557</f>
        <v>Não</v>
      </c>
      <c r="I559" s="26" t="str">
        <f>IF('Base de Preço BR V5'!I559=0,"",'Base de Preço BR V5'!I559)</f>
        <v/>
      </c>
      <c r="J559" s="26" t="s">
        <v>18</v>
      </c>
      <c r="K559" s="26" t="str">
        <f>IF('Base de Preço BR V5'!K557=0,"",'Base de Preço BR V5'!K557)</f>
        <v/>
      </c>
      <c r="L559" s="26" t="str">
        <f>'Base de Preço BR V5'!L557</f>
        <v/>
      </c>
      <c r="M559" s="33"/>
      <c r="N559" s="33"/>
      <c r="O559" s="61"/>
      <c r="P559" s="33"/>
      <c r="S559" s="9"/>
    </row>
    <row r="560" spans="1:19" x14ac:dyDescent="0.25">
      <c r="A560" s="27" t="str">
        <f>'Base de Preço BR V5'!A558</f>
        <v>UNA</v>
      </c>
      <c r="B560" s="27" t="str">
        <f>'Base de Preço BR V5'!B558</f>
        <v>MAQUIAGEM</v>
      </c>
      <c r="C560" s="27">
        <f>'Base de Preço BR V5'!C558</f>
        <v>64319</v>
      </c>
      <c r="D560" s="27" t="str">
        <f>'Base de Preço BR V5'!D558</f>
        <v>64319 - NAT UNA BATOM MATTE LON DUR VIOLETA 4M</v>
      </c>
      <c r="E560" s="28">
        <f>IFERROR(VLOOKUP(C560,'BASE SV REFIL'!A:H,5,0),'Base de Preço BR V5'!A:L)</f>
        <v>242.71</v>
      </c>
      <c r="F560" s="26">
        <f>'Base de Preço BR V5'!F558</f>
        <v>6</v>
      </c>
      <c r="G560" s="29">
        <f>'Base de Preço BR V5'!G558</f>
        <v>0.7</v>
      </c>
      <c r="H560" s="26" t="str">
        <f>'Base de Preço BR V5'!H558</f>
        <v>Não</v>
      </c>
      <c r="I560" s="26" t="str">
        <f>IF('Base de Preço BR V5'!I560=0,"",'Base de Preço BR V5'!I560)</f>
        <v/>
      </c>
      <c r="J560" s="26" t="s">
        <v>18</v>
      </c>
      <c r="K560" s="26" t="str">
        <f>IF('Base de Preço BR V5'!K558=0,"",'Base de Preço BR V5'!K558)</f>
        <v/>
      </c>
      <c r="L560" s="26" t="str">
        <f>'Base de Preço BR V5'!L558</f>
        <v/>
      </c>
      <c r="M560" s="33"/>
      <c r="N560" s="33"/>
      <c r="O560" s="33"/>
      <c r="P560" s="33"/>
      <c r="S560" s="9"/>
    </row>
    <row r="561" spans="1:19" x14ac:dyDescent="0.25">
      <c r="A561" s="27" t="str">
        <f>'Base de Preço BR V5'!A559</f>
        <v>UNA</v>
      </c>
      <c r="B561" s="27" t="str">
        <f>'Base de Preço BR V5'!B559</f>
        <v>MAQUIAGEM</v>
      </c>
      <c r="C561" s="27">
        <f>'Base de Preço BR V5'!C559</f>
        <v>64320</v>
      </c>
      <c r="D561" s="27" t="str">
        <f>'Base de Preço BR V5'!D559</f>
        <v>64320 - NAT UNA BATOM MATTE LON DUR ROU</v>
      </c>
      <c r="E561" s="28">
        <f>IFERROR(VLOOKUP(C561,'BASE SV REFIL'!A:H,5,0),'Base de Preço BR V5'!A:L)</f>
        <v>114.14</v>
      </c>
      <c r="F561" s="26">
        <f>'Base de Preço BR V5'!F559</f>
        <v>6</v>
      </c>
      <c r="G561" s="29">
        <f>'Base de Preço BR V5'!G559</f>
        <v>0.7</v>
      </c>
      <c r="H561" s="26" t="str">
        <f>'Base de Preço BR V5'!H559</f>
        <v>Não</v>
      </c>
      <c r="I561" s="26" t="str">
        <f>IF('Base de Preço BR V5'!I561=0,"",'Base de Preço BR V5'!I561)</f>
        <v/>
      </c>
      <c r="J561" s="26" t="s">
        <v>18</v>
      </c>
      <c r="K561" s="26" t="str">
        <f>IF('Base de Preço BR V5'!K559=0,"",'Base de Preço BR V5'!K559)</f>
        <v/>
      </c>
      <c r="L561" s="26" t="str">
        <f>'Base de Preço BR V5'!L559</f>
        <v/>
      </c>
      <c r="M561" s="33"/>
      <c r="N561" s="33"/>
      <c r="O561" s="33"/>
      <c r="P561" s="33"/>
      <c r="S561" s="9"/>
    </row>
    <row r="562" spans="1:19" x14ac:dyDescent="0.25">
      <c r="A562" s="27" t="str">
        <f>'Base de Preço BR V5'!A560</f>
        <v>UNA</v>
      </c>
      <c r="B562" s="27" t="str">
        <f>'Base de Preço BR V5'!B560</f>
        <v>MAQUIAGEM</v>
      </c>
      <c r="C562" s="27">
        <f>'Base de Preço BR V5'!C560</f>
        <v>93607</v>
      </c>
      <c r="D562" s="27" t="str">
        <f>'Base de Preço BR V5'!D560</f>
        <v>93607 - UNA CJ EXPERIMENTACAO FLUIDA HD</v>
      </c>
      <c r="E562" s="28">
        <f>IFERROR(VLOOKUP(C562,'BASE SV REFIL'!A:H,5,0),'Base de Preço BR V5'!A:L)</f>
        <v>128.43</v>
      </c>
      <c r="F562" s="26">
        <f>'Base de Preço BR V5'!F560</f>
        <v>31</v>
      </c>
      <c r="G562" s="29">
        <f>'Base de Preço BR V5'!G560</f>
        <v>0.7</v>
      </c>
      <c r="H562" s="26" t="str">
        <f>'Base de Preço BR V5'!H560</f>
        <v>Não</v>
      </c>
      <c r="I562" s="26" t="str">
        <f>IF('Base de Preço BR V5'!I562=0,"",'Base de Preço BR V5'!I562)</f>
        <v/>
      </c>
      <c r="J562" s="26" t="s">
        <v>18</v>
      </c>
      <c r="K562" s="26" t="str">
        <f>IF('Base de Preço BR V5'!K560=0,"",'Base de Preço BR V5'!K560)</f>
        <v/>
      </c>
      <c r="L562" s="26" t="str">
        <f>'Base de Preço BR V5'!L560</f>
        <v/>
      </c>
      <c r="M562" s="33"/>
      <c r="N562" s="33"/>
      <c r="O562" s="33"/>
      <c r="P562" s="33"/>
      <c r="S562" s="9"/>
    </row>
    <row r="563" spans="1:19" x14ac:dyDescent="0.25">
      <c r="A563" s="27" t="str">
        <f>'Base de Preço BR V5'!A561</f>
        <v>UNA</v>
      </c>
      <c r="B563" s="27" t="str">
        <f>'Base de Preço BR V5'!B561</f>
        <v>MAQUIAGEM</v>
      </c>
      <c r="C563" s="27">
        <f>'Base de Preço BR V5'!C561</f>
        <v>93608</v>
      </c>
      <c r="D563" s="27" t="str">
        <f>'Base de Preço BR V5'!D561</f>
        <v>93608 - UNA CJ EXPERIMENTACAO BATOM CC</v>
      </c>
      <c r="E563" s="28">
        <f>IFERROR(VLOOKUP(C563,'BASE SV REFIL'!A:H,5,0),'Base de Preço BR V5'!A:L)</f>
        <v>114.14</v>
      </c>
      <c r="F563" s="26">
        <f>'Base de Preço BR V5'!F561</f>
        <v>15</v>
      </c>
      <c r="G563" s="29">
        <f>'Base de Preço BR V5'!G561</f>
        <v>0.7</v>
      </c>
      <c r="H563" s="26" t="str">
        <f>'Base de Preço BR V5'!H561</f>
        <v>Não</v>
      </c>
      <c r="I563" s="26" t="str">
        <f>IF('Base de Preço BR V5'!I563=0,"",'Base de Preço BR V5'!I563)</f>
        <v/>
      </c>
      <c r="J563" s="26" t="s">
        <v>18</v>
      </c>
      <c r="K563" s="26" t="str">
        <f>IF('Base de Preço BR V5'!K561=0,"",'Base de Preço BR V5'!K561)</f>
        <v/>
      </c>
      <c r="L563" s="26" t="str">
        <f>'Base de Preço BR V5'!L561</f>
        <v/>
      </c>
      <c r="M563" s="33"/>
      <c r="N563" s="33"/>
      <c r="O563" s="33"/>
      <c r="P563" s="33"/>
      <c r="S563" s="9"/>
    </row>
    <row r="564" spans="1:19" x14ac:dyDescent="0.25">
      <c r="A564" s="27" t="str">
        <f>'Base de Preço BR V5'!A562</f>
        <v>UNA</v>
      </c>
      <c r="B564" s="27" t="str">
        <f>'Base de Preço BR V5'!B562</f>
        <v>MAQUIAGEM</v>
      </c>
      <c r="C564" s="27">
        <f>'Base de Preço BR V5'!C562</f>
        <v>93609</v>
      </c>
      <c r="D564" s="27" t="str">
        <f>'Base de Preço BR V5'!D562</f>
        <v>93609 - UNA CJ EXPERIMENTACAO BASE MATTE</v>
      </c>
      <c r="E564" s="28">
        <f>IFERROR(VLOOKUP(C564,'BASE SV REFIL'!A:H,5,0),'Base de Preço BR V5'!A:L)</f>
        <v>169.9</v>
      </c>
      <c r="F564" s="26">
        <f>'Base de Preço BR V5'!F562</f>
        <v>16</v>
      </c>
      <c r="G564" s="29">
        <f>'Base de Preço BR V5'!G562</f>
        <v>0.7</v>
      </c>
      <c r="H564" s="26" t="str">
        <f>'Base de Preço BR V5'!H562</f>
        <v>Não</v>
      </c>
      <c r="I564" s="26" t="str">
        <f>IF('Base de Preço BR V5'!I564=0,"",'Base de Preço BR V5'!I564)</f>
        <v/>
      </c>
      <c r="J564" s="26" t="s">
        <v>18</v>
      </c>
      <c r="K564" s="26" t="str">
        <f>IF('Base de Preço BR V5'!K562=0,"",'Base de Preço BR V5'!K562)</f>
        <v/>
      </c>
      <c r="L564" s="26" t="str">
        <f>'Base de Preço BR V5'!L562</f>
        <v/>
      </c>
      <c r="M564" s="33"/>
      <c r="N564" s="33"/>
      <c r="O564" s="33"/>
      <c r="P564" s="33"/>
      <c r="S564" s="9"/>
    </row>
    <row r="565" spans="1:19" x14ac:dyDescent="0.25">
      <c r="A565" s="27" t="str">
        <f>'Base de Preço BR V5'!A563</f>
        <v>UNA</v>
      </c>
      <c r="B565" s="27" t="str">
        <f>'Base de Preço BR V5'!B563</f>
        <v>MAQUIAGEM</v>
      </c>
      <c r="C565" s="27">
        <f>'Base de Preço BR V5'!C563</f>
        <v>93610</v>
      </c>
      <c r="D565" s="27" t="str">
        <f>'Base de Preço BR V5'!D563</f>
        <v>93610 - UNA CJ EXPERIMENTACAO BAT LIQ INTRANSF</v>
      </c>
      <c r="E565" s="28">
        <f>IFERROR(VLOOKUP(C565,'BASE SV REFIL'!A:H,5,0),'Base de Preço BR V5'!A:L)</f>
        <v>45.9</v>
      </c>
      <c r="F565" s="26">
        <f>'Base de Preço BR V5'!F563</f>
        <v>15</v>
      </c>
      <c r="G565" s="29">
        <f>'Base de Preço BR V5'!G563</f>
        <v>0.7</v>
      </c>
      <c r="H565" s="26" t="str">
        <f>'Base de Preço BR V5'!H563</f>
        <v>Não</v>
      </c>
      <c r="I565" s="26" t="str">
        <f>IF('Base de Preço BR V5'!I565=0,"",'Base de Preço BR V5'!I565)</f>
        <v/>
      </c>
      <c r="J565" s="26" t="s">
        <v>18</v>
      </c>
      <c r="K565" s="26" t="str">
        <f>IF('Base de Preço BR V5'!K563=0,"",'Base de Preço BR V5'!K563)</f>
        <v/>
      </c>
      <c r="L565" s="26" t="str">
        <f>'Base de Preço BR V5'!L563</f>
        <v/>
      </c>
      <c r="M565" s="33"/>
      <c r="N565" s="33"/>
      <c r="O565" s="33"/>
      <c r="P565" s="33"/>
      <c r="S565" s="9"/>
    </row>
    <row r="566" spans="1:19" x14ac:dyDescent="0.25">
      <c r="A566" s="27" t="str">
        <f>'Base de Preço BR V5'!A564</f>
        <v>UNA</v>
      </c>
      <c r="B566" s="27" t="str">
        <f>'Base de Preço BR V5'!B564</f>
        <v>MAQUIAGEM</v>
      </c>
      <c r="C566" s="27">
        <f>'Base de Preço BR V5'!C564</f>
        <v>93611</v>
      </c>
      <c r="D566" s="27" t="str">
        <f>'Base de Preço BR V5'!D564</f>
        <v>93611 - UNA CJ EXPERIMENTACAO BASE MOUSSE</v>
      </c>
      <c r="E566" s="28">
        <f>IFERROR(VLOOKUP(C566,'BASE SV REFIL'!A:H,5,0),'Base de Preço BR V5'!A:L)</f>
        <v>45.9</v>
      </c>
      <c r="F566" s="26">
        <f>'Base de Preço BR V5'!F564</f>
        <v>22</v>
      </c>
      <c r="G566" s="29">
        <f>'Base de Preço BR V5'!G564</f>
        <v>0.7</v>
      </c>
      <c r="H566" s="26" t="str">
        <f>'Base de Preço BR V5'!H564</f>
        <v>Não</v>
      </c>
      <c r="I566" s="26" t="str">
        <f>IF('Base de Preço BR V5'!I566=0,"",'Base de Preço BR V5'!I566)</f>
        <v/>
      </c>
      <c r="J566" s="26" t="s">
        <v>18</v>
      </c>
      <c r="K566" s="26" t="str">
        <f>IF('Base de Preço BR V5'!K564=0,"",'Base de Preço BR V5'!K564)</f>
        <v/>
      </c>
      <c r="L566" s="26" t="str">
        <f>'Base de Preço BR V5'!L564</f>
        <v/>
      </c>
      <c r="M566" s="33"/>
      <c r="N566" s="33"/>
      <c r="O566" s="33"/>
      <c r="P566" s="33"/>
      <c r="S566" s="9"/>
    </row>
    <row r="567" spans="1:19" x14ac:dyDescent="0.25">
      <c r="A567" s="27" t="str">
        <f>'Base de Preço BR V5'!A565</f>
        <v>UNA</v>
      </c>
      <c r="B567" s="27" t="str">
        <f>'Base de Preço BR V5'!B565</f>
        <v>MAQUIAGEM</v>
      </c>
      <c r="C567" s="27">
        <f>'Base de Preço BR V5'!C565</f>
        <v>27293</v>
      </c>
      <c r="D567" s="27" t="str">
        <f>'Base de Preço BR V5'!D565</f>
        <v>27293 - UNA CORRETIVO ALTA COBERTURA CLARO 10G</v>
      </c>
      <c r="E567" s="28">
        <f>IFERROR(VLOOKUP(C567,'BASE SV REFIL'!A:H,5,0),'Base de Preço BR V5'!A:L)</f>
        <v>45.9</v>
      </c>
      <c r="F567" s="26">
        <f>'Base de Preço BR V5'!F565</f>
        <v>6</v>
      </c>
      <c r="G567" s="29">
        <f>'Base de Preço BR V5'!G565</f>
        <v>0.7</v>
      </c>
      <c r="H567" s="26" t="str">
        <f>'Base de Preço BR V5'!H565</f>
        <v>Não</v>
      </c>
      <c r="I567" s="26" t="str">
        <f>IF('Base de Preço BR V5'!I567=0,"",'Base de Preço BR V5'!I567)</f>
        <v/>
      </c>
      <c r="J567" s="26" t="s">
        <v>18</v>
      </c>
      <c r="K567" s="26" t="str">
        <f>IF('Base de Preço BR V5'!K565=0,"",'Base de Preço BR V5'!K565)</f>
        <v/>
      </c>
      <c r="L567" s="26" t="str">
        <f>'Base de Preço BR V5'!L565</f>
        <v/>
      </c>
      <c r="M567" s="33"/>
      <c r="N567" s="33"/>
      <c r="O567" s="33"/>
      <c r="P567" s="33"/>
      <c r="S567" s="9"/>
    </row>
    <row r="568" spans="1:19" x14ac:dyDescent="0.25">
      <c r="A568" s="27" t="str">
        <f>'Base de Preço BR V5'!A566</f>
        <v>UNA</v>
      </c>
      <c r="B568" s="27" t="str">
        <f>'Base de Preço BR V5'!B566</f>
        <v>MAQUIAGEM</v>
      </c>
      <c r="C568" s="27">
        <f>'Base de Preço BR V5'!C566</f>
        <v>27295</v>
      </c>
      <c r="D568" s="27" t="str">
        <f>'Base de Preço BR V5'!D566</f>
        <v>27295 - UNA CORRETIVO ALTA COBERTURA MEDIO 10G</v>
      </c>
      <c r="E568" s="28">
        <f>IFERROR(VLOOKUP(C568,'BASE SV REFIL'!A:H,5,0),'Base de Preço BR V5'!A:L)</f>
        <v>59.9</v>
      </c>
      <c r="F568" s="26">
        <f>'Base de Preço BR V5'!F566</f>
        <v>6</v>
      </c>
      <c r="G568" s="29">
        <f>'Base de Preço BR V5'!G566</f>
        <v>0.7</v>
      </c>
      <c r="H568" s="26" t="str">
        <f>'Base de Preço BR V5'!H566</f>
        <v>Não</v>
      </c>
      <c r="I568" s="26" t="str">
        <f>IF('Base de Preço BR V5'!I568=0,"",'Base de Preço BR V5'!I568)</f>
        <v/>
      </c>
      <c r="J568" s="26" t="s">
        <v>18</v>
      </c>
      <c r="K568" s="26" t="str">
        <f>IF('Base de Preço BR V5'!K566=0,"",'Base de Preço BR V5'!K566)</f>
        <v/>
      </c>
      <c r="L568" s="26" t="str">
        <f>'Base de Preço BR V5'!L566</f>
        <v/>
      </c>
      <c r="M568" s="33"/>
      <c r="N568" s="33"/>
      <c r="O568" s="33"/>
      <c r="P568" s="33"/>
      <c r="S568" s="9"/>
    </row>
    <row r="569" spans="1:19" x14ac:dyDescent="0.25">
      <c r="A569" s="27" t="str">
        <f>'Base de Preço BR V5'!A567</f>
        <v>UNA</v>
      </c>
      <c r="B569" s="27" t="str">
        <f>'Base de Preço BR V5'!B567</f>
        <v>MAQUIAGEM</v>
      </c>
      <c r="C569" s="27">
        <f>'Base de Preço BR V5'!C567</f>
        <v>27788</v>
      </c>
      <c r="D569" s="27" t="str">
        <f>'Base de Preço BR V5'!D567</f>
        <v>27788 - UNA CORRETIVO ALTA COBERTURA CAST 10G</v>
      </c>
      <c r="E569" s="28">
        <f>IFERROR(VLOOKUP(C569,'BASE SV REFIL'!A:H,5,0),'Base de Preço BR V5'!A:L)</f>
        <v>59.9</v>
      </c>
      <c r="F569" s="26">
        <f>'Base de Preço BR V5'!F567</f>
        <v>6</v>
      </c>
      <c r="G569" s="29">
        <f>'Base de Preço BR V5'!G567</f>
        <v>0.7</v>
      </c>
      <c r="H569" s="26" t="str">
        <f>'Base de Preço BR V5'!H567</f>
        <v>Não</v>
      </c>
      <c r="I569" s="26" t="str">
        <f>IF('Base de Preço BR V5'!I569=0,"",'Base de Preço BR V5'!I569)</f>
        <v/>
      </c>
      <c r="J569" s="26" t="s">
        <v>18</v>
      </c>
      <c r="K569" s="26" t="str">
        <f>IF('Base de Preço BR V5'!K567=0,"",'Base de Preço BR V5'!K567)</f>
        <v/>
      </c>
      <c r="L569" s="26" t="str">
        <f>'Base de Preço BR V5'!L567</f>
        <v/>
      </c>
      <c r="M569" s="33"/>
      <c r="N569" s="33"/>
      <c r="O569" s="33"/>
      <c r="P569" s="33"/>
      <c r="S569" s="9"/>
    </row>
    <row r="570" spans="1:19" x14ac:dyDescent="0.25">
      <c r="A570" s="27" t="str">
        <f>'Base de Preço BR V5'!A568</f>
        <v>UNA</v>
      </c>
      <c r="B570" s="27" t="str">
        <f>'Base de Preço BR V5'!B568</f>
        <v>MAQUIAGEM</v>
      </c>
      <c r="C570" s="27">
        <f>'Base de Preço BR V5'!C568</f>
        <v>69203</v>
      </c>
      <c r="D570" s="27" t="str">
        <f>'Base de Preço BR V5'!D568</f>
        <v>69203 - UNA MASCARA P CILIOS VOL IMPACT WS TERC</v>
      </c>
      <c r="E570" s="28">
        <f>IFERROR(VLOOKUP(C570,'BASE SV REFIL'!A:H,5,0),'Base de Preço BR V5'!A:L)</f>
        <v>39.9</v>
      </c>
      <c r="F570" s="26">
        <f>'Base de Preço BR V5'!F568</f>
        <v>8</v>
      </c>
      <c r="G570" s="29">
        <f>'Base de Preço BR V5'!G568</f>
        <v>0.7</v>
      </c>
      <c r="H570" s="26" t="str">
        <f>'Base de Preço BR V5'!H568</f>
        <v>Não</v>
      </c>
      <c r="I570" s="26" t="str">
        <f>IF('Base de Preço BR V5'!I570=0,"",'Base de Preço BR V5'!I570)</f>
        <v/>
      </c>
      <c r="J570" s="26" t="s">
        <v>18</v>
      </c>
      <c r="K570" s="26" t="str">
        <f>IF('Base de Preço BR V5'!K568=0,"",'Base de Preço BR V5'!K568)</f>
        <v/>
      </c>
      <c r="L570" s="26" t="str">
        <f>'Base de Preço BR V5'!L568</f>
        <v/>
      </c>
      <c r="M570" s="33"/>
      <c r="N570" s="33"/>
      <c r="O570" s="33"/>
      <c r="P570" s="33"/>
      <c r="S570" s="9"/>
    </row>
    <row r="571" spans="1:19" x14ac:dyDescent="0.25">
      <c r="A571" s="27" t="str">
        <f>'Base de Preço BR V5'!A569</f>
        <v>UNA</v>
      </c>
      <c r="B571" s="27" t="str">
        <f>'Base de Preço BR V5'!B569</f>
        <v>MAQUIAGEM</v>
      </c>
      <c r="C571" s="27">
        <f>'Base de Preço BR V5'!C569</f>
        <v>69204</v>
      </c>
      <c r="D571" s="27" t="str">
        <f>'Base de Preço BR V5'!D569</f>
        <v>69204 - UNA MASCARA P CILIOS VOL IMPACT WP TERC</v>
      </c>
      <c r="E571" s="28">
        <f>IFERROR(VLOOKUP(C571,'BASE SV REFIL'!A:H,5,0),'Base de Preço BR V5'!A:L)</f>
        <v>39.9</v>
      </c>
      <c r="F571" s="26">
        <f>'Base de Preço BR V5'!F569</f>
        <v>8</v>
      </c>
      <c r="G571" s="29">
        <f>'Base de Preço BR V5'!G569</f>
        <v>0.7</v>
      </c>
      <c r="H571" s="26" t="str">
        <f>'Base de Preço BR V5'!H569</f>
        <v>Não</v>
      </c>
      <c r="I571" s="26" t="str">
        <f>IF('Base de Preço BR V5'!I571=0,"",'Base de Preço BR V5'!I571)</f>
        <v/>
      </c>
      <c r="J571" s="26" t="s">
        <v>18</v>
      </c>
      <c r="K571" s="26" t="str">
        <f>IF('Base de Preço BR V5'!K569=0,"",'Base de Preço BR V5'!K569)</f>
        <v/>
      </c>
      <c r="L571" s="26" t="str">
        <f>'Base de Preço BR V5'!L569</f>
        <v/>
      </c>
      <c r="M571" s="33"/>
      <c r="N571" s="33"/>
      <c r="O571" s="33"/>
      <c r="P571" s="33"/>
      <c r="S571" s="9"/>
    </row>
    <row r="572" spans="1:19" x14ac:dyDescent="0.25">
      <c r="A572" s="27" t="str">
        <f>'Base de Preço BR V5'!A570</f>
        <v>UNA</v>
      </c>
      <c r="B572" s="27" t="str">
        <f>'Base de Preço BR V5'!B570</f>
        <v>MAQUIAGEM</v>
      </c>
      <c r="C572" s="27">
        <f>'Base de Preço BR V5'!C570</f>
        <v>92549</v>
      </c>
      <c r="D572" s="27" t="str">
        <f>'Base de Preço BR V5'!D570</f>
        <v>92549 - UNA GLOSS LABIAL FPS15 PEROLA 100</v>
      </c>
      <c r="E572" s="28">
        <f>IFERROR(VLOOKUP(C572,'BASE SV REFIL'!A:H,5,0),'Base de Preço BR V5'!A:L)</f>
        <v>49.9</v>
      </c>
      <c r="F572" s="26">
        <f>'Base de Preço BR V5'!F570</f>
        <v>5</v>
      </c>
      <c r="G572" s="29">
        <f>'Base de Preço BR V5'!G570</f>
        <v>0.7</v>
      </c>
      <c r="H572" s="26" t="str">
        <f>'Base de Preço BR V5'!H570</f>
        <v>Não</v>
      </c>
      <c r="I572" s="26" t="str">
        <f>IF('Base de Preço BR V5'!I572=0,"",'Base de Preço BR V5'!I572)</f>
        <v/>
      </c>
      <c r="J572" s="26" t="s">
        <v>18</v>
      </c>
      <c r="K572" s="26" t="str">
        <f>IF('Base de Preço BR V5'!K570=0,"",'Base de Preço BR V5'!K570)</f>
        <v/>
      </c>
      <c r="L572" s="26" t="str">
        <f>'Base de Preço BR V5'!L570</f>
        <v/>
      </c>
      <c r="M572" s="33"/>
      <c r="N572" s="33"/>
      <c r="O572" s="33"/>
      <c r="P572" s="33"/>
      <c r="S572" s="9"/>
    </row>
    <row r="573" spans="1:19" x14ac:dyDescent="0.25">
      <c r="A573" s="27" t="str">
        <f>'Base de Preço BR V5'!A571</f>
        <v>UNA</v>
      </c>
      <c r="B573" s="27" t="str">
        <f>'Base de Preço BR V5'!B571</f>
        <v>MAQUIAGEM</v>
      </c>
      <c r="C573" s="27">
        <f>'Base de Preço BR V5'!C571</f>
        <v>92550</v>
      </c>
      <c r="D573" s="27" t="str">
        <f>'Base de Preço BR V5'!D571</f>
        <v>92550 - UNA GLOSS LABIAL FPS15 CORAL 100</v>
      </c>
      <c r="E573" s="28">
        <f>IFERROR(VLOOKUP(C573,'BASE SV REFIL'!A:H,5,0),'Base de Preço BR V5'!A:L)</f>
        <v>39.9</v>
      </c>
      <c r="F573" s="26">
        <f>'Base de Preço BR V5'!F571</f>
        <v>5</v>
      </c>
      <c r="G573" s="29">
        <f>'Base de Preço BR V5'!G571</f>
        <v>0.7</v>
      </c>
      <c r="H573" s="26" t="str">
        <f>'Base de Preço BR V5'!H571</f>
        <v>Não</v>
      </c>
      <c r="I573" s="26" t="str">
        <f>IF('Base de Preço BR V5'!I573=0,"",'Base de Preço BR V5'!I573)</f>
        <v/>
      </c>
      <c r="J573" s="26" t="s">
        <v>18</v>
      </c>
      <c r="K573" s="26" t="str">
        <f>IF('Base de Preço BR V5'!K571=0,"",'Base de Preço BR V5'!K571)</f>
        <v/>
      </c>
      <c r="L573" s="26" t="str">
        <f>'Base de Preço BR V5'!L571</f>
        <v/>
      </c>
      <c r="M573" s="33"/>
      <c r="N573" s="33"/>
      <c r="O573" s="33"/>
      <c r="P573" s="33"/>
      <c r="S573" s="9"/>
    </row>
    <row r="574" spans="1:19" x14ac:dyDescent="0.25">
      <c r="A574" s="27" t="str">
        <f>'Base de Preço BR V5'!A572</f>
        <v>UNA</v>
      </c>
      <c r="B574" s="27" t="str">
        <f>'Base de Preço BR V5'!B572</f>
        <v>MAQUIAGEM</v>
      </c>
      <c r="C574" s="27">
        <f>'Base de Preço BR V5'!C572</f>
        <v>92551</v>
      </c>
      <c r="D574" s="27" t="str">
        <f>'Base de Preço BR V5'!D572</f>
        <v>92551 - UNA LAPIS PRO LABIAL NUDE TERC</v>
      </c>
      <c r="E574" s="28">
        <f>IFERROR(VLOOKUP(C574,'BASE SV REFIL'!A:H,5,0),'Base de Preço BR V5'!A:L)</f>
        <v>49.9</v>
      </c>
      <c r="F574" s="26">
        <f>'Base de Preço BR V5'!F572</f>
        <v>6</v>
      </c>
      <c r="G574" s="29">
        <f>'Base de Preço BR V5'!G572</f>
        <v>0.7</v>
      </c>
      <c r="H574" s="26" t="str">
        <f>'Base de Preço BR V5'!H572</f>
        <v>Não</v>
      </c>
      <c r="I574" s="26" t="str">
        <f>IF('Base de Preço BR V5'!I574=0,"",'Base de Preço BR V5'!I574)</f>
        <v/>
      </c>
      <c r="J574" s="26" t="s">
        <v>18</v>
      </c>
      <c r="K574" s="26" t="str">
        <f>IF('Base de Preço BR V5'!K572=0,"",'Base de Preço BR V5'!K572)</f>
        <v/>
      </c>
      <c r="L574" s="26" t="str">
        <f>'Base de Preço BR V5'!L572</f>
        <v/>
      </c>
      <c r="M574" s="33"/>
      <c r="N574" s="33"/>
      <c r="O574" s="33"/>
      <c r="P574" s="33"/>
      <c r="S574" s="9"/>
    </row>
    <row r="575" spans="1:19" x14ac:dyDescent="0.25">
      <c r="A575" s="27" t="str">
        <f>'Base de Preço BR V5'!A573</f>
        <v>UNA</v>
      </c>
      <c r="B575" s="27" t="str">
        <f>'Base de Preço BR V5'!B573</f>
        <v>MAQUIAGEM</v>
      </c>
      <c r="C575" s="27">
        <f>'Base de Preço BR V5'!C573</f>
        <v>92566</v>
      </c>
      <c r="D575" s="27" t="str">
        <f>'Base de Preço BR V5'!D573</f>
        <v>92566 - UNA GLOSS LABIAL FPS15 ROSA 101</v>
      </c>
      <c r="E575" s="28">
        <f>IFERROR(VLOOKUP(C575,'BASE SV REFIL'!A:H,5,0),'Base de Preço BR V5'!A:L)</f>
        <v>49.9</v>
      </c>
      <c r="F575" s="26">
        <f>'Base de Preço BR V5'!F573</f>
        <v>5</v>
      </c>
      <c r="G575" s="29">
        <f>'Base de Preço BR V5'!G573</f>
        <v>0.7</v>
      </c>
      <c r="H575" s="26" t="str">
        <f>'Base de Preço BR V5'!H573</f>
        <v>Não</v>
      </c>
      <c r="I575" s="26" t="str">
        <f>IF('Base de Preço BR V5'!I575=0,"",'Base de Preço BR V5'!I575)</f>
        <v/>
      </c>
      <c r="J575" s="26" t="s">
        <v>18</v>
      </c>
      <c r="K575" s="26" t="str">
        <f>IF('Base de Preço BR V5'!K573=0,"",'Base de Preço BR V5'!K573)</f>
        <v/>
      </c>
      <c r="L575" s="26" t="str">
        <f>'Base de Preço BR V5'!L573</f>
        <v/>
      </c>
      <c r="M575" s="33"/>
      <c r="N575" s="33"/>
      <c r="O575" s="33"/>
      <c r="P575" s="33"/>
      <c r="S575" s="9"/>
    </row>
    <row r="576" spans="1:19" x14ac:dyDescent="0.25">
      <c r="A576" s="27" t="str">
        <f>'Base de Preço BR V5'!A574</f>
        <v>UNA</v>
      </c>
      <c r="B576" s="27" t="str">
        <f>'Base de Preço BR V5'!B574</f>
        <v>MAQUIAGEM</v>
      </c>
      <c r="C576" s="27">
        <f>'Base de Preço BR V5'!C574</f>
        <v>92567</v>
      </c>
      <c r="D576" s="27" t="str">
        <f>'Base de Preço BR V5'!D574</f>
        <v>92567 - UNA LAPIS PRO LABIAL ROSE TERC</v>
      </c>
      <c r="E576" s="28">
        <f>IFERROR(VLOOKUP(C576,'BASE SV REFIL'!A:H,5,0),'Base de Preço BR V5'!A:L)</f>
        <v>39.9</v>
      </c>
      <c r="F576" s="26">
        <f>'Base de Preço BR V5'!F574</f>
        <v>6</v>
      </c>
      <c r="G576" s="29">
        <f>'Base de Preço BR V5'!G574</f>
        <v>0.7</v>
      </c>
      <c r="H576" s="26" t="str">
        <f>'Base de Preço BR V5'!H574</f>
        <v>Não</v>
      </c>
      <c r="I576" s="26" t="str">
        <f>IF('Base de Preço BR V5'!I576=0,"",'Base de Preço BR V5'!I576)</f>
        <v/>
      </c>
      <c r="J576" s="26" t="s">
        <v>18</v>
      </c>
      <c r="K576" s="26" t="str">
        <f>IF('Base de Preço BR V5'!K574=0,"",'Base de Preço BR V5'!K574)</f>
        <v/>
      </c>
      <c r="L576" s="26" t="str">
        <f>'Base de Preço BR V5'!L574</f>
        <v/>
      </c>
      <c r="M576" s="33"/>
      <c r="N576" s="33"/>
      <c r="O576" s="33"/>
      <c r="P576" s="33"/>
      <c r="S576" s="9"/>
    </row>
    <row r="577" spans="1:19" x14ac:dyDescent="0.25">
      <c r="A577" s="27" t="str">
        <f>'Base de Preço BR V5'!A575</f>
        <v>UNA</v>
      </c>
      <c r="B577" s="27" t="str">
        <f>'Base de Preço BR V5'!B575</f>
        <v>MAQUIAGEM</v>
      </c>
      <c r="C577" s="27">
        <f>'Base de Preço BR V5'!C575</f>
        <v>92573</v>
      </c>
      <c r="D577" s="27" t="str">
        <f>'Base de Preço BR V5'!D575</f>
        <v>92573 - UNA LAPIS PRO LABIAL ROUGE TERC</v>
      </c>
      <c r="E577" s="28">
        <f>IFERROR(VLOOKUP(C577,'BASE SV REFIL'!A:H,5,0),'Base de Preço BR V5'!A:L)</f>
        <v>39.9</v>
      </c>
      <c r="F577" s="26">
        <f>'Base de Preço BR V5'!F575</f>
        <v>6</v>
      </c>
      <c r="G577" s="29">
        <f>'Base de Preço BR V5'!G575</f>
        <v>0.7</v>
      </c>
      <c r="H577" s="26" t="str">
        <f>'Base de Preço BR V5'!H575</f>
        <v>Não</v>
      </c>
      <c r="I577" s="26" t="str">
        <f>IF('Base de Preço BR V5'!I577=0,"",'Base de Preço BR V5'!I577)</f>
        <v/>
      </c>
      <c r="J577" s="26" t="s">
        <v>18</v>
      </c>
      <c r="K577" s="26" t="str">
        <f>IF('Base de Preço BR V5'!K575=0,"",'Base de Preço BR V5'!K575)</f>
        <v/>
      </c>
      <c r="L577" s="26" t="str">
        <f>'Base de Preço BR V5'!L575</f>
        <v/>
      </c>
      <c r="M577" s="33"/>
      <c r="N577" s="33"/>
      <c r="O577" s="33"/>
      <c r="P577" s="33"/>
      <c r="S577" s="9"/>
    </row>
    <row r="578" spans="1:19" x14ac:dyDescent="0.25">
      <c r="A578" s="27" t="str">
        <f>'Base de Preço BR V5'!A576</f>
        <v>UNA</v>
      </c>
      <c r="B578" s="27" t="str">
        <f>'Base de Preço BR V5'!B576</f>
        <v>MAQUIAGEM</v>
      </c>
      <c r="C578" s="27">
        <f>'Base de Preço BR V5'!C576</f>
        <v>92603</v>
      </c>
      <c r="D578" s="27" t="str">
        <f>'Base de Preço BR V5'!D576</f>
        <v>92603 - UNA GLOSS LABIAL FPS15 BOCA 100</v>
      </c>
      <c r="E578" s="28">
        <f>IFERROR(VLOOKUP(C578,'BASE SV REFIL'!A:H,5,0),'Base de Preço BR V5'!A:L)</f>
        <v>46.9</v>
      </c>
      <c r="F578" s="26">
        <f>'Base de Preço BR V5'!F576</f>
        <v>5</v>
      </c>
      <c r="G578" s="29">
        <f>'Base de Preço BR V5'!G576</f>
        <v>0.7</v>
      </c>
      <c r="H578" s="26" t="str">
        <f>'Base de Preço BR V5'!H576</f>
        <v>Não</v>
      </c>
      <c r="I578" s="26" t="str">
        <f>IF('Base de Preço BR V5'!I578=0,"",'Base de Preço BR V5'!I578)</f>
        <v/>
      </c>
      <c r="J578" s="26" t="s">
        <v>18</v>
      </c>
      <c r="K578" s="26" t="str">
        <f>IF('Base de Preço BR V5'!K576=0,"",'Base de Preço BR V5'!K576)</f>
        <v/>
      </c>
      <c r="L578" s="26" t="str">
        <f>'Base de Preço BR V5'!L576</f>
        <v/>
      </c>
      <c r="M578" s="33"/>
      <c r="N578" s="33"/>
      <c r="O578" s="33"/>
      <c r="P578" s="33"/>
      <c r="S578" s="9"/>
    </row>
    <row r="579" spans="1:19" x14ac:dyDescent="0.25">
      <c r="A579" s="27" t="str">
        <f>'Base de Preço BR V5'!A577</f>
        <v>UNA</v>
      </c>
      <c r="B579" s="27" t="str">
        <f>'Base de Preço BR V5'!B577</f>
        <v>MAQUIAGEM</v>
      </c>
      <c r="C579" s="27">
        <f>'Base de Preço BR V5'!C577</f>
        <v>92604</v>
      </c>
      <c r="D579" s="27" t="str">
        <f>'Base de Preço BR V5'!D577</f>
        <v>92604 - UNA GLOSS LABIAL FPS15 ROJO 100</v>
      </c>
      <c r="E579" s="28">
        <f>IFERROR(VLOOKUP(C579,'BASE SV REFIL'!A:H,5,0),'Base de Preço BR V5'!A:L)</f>
        <v>114.9</v>
      </c>
      <c r="F579" s="26">
        <f>'Base de Preço BR V5'!F577</f>
        <v>5</v>
      </c>
      <c r="G579" s="29">
        <f>'Base de Preço BR V5'!G577</f>
        <v>0.7</v>
      </c>
      <c r="H579" s="26" t="str">
        <f>'Base de Preço BR V5'!H577</f>
        <v>Não</v>
      </c>
      <c r="I579" s="26" t="str">
        <f>IF('Base de Preço BR V5'!I579=0,"",'Base de Preço BR V5'!I579)</f>
        <v/>
      </c>
      <c r="J579" s="26" t="s">
        <v>18</v>
      </c>
      <c r="K579" s="26" t="str">
        <f>IF('Base de Preço BR V5'!K577=0,"",'Base de Preço BR V5'!K577)</f>
        <v/>
      </c>
      <c r="L579" s="26" t="str">
        <f>'Base de Preço BR V5'!L577</f>
        <v/>
      </c>
      <c r="M579" s="33"/>
      <c r="N579" s="33"/>
      <c r="O579" s="33"/>
      <c r="P579" s="33"/>
      <c r="S579" s="9"/>
    </row>
    <row r="580" spans="1:19" x14ac:dyDescent="0.25">
      <c r="A580" s="27" t="str">
        <f>'Base de Preço BR V5'!A578</f>
        <v>UNA</v>
      </c>
      <c r="B580" s="27" t="str">
        <f>'Base de Preço BR V5'!B578</f>
        <v>MAQUIAGEM</v>
      </c>
      <c r="C580" s="27">
        <f>'Base de Preço BR V5'!C578</f>
        <v>93504</v>
      </c>
      <c r="D580" s="27" t="str">
        <f>'Base de Preço BR V5'!D578</f>
        <v>93504 - UNA BATOM CC HIDRAT FPS25 ROUGE 2C</v>
      </c>
      <c r="E580" s="28">
        <f>IFERROR(VLOOKUP(C580,'BASE SV REFIL'!A:H,5,0),'Base de Preço BR V5'!A:L)</f>
        <v>114.9</v>
      </c>
      <c r="F580" s="26">
        <f>'Base de Preço BR V5'!F578</f>
        <v>6</v>
      </c>
      <c r="G580" s="29">
        <f>'Base de Preço BR V5'!G578</f>
        <v>0.7</v>
      </c>
      <c r="H580" s="26" t="str">
        <f>'Base de Preço BR V5'!H578</f>
        <v>Não</v>
      </c>
      <c r="I580" s="26" t="str">
        <f>IF('Base de Preço BR V5'!I580=0,"",'Base de Preço BR V5'!I580)</f>
        <v/>
      </c>
      <c r="J580" s="26" t="s">
        <v>18</v>
      </c>
      <c r="K580" s="26" t="str">
        <f>IF('Base de Preço BR V5'!K578=0,"",'Base de Preço BR V5'!K578)</f>
        <v/>
      </c>
      <c r="L580" s="26" t="str">
        <f>'Base de Preço BR V5'!L578</f>
        <v/>
      </c>
      <c r="M580" s="33"/>
      <c r="N580" s="33"/>
      <c r="O580" s="33"/>
      <c r="P580" s="33"/>
      <c r="S580" s="9"/>
    </row>
    <row r="581" spans="1:19" x14ac:dyDescent="0.25">
      <c r="A581" s="27" t="str">
        <f>'Base de Preço BR V5'!A579</f>
        <v>UNA</v>
      </c>
      <c r="B581" s="27" t="str">
        <f>'Base de Preço BR V5'!B579</f>
        <v>MAQUIAGEM</v>
      </c>
      <c r="C581" s="27">
        <f>'Base de Preço BR V5'!C579</f>
        <v>82155</v>
      </c>
      <c r="D581" s="27" t="str">
        <f>'Base de Preço BR V5'!D579</f>
        <v>82155 - UNA BASE SERU NUE ME FPS18 CAST 22 TERC</v>
      </c>
      <c r="E581" s="28">
        <f>IFERROR(VLOOKUP(C581,'BASE SV REFIL'!A:H,5,0),'Base de Preço BR V5'!A:L)</f>
        <v>114.9</v>
      </c>
      <c r="F581" s="26">
        <f>'Base de Preço BR V5'!F579</f>
        <v>15</v>
      </c>
      <c r="G581" s="29">
        <f>'Base de Preço BR V5'!G579</f>
        <v>0.7</v>
      </c>
      <c r="H581" s="26" t="str">
        <f>'Base de Preço BR V5'!H579</f>
        <v>Não</v>
      </c>
      <c r="I581" s="26" t="str">
        <f>IF('Base de Preço BR V5'!I581=0,"",'Base de Preço BR V5'!I581)</f>
        <v/>
      </c>
      <c r="J581" s="26" t="s">
        <v>18</v>
      </c>
      <c r="K581" s="26" t="str">
        <f>IF('Base de Preço BR V5'!K579=0,"",'Base de Preço BR V5'!K579)</f>
        <v/>
      </c>
      <c r="L581" s="26" t="str">
        <f>'Base de Preço BR V5'!L579</f>
        <v/>
      </c>
      <c r="M581" s="33"/>
      <c r="N581" s="33"/>
      <c r="O581" s="33"/>
      <c r="P581" s="33"/>
      <c r="S581" s="9"/>
    </row>
    <row r="582" spans="1:19" x14ac:dyDescent="0.25">
      <c r="A582" s="27" t="str">
        <f>'Base de Preço BR V5'!A580</f>
        <v>UNA</v>
      </c>
      <c r="B582" s="27" t="str">
        <f>'Base de Preço BR V5'!B580</f>
        <v>MAQUIAGEM</v>
      </c>
      <c r="C582" s="27">
        <f>'Base de Preço BR V5'!C580</f>
        <v>82156</v>
      </c>
      <c r="D582" s="27" t="str">
        <f>'Base de Preço BR V5'!D580</f>
        <v>82156 - UNA BASE SERU NUD ME FPS18 MED 22 TERC</v>
      </c>
      <c r="E582" s="28">
        <f>IFERROR(VLOOKUP(C582,'BASE SV REFIL'!A:H,5,0),'Base de Preço BR V5'!A:L)</f>
        <v>114.9</v>
      </c>
      <c r="F582" s="26">
        <f>'Base de Preço BR V5'!F580</f>
        <v>15</v>
      </c>
      <c r="G582" s="29">
        <f>'Base de Preço BR V5'!G580</f>
        <v>0.7</v>
      </c>
      <c r="H582" s="26" t="str">
        <f>'Base de Preço BR V5'!H580</f>
        <v>Não</v>
      </c>
      <c r="I582" s="26" t="str">
        <f>IF('Base de Preço BR V5'!I582=0,"",'Base de Preço BR V5'!I582)</f>
        <v/>
      </c>
      <c r="J582" s="26" t="s">
        <v>18</v>
      </c>
      <c r="K582" s="26" t="str">
        <f>IF('Base de Preço BR V5'!K580=0,"",'Base de Preço BR V5'!K580)</f>
        <v/>
      </c>
      <c r="L582" s="26" t="str">
        <f>'Base de Preço BR V5'!L580</f>
        <v/>
      </c>
      <c r="M582" s="33"/>
      <c r="N582" s="33"/>
      <c r="O582" s="33"/>
      <c r="P582" s="33"/>
      <c r="S582" s="9"/>
    </row>
    <row r="583" spans="1:19" x14ac:dyDescent="0.25">
      <c r="A583" s="27" t="str">
        <f>'Base de Preço BR V5'!A581</f>
        <v>UNA</v>
      </c>
      <c r="B583" s="27" t="str">
        <f>'Base de Preço BR V5'!B581</f>
        <v>MAQUIAGEM</v>
      </c>
      <c r="C583" s="27">
        <f>'Base de Preço BR V5'!C581</f>
        <v>82159</v>
      </c>
      <c r="D583" s="27" t="str">
        <f>'Base de Preço BR V5'!D581</f>
        <v>82159 - UNA BASE SERUM NUDE ME TOM MEDIO 26 TERC</v>
      </c>
      <c r="E583" s="28">
        <f>IFERROR(VLOOKUP(C583,'BASE SV REFIL'!A:H,5,0),'Base de Preço BR V5'!A:L)</f>
        <v>114.9</v>
      </c>
      <c r="F583" s="26">
        <f>'Base de Preço BR V5'!F581</f>
        <v>15</v>
      </c>
      <c r="G583" s="29">
        <f>'Base de Preço BR V5'!G581</f>
        <v>0.7</v>
      </c>
      <c r="H583" s="26" t="str">
        <f>'Base de Preço BR V5'!H581</f>
        <v>Não</v>
      </c>
      <c r="I583" s="26" t="str">
        <f>IF('Base de Preço BR V5'!I583=0,"",'Base de Preço BR V5'!I583)</f>
        <v/>
      </c>
      <c r="J583" s="26" t="s">
        <v>18</v>
      </c>
      <c r="K583" s="26" t="str">
        <f>IF('Base de Preço BR V5'!K581=0,"",'Base de Preço BR V5'!K581)</f>
        <v/>
      </c>
      <c r="L583" s="26" t="str">
        <f>'Base de Preço BR V5'!L581</f>
        <v/>
      </c>
      <c r="M583" s="33"/>
      <c r="N583" s="33"/>
      <c r="O583" s="33"/>
      <c r="P583" s="33"/>
      <c r="S583" s="9"/>
    </row>
    <row r="584" spans="1:19" x14ac:dyDescent="0.25">
      <c r="A584" s="27" t="str">
        <f>'Base de Preço BR V5'!A582</f>
        <v>UNA</v>
      </c>
      <c r="B584" s="27" t="str">
        <f>'Base de Preço BR V5'!B582</f>
        <v>MAQUIAGEM</v>
      </c>
      <c r="C584" s="27">
        <f>'Base de Preço BR V5'!C582</f>
        <v>82161</v>
      </c>
      <c r="D584" s="27" t="str">
        <f>'Base de Preço BR V5'!D582</f>
        <v>82161 - UNA BASE HID SERUM ESCURO 20 HT TERC</v>
      </c>
      <c r="E584" s="28">
        <f>IFERROR(VLOOKUP(C584,'BASE SV REFIL'!A:H,5,0),'Base de Preço BR V5'!A:L)</f>
        <v>114.9</v>
      </c>
      <c r="F584" s="26">
        <f>'Base de Preço BR V5'!F582</f>
        <v>15</v>
      </c>
      <c r="G584" s="29">
        <f>'Base de Preço BR V5'!G582</f>
        <v>0.7</v>
      </c>
      <c r="H584" s="26" t="str">
        <f>'Base de Preço BR V5'!H582</f>
        <v>Não</v>
      </c>
      <c r="I584" s="26" t="str">
        <f>IF('Base de Preço BR V5'!I584=0,"",'Base de Preço BR V5'!I584)</f>
        <v/>
      </c>
      <c r="J584" s="26" t="s">
        <v>18</v>
      </c>
      <c r="K584" s="26" t="str">
        <f>IF('Base de Preço BR V5'!K582=0,"",'Base de Preço BR V5'!K582)</f>
        <v/>
      </c>
      <c r="L584" s="26" t="str">
        <f>'Base de Preço BR V5'!L582</f>
        <v/>
      </c>
      <c r="M584" s="33"/>
      <c r="N584" s="33"/>
      <c r="O584" s="33"/>
      <c r="P584" s="33"/>
      <c r="S584" s="9"/>
    </row>
    <row r="585" spans="1:19" x14ac:dyDescent="0.25">
      <c r="A585" s="27" t="str">
        <f>'Base de Preço BR V5'!A583</f>
        <v>UNA</v>
      </c>
      <c r="B585" s="27" t="str">
        <f>'Base de Preço BR V5'!B583</f>
        <v>MAQUIAGEM</v>
      </c>
      <c r="C585" s="27">
        <f>'Base de Preço BR V5'!C583</f>
        <v>82162</v>
      </c>
      <c r="D585" s="27" t="str">
        <f>'Base de Preço BR V5'!D583</f>
        <v>82162 - UNA BASE SERU NUDE ME FPS18 CAST 20 TERC</v>
      </c>
      <c r="E585" s="28">
        <f>IFERROR(VLOOKUP(C585,'BASE SV REFIL'!A:H,5,0),'Base de Preço BR V5'!A:L)</f>
        <v>114.9</v>
      </c>
      <c r="F585" s="26">
        <f>'Base de Preço BR V5'!F583</f>
        <v>15</v>
      </c>
      <c r="G585" s="29">
        <f>'Base de Preço BR V5'!G583</f>
        <v>0.7</v>
      </c>
      <c r="H585" s="26" t="str">
        <f>'Base de Preço BR V5'!H583</f>
        <v>Não</v>
      </c>
      <c r="I585" s="26" t="str">
        <f>IF('Base de Preço BR V5'!I585=0,"",'Base de Preço BR V5'!I585)</f>
        <v/>
      </c>
      <c r="J585" s="26" t="s">
        <v>18</v>
      </c>
      <c r="K585" s="26" t="str">
        <f>IF('Base de Preço BR V5'!K583=0,"",'Base de Preço BR V5'!K583)</f>
        <v/>
      </c>
      <c r="L585" s="26" t="str">
        <f>'Base de Preço BR V5'!L583</f>
        <v/>
      </c>
      <c r="M585" s="33"/>
      <c r="N585" s="33"/>
      <c r="O585" s="33"/>
      <c r="P585" s="33"/>
      <c r="S585" s="9"/>
    </row>
    <row r="586" spans="1:19" x14ac:dyDescent="0.25">
      <c r="A586" s="27" t="str">
        <f>'Base de Preço BR V5'!A584</f>
        <v>UNA</v>
      </c>
      <c r="B586" s="27" t="str">
        <f>'Base de Preço BR V5'!B584</f>
        <v>MAQUIAGEM</v>
      </c>
      <c r="C586" s="27">
        <f>'Base de Preço BR V5'!C584</f>
        <v>82163</v>
      </c>
      <c r="D586" s="27" t="str">
        <f>'Base de Preço BR V5'!D584</f>
        <v>82163 - UNA BASE SERU NUD ME FPS18 MED 24 TERC</v>
      </c>
      <c r="E586" s="28">
        <f>IFERROR(VLOOKUP(C586,'BASE SV REFIL'!A:H,5,0),'Base de Preço BR V5'!A:L)</f>
        <v>114.9</v>
      </c>
      <c r="F586" s="26">
        <f>'Base de Preço BR V5'!F584</f>
        <v>15</v>
      </c>
      <c r="G586" s="29">
        <f>'Base de Preço BR V5'!G584</f>
        <v>0.7</v>
      </c>
      <c r="H586" s="26" t="str">
        <f>'Base de Preço BR V5'!H584</f>
        <v>Não</v>
      </c>
      <c r="I586" s="26" t="str">
        <f>IF('Base de Preço BR V5'!I586=0,"",'Base de Preço BR V5'!I586)</f>
        <v/>
      </c>
      <c r="J586" s="26" t="s">
        <v>18</v>
      </c>
      <c r="K586" s="26" t="str">
        <f>IF('Base de Preço BR V5'!K584=0,"",'Base de Preço BR V5'!K584)</f>
        <v/>
      </c>
      <c r="L586" s="26" t="str">
        <f>'Base de Preço BR V5'!L584</f>
        <v/>
      </c>
      <c r="M586" s="33"/>
      <c r="N586" s="33"/>
      <c r="O586" s="33"/>
      <c r="P586" s="33"/>
      <c r="S586" s="9"/>
    </row>
    <row r="587" spans="1:19" x14ac:dyDescent="0.25">
      <c r="A587" s="27" t="str">
        <f>'Base de Preço BR V5'!A585</f>
        <v>UNA</v>
      </c>
      <c r="B587" s="27" t="str">
        <f>'Base de Preço BR V5'!B585</f>
        <v>MAQUIAGEM</v>
      </c>
      <c r="C587" s="27">
        <f>'Base de Preço BR V5'!C585</f>
        <v>82164</v>
      </c>
      <c r="D587" s="27" t="str">
        <f>'Base de Preço BR V5'!D585</f>
        <v>82164 - UNA BASE SERUM NUDE ME TOM CLARO 20 TERC</v>
      </c>
      <c r="E587" s="28">
        <f>IFERROR(VLOOKUP(C587,'BASE SV REFIL'!A:H,5,0),'Base de Preço BR V5'!A:L)</f>
        <v>135.9</v>
      </c>
      <c r="F587" s="26">
        <f>'Base de Preço BR V5'!F585</f>
        <v>15</v>
      </c>
      <c r="G587" s="29">
        <f>'Base de Preço BR V5'!G585</f>
        <v>0.7</v>
      </c>
      <c r="H587" s="26" t="str">
        <f>'Base de Preço BR V5'!H585</f>
        <v>Não</v>
      </c>
      <c r="I587" s="26" t="str">
        <f>IF('Base de Preço BR V5'!I587=0,"",'Base de Preço BR V5'!I587)</f>
        <v/>
      </c>
      <c r="J587" s="26" t="s">
        <v>18</v>
      </c>
      <c r="K587" s="26" t="str">
        <f>IF('Base de Preço BR V5'!K585=0,"",'Base de Preço BR V5'!K585)</f>
        <v/>
      </c>
      <c r="L587" s="26" t="str">
        <f>'Base de Preço BR V5'!L585</f>
        <v/>
      </c>
      <c r="M587" s="33"/>
      <c r="N587" s="33"/>
      <c r="O587" s="33"/>
      <c r="P587" s="33"/>
      <c r="S587" s="9"/>
    </row>
    <row r="588" spans="1:19" x14ac:dyDescent="0.25">
      <c r="A588" s="27" t="str">
        <f>'Base de Preço BR V5'!A586</f>
        <v>UNA</v>
      </c>
      <c r="B588" s="27" t="str">
        <f>'Base de Preço BR V5'!B586</f>
        <v>MAQUIAGEM</v>
      </c>
      <c r="C588" s="27">
        <f>'Base de Preço BR V5'!C586</f>
        <v>82166</v>
      </c>
      <c r="D588" s="27" t="str">
        <f>'Base de Preço BR V5'!D586</f>
        <v>82166 - UNA BASE SERU NUD ME FPS18 CLAR 24 TERC</v>
      </c>
      <c r="E588" s="28">
        <f>IFERROR(VLOOKUP(C588,'BASE SV REFIL'!A:H,5,0),'Base de Preço BR V5'!A:L)</f>
        <v>49.9</v>
      </c>
      <c r="F588" s="26">
        <f>'Base de Preço BR V5'!F586</f>
        <v>15</v>
      </c>
      <c r="G588" s="29">
        <f>'Base de Preço BR V5'!G586</f>
        <v>0.7</v>
      </c>
      <c r="H588" s="26" t="str">
        <f>'Base de Preço BR V5'!H586</f>
        <v>Não</v>
      </c>
      <c r="I588" s="26" t="str">
        <f>IF('Base de Preço BR V5'!I588=0,"",'Base de Preço BR V5'!I588)</f>
        <v/>
      </c>
      <c r="J588" s="26" t="s">
        <v>18</v>
      </c>
      <c r="K588" s="26" t="str">
        <f>IF('Base de Preço BR V5'!K586=0,"",'Base de Preço BR V5'!K586)</f>
        <v/>
      </c>
      <c r="L588" s="26" t="str">
        <f>'Base de Preço BR V5'!L586</f>
        <v/>
      </c>
      <c r="M588" s="33"/>
      <c r="N588" s="33"/>
      <c r="O588" s="33"/>
      <c r="P588" s="33"/>
      <c r="S588" s="9"/>
    </row>
    <row r="589" spans="1:19" x14ac:dyDescent="0.25">
      <c r="A589" s="27" t="str">
        <f>'Base de Preço BR V5'!A587</f>
        <v>UNA</v>
      </c>
      <c r="B589" s="27" t="str">
        <f>'Base de Preço BR V5'!B587</f>
        <v>MAQUIAGEM</v>
      </c>
      <c r="C589" s="27">
        <f>'Base de Preço BR V5'!C587</f>
        <v>70723</v>
      </c>
      <c r="D589" s="27" t="str">
        <f>'Base de Preço BR V5'!D587</f>
        <v>70723 - UNA MAXXI PALETTE DE SOMBRAS INTENSA</v>
      </c>
      <c r="E589" s="28">
        <f>IFERROR(VLOOKUP(C589,'BASE SV REFIL'!A:H,5,0),'Base de Preço BR V5'!A:L)</f>
        <v>47.9</v>
      </c>
      <c r="F589" s="26">
        <f>'Base de Preço BR V5'!F587</f>
        <v>17</v>
      </c>
      <c r="G589" s="29">
        <f>'Base de Preço BR V5'!G587</f>
        <v>0.7</v>
      </c>
      <c r="H589" s="26" t="str">
        <f>'Base de Preço BR V5'!H587</f>
        <v>Não</v>
      </c>
      <c r="I589" s="26" t="str">
        <f>IF('Base de Preço BR V5'!I589=0,"",'Base de Preço BR V5'!I589)</f>
        <v/>
      </c>
      <c r="J589" s="26" t="s">
        <v>18</v>
      </c>
      <c r="K589" s="26" t="str">
        <f>IF('Base de Preço BR V5'!K587=0,"",'Base de Preço BR V5'!K587)</f>
        <v/>
      </c>
      <c r="L589" s="26" t="str">
        <f>'Base de Preço BR V5'!L587</f>
        <v/>
      </c>
      <c r="M589" s="33"/>
      <c r="N589" s="33"/>
      <c r="O589" s="33"/>
      <c r="P589" s="33"/>
      <c r="S589" s="9"/>
    </row>
    <row r="590" spans="1:19" x14ac:dyDescent="0.25">
      <c r="A590" s="27" t="str">
        <f>'Base de Preço BR V5'!A588</f>
        <v>UNA</v>
      </c>
      <c r="B590" s="27" t="str">
        <f>'Base de Preço BR V5'!B588</f>
        <v>MAQUIAGEM</v>
      </c>
      <c r="C590" s="27">
        <f>'Base de Preço BR V5'!C588</f>
        <v>24304</v>
      </c>
      <c r="D590" s="27" t="str">
        <f>'Base de Preço BR V5'!D588</f>
        <v>24304 - UNA LAPIS HD PARA OLHOS PRETO TERC</v>
      </c>
      <c r="E590" s="28">
        <f>IFERROR(VLOOKUP(C590,'BASE SV REFIL'!A:H,5,0),'Base de Preço BR V5'!A:L)</f>
        <v>47.9</v>
      </c>
      <c r="F590" s="26">
        <f>'Base de Preço BR V5'!F588</f>
        <v>6</v>
      </c>
      <c r="G590" s="29">
        <f>'Base de Preço BR V5'!G588</f>
        <v>0.7</v>
      </c>
      <c r="H590" s="26" t="str">
        <f>'Base de Preço BR V5'!H588</f>
        <v>Não</v>
      </c>
      <c r="I590" s="26" t="str">
        <f>IF('Base de Preço BR V5'!I590=0,"",'Base de Preço BR V5'!I590)</f>
        <v/>
      </c>
      <c r="J590" s="26" t="s">
        <v>18</v>
      </c>
      <c r="K590" s="26" t="str">
        <f>IF('Base de Preço BR V5'!K588=0,"",'Base de Preço BR V5'!K588)</f>
        <v/>
      </c>
      <c r="L590" s="26" t="str">
        <f>'Base de Preço BR V5'!L588</f>
        <v/>
      </c>
      <c r="M590" s="33"/>
      <c r="N590" s="33"/>
      <c r="O590" s="33"/>
      <c r="P590" s="33"/>
      <c r="S590" s="9"/>
    </row>
    <row r="591" spans="1:19" x14ac:dyDescent="0.25">
      <c r="A591" s="27" t="str">
        <f>'Base de Preço BR V5'!A589</f>
        <v>UNA</v>
      </c>
      <c r="B591" s="27" t="str">
        <f>'Base de Preço BR V5'!B589</f>
        <v>MAQUIAGEM</v>
      </c>
      <c r="C591" s="27">
        <f>'Base de Preço BR V5'!C589</f>
        <v>27371</v>
      </c>
      <c r="D591" s="27" t="str">
        <f>'Base de Preço BR V5'!D589</f>
        <v>27371 - UNA LAPIS RETRATIL PARA OLHOS TERC</v>
      </c>
      <c r="E591" s="28">
        <f>IFERROR(VLOOKUP(C591,'BASE SV REFIL'!A:H,5,0),'Base de Preço BR V5'!A:L)</f>
        <v>299.86</v>
      </c>
      <c r="F591" s="26">
        <f>'Base de Preço BR V5'!F589</f>
        <v>6</v>
      </c>
      <c r="G591" s="29">
        <f>'Base de Preço BR V5'!G589</f>
        <v>0.7</v>
      </c>
      <c r="H591" s="26" t="str">
        <f>'Base de Preço BR V5'!H589</f>
        <v>Não</v>
      </c>
      <c r="I591" s="26" t="str">
        <f>IF('Base de Preço BR V5'!I591=0,"",'Base de Preço BR V5'!I591)</f>
        <v/>
      </c>
      <c r="J591" s="26" t="s">
        <v>18</v>
      </c>
      <c r="K591" s="26" t="str">
        <f>IF('Base de Preço BR V5'!K589=0,"",'Base de Preço BR V5'!K589)</f>
        <v/>
      </c>
      <c r="L591" s="26" t="str">
        <f>'Base de Preço BR V5'!L589</f>
        <v/>
      </c>
      <c r="M591" s="33"/>
      <c r="N591" s="33"/>
      <c r="O591" s="33"/>
      <c r="P591" s="33"/>
      <c r="S591" s="9"/>
    </row>
    <row r="592" spans="1:19" x14ac:dyDescent="0.25">
      <c r="A592" s="27" t="str">
        <f>'Base de Preço BR V5'!A590</f>
        <v>UNA</v>
      </c>
      <c r="B592" s="27" t="str">
        <f>'Base de Preço BR V5'!B590</f>
        <v>MAQUIAGEM</v>
      </c>
      <c r="C592" s="27">
        <f>'Base de Preço BR V5'!C590</f>
        <v>27703</v>
      </c>
      <c r="D592" s="27" t="str">
        <f>'Base de Preço BR V5'!D590</f>
        <v>27703 - UNA LAPIS RETRAT PARA OLHOS MARROM TERC</v>
      </c>
      <c r="E592" s="28">
        <f>IFERROR(VLOOKUP(C592,'BASE SV REFIL'!A:H,5,0),'Base de Preço BR V5'!A:L)</f>
        <v>59.9</v>
      </c>
      <c r="F592" s="26">
        <f>'Base de Preço BR V5'!F590</f>
        <v>6</v>
      </c>
      <c r="G592" s="29">
        <f>'Base de Preço BR V5'!G590</f>
        <v>0.7</v>
      </c>
      <c r="H592" s="26" t="str">
        <f>'Base de Preço BR V5'!H590</f>
        <v>Não</v>
      </c>
      <c r="I592" s="26" t="str">
        <f>IF('Base de Preço BR V5'!I592=0,"",'Base de Preço BR V5'!I592)</f>
        <v/>
      </c>
      <c r="J592" s="26" t="s">
        <v>18</v>
      </c>
      <c r="K592" s="26" t="str">
        <f>IF('Base de Preço BR V5'!K590=0,"",'Base de Preço BR V5'!K590)</f>
        <v/>
      </c>
      <c r="L592" s="26" t="str">
        <f>'Base de Preço BR V5'!L590</f>
        <v/>
      </c>
      <c r="M592" s="33"/>
      <c r="N592" s="33"/>
      <c r="O592" s="33"/>
      <c r="P592" s="33"/>
      <c r="S592" s="9"/>
    </row>
    <row r="593" spans="1:19" x14ac:dyDescent="0.25">
      <c r="A593" s="27" t="str">
        <f>'Base de Preço BR V5'!A591</f>
        <v>UNA</v>
      </c>
      <c r="B593" s="27" t="str">
        <f>'Base de Preço BR V5'!B591</f>
        <v>MAQUIAGEM</v>
      </c>
      <c r="C593" s="27">
        <f>'Base de Preço BR V5'!C591</f>
        <v>94520</v>
      </c>
      <c r="D593" s="27" t="str">
        <f>'Base de Preço BR V5'!D591</f>
        <v>94520 - UNA CJ BASE SERUM</v>
      </c>
      <c r="E593" s="28">
        <f>IFERROR(VLOOKUP(C593,'BASE SV REFIL'!A:H,5,0),'Base de Preço BR V5'!A:L)</f>
        <v>59.9</v>
      </c>
      <c r="F593" s="26">
        <f>'Base de Preço BR V5'!F591</f>
        <v>39</v>
      </c>
      <c r="G593" s="29">
        <f>'Base de Preço BR V5'!G591</f>
        <v>0.7</v>
      </c>
      <c r="H593" s="26" t="str">
        <f>'Base de Preço BR V5'!H591</f>
        <v>Não</v>
      </c>
      <c r="I593" s="26" t="str">
        <f>IF('Base de Preço BR V5'!I593=0,"",'Base de Preço BR V5'!I593)</f>
        <v/>
      </c>
      <c r="J593" s="26" t="s">
        <v>18</v>
      </c>
      <c r="K593" s="26" t="str">
        <f>IF('Base de Preço BR V5'!K591=0,"",'Base de Preço BR V5'!K591)</f>
        <v/>
      </c>
      <c r="L593" s="26" t="str">
        <f>'Base de Preço BR V5'!L591</f>
        <v/>
      </c>
      <c r="M593" s="33"/>
      <c r="N593" s="33"/>
      <c r="O593" s="33"/>
      <c r="P593" s="33"/>
      <c r="S593" s="9"/>
    </row>
    <row r="594" spans="1:19" x14ac:dyDescent="0.25">
      <c r="A594" s="27" t="str">
        <f>'Base de Preço BR V5'!A592</f>
        <v>UNA</v>
      </c>
      <c r="B594" s="27" t="str">
        <f>'Base de Preço BR V5'!B592</f>
        <v>MAQUIAGEM</v>
      </c>
      <c r="C594" s="27">
        <f>'Base de Preço BR V5'!C592</f>
        <v>69205</v>
      </c>
      <c r="D594" s="27" t="str">
        <f>'Base de Preço BR V5'!D592</f>
        <v>69205 - UNA MASCARA P CILIOS ALONGAM WS MAX TERC</v>
      </c>
      <c r="E594" s="28">
        <f>IFERROR(VLOOKUP(C594,'BASE SV REFIL'!A:H,5,0),'Base de Preço BR V5'!A:L)</f>
        <v>19.899999999999999</v>
      </c>
      <c r="F594" s="26">
        <f>'Base de Preço BR V5'!F592</f>
        <v>8</v>
      </c>
      <c r="G594" s="29">
        <f>'Base de Preço BR V5'!G592</f>
        <v>0.7</v>
      </c>
      <c r="H594" s="26" t="str">
        <f>'Base de Preço BR V5'!H592</f>
        <v>Não</v>
      </c>
      <c r="I594" s="26" t="str">
        <f>IF('Base de Preço BR V5'!I594=0,"",'Base de Preço BR V5'!I594)</f>
        <v>Lançamento</v>
      </c>
      <c r="J594" s="26" t="s">
        <v>18</v>
      </c>
      <c r="K594" s="26" t="str">
        <f>IF('Base de Preço BR V5'!K592=0,"",'Base de Preço BR V5'!K592)</f>
        <v/>
      </c>
      <c r="L594" s="26" t="str">
        <f>'Base de Preço BR V5'!L592</f>
        <v/>
      </c>
      <c r="M594" s="33"/>
      <c r="N594" s="33"/>
      <c r="O594" s="33"/>
      <c r="P594" s="33"/>
      <c r="S594" s="9"/>
    </row>
    <row r="595" spans="1:19" x14ac:dyDescent="0.25">
      <c r="A595" s="27" t="str">
        <f>'Base de Preço BR V5'!A593</f>
        <v>UNA</v>
      </c>
      <c r="B595" s="27" t="str">
        <f>'Base de Preço BR V5'!B593</f>
        <v>MAQUIAGEM</v>
      </c>
      <c r="C595" s="27">
        <f>'Base de Preço BR V5'!C593</f>
        <v>69206</v>
      </c>
      <c r="D595" s="27" t="str">
        <f>'Base de Preço BR V5'!D593</f>
        <v>69206 - UNA MASCARA P CILIOS ALONGAM MAX WP TERC</v>
      </c>
      <c r="E595" s="28">
        <f>IFERROR(VLOOKUP(C595,'BASE SV REFIL'!A:H,5,0),'Base de Preço BR V5'!A:L)</f>
        <v>19.899999999999999</v>
      </c>
      <c r="F595" s="26">
        <f>'Base de Preço BR V5'!F593</f>
        <v>8</v>
      </c>
      <c r="G595" s="29">
        <f>'Base de Preço BR V5'!G593</f>
        <v>0.7</v>
      </c>
      <c r="H595" s="26" t="str">
        <f>'Base de Preço BR V5'!H593</f>
        <v>Não</v>
      </c>
      <c r="I595" s="26" t="str">
        <f>IF('Base de Preço BR V5'!I595=0,"",'Base de Preço BR V5'!I595)</f>
        <v>Lançamento</v>
      </c>
      <c r="J595" s="26" t="s">
        <v>18</v>
      </c>
      <c r="K595" s="26" t="str">
        <f>IF('Base de Preço BR V5'!K593=0,"",'Base de Preço BR V5'!K593)</f>
        <v/>
      </c>
      <c r="L595" s="26" t="str">
        <f>'Base de Preço BR V5'!L593</f>
        <v/>
      </c>
      <c r="M595" s="33"/>
      <c r="N595" s="33"/>
      <c r="O595" s="33"/>
      <c r="P595" s="33"/>
      <c r="S595" s="9"/>
    </row>
    <row r="596" spans="1:19" x14ac:dyDescent="0.25">
      <c r="A596" s="27" t="str">
        <f>'Base de Preço BR V5'!A594</f>
        <v>UNA</v>
      </c>
      <c r="B596" s="27" t="str">
        <f>'Base de Preço BR V5'!B594</f>
        <v>MAQUIAGEM</v>
      </c>
      <c r="C596" s="27">
        <f>'Base de Preço BR V5'!C594</f>
        <v>74809</v>
      </c>
      <c r="D596" s="27" t="str">
        <f>'Base de Preço BR V5'!D594</f>
        <v>74809 - NATURA ESMALTE MARSALA TERC</v>
      </c>
      <c r="E596" s="28">
        <f>IFERROR(VLOOKUP(C596,'BASE SV REFIL'!A:H,5,0),'Base de Preço BR V5'!A:L)</f>
        <v>19.899999999999999</v>
      </c>
      <c r="F596" s="26">
        <f>'Base de Preço BR V5'!F594</f>
        <v>2</v>
      </c>
      <c r="G596" s="29">
        <f>'Base de Preço BR V5'!G594</f>
        <v>0.7</v>
      </c>
      <c r="H596" s="26" t="str">
        <f>'Base de Preço BR V5'!H594</f>
        <v>Não</v>
      </c>
      <c r="I596" s="26" t="str">
        <f>IF('Base de Preço BR V5'!I596=0,"",'Base de Preço BR V5'!I596)</f>
        <v>Lançamento</v>
      </c>
      <c r="J596" s="26" t="s">
        <v>18</v>
      </c>
      <c r="K596" s="26" t="str">
        <f>IF('Base de Preço BR V5'!K594=0,"",'Base de Preço BR V5'!K594)</f>
        <v/>
      </c>
      <c r="L596" s="26" t="str">
        <f>'Base de Preço BR V5'!L594</f>
        <v>x</v>
      </c>
      <c r="M596" s="33"/>
      <c r="N596" s="33"/>
      <c r="O596" s="33"/>
      <c r="P596" s="33"/>
      <c r="S596" s="9"/>
    </row>
    <row r="597" spans="1:19" x14ac:dyDescent="0.25">
      <c r="A597" s="27" t="str">
        <f>'Base de Preço BR V5'!A595</f>
        <v>UNA</v>
      </c>
      <c r="B597" s="27" t="str">
        <f>'Base de Preço BR V5'!B595</f>
        <v>MAQUIAGEM</v>
      </c>
      <c r="C597" s="27">
        <f>'Base de Preço BR V5'!C595</f>
        <v>74810</v>
      </c>
      <c r="D597" s="27" t="str">
        <f>'Base de Preço BR V5'!D595</f>
        <v>74810 - NATURA ESMALTE CEREJA TERC</v>
      </c>
      <c r="E597" s="28">
        <f>IFERROR(VLOOKUP(C597,'BASE SV REFIL'!A:H,5,0),'Base de Preço BR V5'!A:L)</f>
        <v>19.899999999999999</v>
      </c>
      <c r="F597" s="26">
        <f>'Base de Preço BR V5'!F595</f>
        <v>2</v>
      </c>
      <c r="G597" s="29">
        <f>'Base de Preço BR V5'!G595</f>
        <v>0.7</v>
      </c>
      <c r="H597" s="26" t="str">
        <f>'Base de Preço BR V5'!H595</f>
        <v>Não</v>
      </c>
      <c r="I597" s="26" t="str">
        <f>IF('Base de Preço BR V5'!I597=0,"",'Base de Preço BR V5'!I597)</f>
        <v>Lançamento</v>
      </c>
      <c r="J597" s="26" t="s">
        <v>18</v>
      </c>
      <c r="K597" s="26" t="str">
        <f>IF('Base de Preço BR V5'!K595=0,"",'Base de Preço BR V5'!K595)</f>
        <v/>
      </c>
      <c r="L597" s="26" t="str">
        <f>'Base de Preço BR V5'!L595</f>
        <v>x</v>
      </c>
      <c r="M597" s="33"/>
      <c r="N597" s="33"/>
      <c r="O597" s="33"/>
      <c r="P597" s="33"/>
      <c r="S597" s="9"/>
    </row>
    <row r="598" spans="1:19" x14ac:dyDescent="0.25">
      <c r="A598" s="27" t="str">
        <f>'Base de Preço BR V5'!A596</f>
        <v>UNA</v>
      </c>
      <c r="B598" s="27" t="str">
        <f>'Base de Preço BR V5'!B596</f>
        <v>MAQUIAGEM</v>
      </c>
      <c r="C598" s="27">
        <f>'Base de Preço BR V5'!C596</f>
        <v>74811</v>
      </c>
      <c r="D598" s="27" t="str">
        <f>'Base de Preço BR V5'!D596</f>
        <v>74811 - NATURA ESMALTE ROUGE TERC</v>
      </c>
      <c r="E598" s="28">
        <f>IFERROR(VLOOKUP(C598,'BASE SV REFIL'!A:H,5,0),'Base de Preço BR V5'!A:L)</f>
        <v>49.9</v>
      </c>
      <c r="F598" s="26">
        <f>'Base de Preço BR V5'!F596</f>
        <v>2</v>
      </c>
      <c r="G598" s="29">
        <f>'Base de Preço BR V5'!G596</f>
        <v>0.7</v>
      </c>
      <c r="H598" s="26" t="str">
        <f>'Base de Preço BR V5'!H596</f>
        <v>Não</v>
      </c>
      <c r="I598" s="26" t="str">
        <f>IF('Base de Preço BR V5'!I598=0,"",'Base de Preço BR V5'!I598)</f>
        <v>Lançamento</v>
      </c>
      <c r="J598" s="26" t="s">
        <v>18</v>
      </c>
      <c r="K598" s="26" t="str">
        <f>IF('Base de Preço BR V5'!K596=0,"",'Base de Preço BR V5'!K596)</f>
        <v/>
      </c>
      <c r="L598" s="26" t="str">
        <f>'Base de Preço BR V5'!L596</f>
        <v>x</v>
      </c>
      <c r="M598" s="33"/>
      <c r="N598" s="33"/>
      <c r="O598" s="33"/>
      <c r="P598" s="33"/>
      <c r="S598" s="9"/>
    </row>
    <row r="599" spans="1:19" x14ac:dyDescent="0.25">
      <c r="A599" s="27" t="str">
        <f>'Base de Preço BR V5'!A597</f>
        <v>UNA</v>
      </c>
      <c r="B599" s="27" t="str">
        <f>'Base de Preço BR V5'!B597</f>
        <v>MAQUIAGEM</v>
      </c>
      <c r="C599" s="27">
        <f>'Base de Preço BR V5'!C597</f>
        <v>74812</v>
      </c>
      <c r="D599" s="27" t="str">
        <f>'Base de Preço BR V5'!D597</f>
        <v>74812 - NATURA ESMALTE RUBI TERC</v>
      </c>
      <c r="E599" s="28">
        <f>IFERROR(VLOOKUP(C599,'BASE SV REFIL'!A:H,5,0),'Base de Preço BR V5'!A:L)</f>
        <v>46.9</v>
      </c>
      <c r="F599" s="26">
        <f>'Base de Preço BR V5'!F597</f>
        <v>2</v>
      </c>
      <c r="G599" s="29">
        <f>'Base de Preço BR V5'!G597</f>
        <v>0.7</v>
      </c>
      <c r="H599" s="26" t="str">
        <f>'Base de Preço BR V5'!H597</f>
        <v>Não</v>
      </c>
      <c r="I599" s="26" t="str">
        <f>IF('Base de Preço BR V5'!I599=0,"",'Base de Preço BR V5'!I599)</f>
        <v>Lançamento</v>
      </c>
      <c r="J599" s="26" t="s">
        <v>18</v>
      </c>
      <c r="K599" s="26" t="str">
        <f>IF('Base de Preço BR V5'!K597=0,"",'Base de Preço BR V5'!K597)</f>
        <v/>
      </c>
      <c r="L599" s="26" t="str">
        <f>'Base de Preço BR V5'!L597</f>
        <v>x</v>
      </c>
      <c r="M599" s="33"/>
      <c r="N599" s="33"/>
      <c r="O599" s="33"/>
      <c r="P599" s="33"/>
      <c r="S599" s="9"/>
    </row>
    <row r="600" spans="1:19" x14ac:dyDescent="0.25">
      <c r="A600" s="27" t="str">
        <f>'Base de Preço BR V5'!A598</f>
        <v>UNA</v>
      </c>
      <c r="B600" s="27" t="str">
        <f>'Base de Preço BR V5'!B598</f>
        <v>MAQUIAGEM</v>
      </c>
      <c r="C600" s="27">
        <f>'Base de Preço BR V5'!C598</f>
        <v>76641</v>
      </c>
      <c r="D600" s="27" t="str">
        <f>'Base de Preço BR V5'!D598</f>
        <v>76641 - UNA BATOM MATTE INTRANSF CEREJA TERC</v>
      </c>
      <c r="E600" s="28">
        <f>IFERROR(VLOOKUP(C600,'BASE SV REFIL'!A:H,5,0),'Base de Preço BR V5'!A:L)</f>
        <v>46.9</v>
      </c>
      <c r="F600" s="26">
        <f>'Base de Preço BR V5'!F598</f>
        <v>6</v>
      </c>
      <c r="G600" s="29">
        <f>'Base de Preço BR V5'!G598</f>
        <v>0.7</v>
      </c>
      <c r="H600" s="26" t="str">
        <f>'Base de Preço BR V5'!H598</f>
        <v>Não</v>
      </c>
      <c r="I600" s="26" t="str">
        <f>IF('Base de Preço BR V5'!I600=0,"",'Base de Preço BR V5'!I600)</f>
        <v>Lançamento</v>
      </c>
      <c r="J600" s="26" t="s">
        <v>18</v>
      </c>
      <c r="K600" s="26" t="str">
        <f>IF('Base de Preço BR V5'!K598=0,"",'Base de Preço BR V5'!K598)</f>
        <v/>
      </c>
      <c r="L600" s="26" t="str">
        <f>'Base de Preço BR V5'!L598</f>
        <v>x</v>
      </c>
      <c r="M600" s="33"/>
      <c r="N600" s="33"/>
      <c r="O600" s="33"/>
      <c r="P600" s="33"/>
      <c r="S600" s="9"/>
    </row>
    <row r="601" spans="1:19" x14ac:dyDescent="0.25">
      <c r="A601" s="27" t="str">
        <f>'Base de Preço BR V5'!A599</f>
        <v>UNA</v>
      </c>
      <c r="B601" s="27" t="str">
        <f>'Base de Preço BR V5'!B599</f>
        <v>MAQUIAGEM</v>
      </c>
      <c r="C601" s="27">
        <f>'Base de Preço BR V5'!C599</f>
        <v>76642</v>
      </c>
      <c r="D601" s="27" t="str">
        <f>'Base de Preço BR V5'!D599</f>
        <v>76642 - UNA BATOM LD MARSALA TERC</v>
      </c>
      <c r="E601" s="28">
        <f>IFERROR(VLOOKUP(C601,'BASE SV REFIL'!A:H,5,0),'Base de Preço BR V5'!A:L)</f>
        <v>68.900000000000006</v>
      </c>
      <c r="F601" s="26">
        <f>'Base de Preço BR V5'!F599</f>
        <v>6</v>
      </c>
      <c r="G601" s="29">
        <f>'Base de Preço BR V5'!G599</f>
        <v>0.7</v>
      </c>
      <c r="H601" s="26" t="str">
        <f>'Base de Preço BR V5'!H599</f>
        <v>Não</v>
      </c>
      <c r="I601" s="26" t="str">
        <f>IF('Base de Preço BR V5'!I601=0,"",'Base de Preço BR V5'!I601)</f>
        <v>Pré-lançamento</v>
      </c>
      <c r="J601" s="26" t="s">
        <v>18</v>
      </c>
      <c r="K601" s="26" t="str">
        <f>IF('Base de Preço BR V5'!K599=0,"",'Base de Preço BR V5'!K599)</f>
        <v/>
      </c>
      <c r="L601" s="26" t="str">
        <f>'Base de Preço BR V5'!L599</f>
        <v>x</v>
      </c>
      <c r="M601" s="33"/>
      <c r="N601" s="33"/>
      <c r="O601" s="33"/>
      <c r="P601" s="33"/>
      <c r="S601" s="9"/>
    </row>
    <row r="602" spans="1:19" x14ac:dyDescent="0.25">
      <c r="A602" s="27" t="str">
        <f>'Base de Preço BR V5'!A600</f>
        <v>UNA</v>
      </c>
      <c r="B602" s="27" t="str">
        <f>'Base de Preço BR V5'!B600</f>
        <v>MAQUIAGEM</v>
      </c>
      <c r="C602" s="27">
        <f>'Base de Preço BR V5'!C600</f>
        <v>76643</v>
      </c>
      <c r="D602" s="27" t="str">
        <f>'Base de Preço BR V5'!D600</f>
        <v>76643 - UNA BATOM CC HIDRAT FPS25 ROUGE</v>
      </c>
      <c r="E602" s="28">
        <f>IFERROR(VLOOKUP(C602,'BASE SV REFIL'!A:H,5,0),'Base de Preço BR V5'!A:L)</f>
        <v>68.900000000000006</v>
      </c>
      <c r="F602" s="26">
        <f>'Base de Preço BR V5'!F600</f>
        <v>6</v>
      </c>
      <c r="G602" s="29">
        <f>'Base de Preço BR V5'!G600</f>
        <v>0.7</v>
      </c>
      <c r="H602" s="26" t="str">
        <f>'Base de Preço BR V5'!H600</f>
        <v>Não</v>
      </c>
      <c r="I602" s="26" t="str">
        <f>IF('Base de Preço BR V5'!I602=0,"",'Base de Preço BR V5'!I602)</f>
        <v>Pré-lançamento</v>
      </c>
      <c r="J602" s="26" t="s">
        <v>18</v>
      </c>
      <c r="K602" s="26" t="str">
        <f>IF('Base de Preço BR V5'!K600=0,"",'Base de Preço BR V5'!K600)</f>
        <v/>
      </c>
      <c r="L602" s="26" t="str">
        <f>'Base de Preço BR V5'!L600</f>
        <v>x</v>
      </c>
      <c r="M602" s="33"/>
      <c r="N602" s="33"/>
      <c r="O602" s="33"/>
      <c r="P602" s="33"/>
      <c r="S602" s="9"/>
    </row>
    <row r="603" spans="1:19" x14ac:dyDescent="0.25">
      <c r="A603" s="27" t="str">
        <f>'Base de Preço BR V5'!A601</f>
        <v>UNA</v>
      </c>
      <c r="B603" s="27" t="str">
        <f>'Base de Preço BR V5'!B601</f>
        <v>MAQUIAGEM</v>
      </c>
      <c r="C603" s="27">
        <f>'Base de Preço BR V5'!C601</f>
        <v>70953</v>
      </c>
      <c r="D603" s="27" t="str">
        <f>'Base de Preço BR V5'!D601</f>
        <v>70953 - UNA CC CREAM NUDE ME FPS25 CLARO 24</v>
      </c>
      <c r="E603" s="28">
        <f>IFERROR(VLOOKUP(C603,'BASE SV REFIL'!A:H,5,0),'Base de Preço BR V5'!A:L)</f>
        <v>68.900000000000006</v>
      </c>
      <c r="F603" s="26">
        <f>'Base de Preço BR V5'!F601</f>
        <v>9</v>
      </c>
      <c r="G603" s="29">
        <f>'Base de Preço BR V5'!G601</f>
        <v>0.7</v>
      </c>
      <c r="H603" s="26" t="str">
        <f>'Base de Preço BR V5'!H601</f>
        <v>Não</v>
      </c>
      <c r="I603" s="26" t="str">
        <f>IF('Base de Preço BR V5'!I603=0,"",'Base de Preço BR V5'!I603)</f>
        <v>Pré-lançamento</v>
      </c>
      <c r="J603" s="26" t="s">
        <v>18</v>
      </c>
      <c r="K603" s="26" t="str">
        <f>IF('Base de Preço BR V5'!K601=0,"",'Base de Preço BR V5'!K601)</f>
        <v>Pré-lançamento exclusivo para líderes</v>
      </c>
      <c r="L603" s="26" t="str">
        <f>'Base de Preço BR V5'!L601</f>
        <v>x</v>
      </c>
      <c r="M603" s="33"/>
      <c r="N603" s="33"/>
      <c r="O603" s="33"/>
      <c r="P603" s="33"/>
      <c r="S603" s="9"/>
    </row>
    <row r="604" spans="1:19" x14ac:dyDescent="0.25">
      <c r="A604" s="27" t="str">
        <f>'Base de Preço BR V5'!A602</f>
        <v>UNA</v>
      </c>
      <c r="B604" s="27" t="str">
        <f>'Base de Preço BR V5'!B602</f>
        <v>MAQUIAGEM</v>
      </c>
      <c r="C604" s="27">
        <f>'Base de Preço BR V5'!C602</f>
        <v>70955</v>
      </c>
      <c r="D604" s="27" t="str">
        <f>'Base de Preço BR V5'!D602</f>
        <v>70955 - UNA CC CREAM NUDE ME FPS25 MEDIO 22</v>
      </c>
      <c r="E604" s="28">
        <f>IFERROR(VLOOKUP(C604,'BASE SV REFIL'!A:H,5,0),'Base de Preço BR V5'!A:L)</f>
        <v>68.900000000000006</v>
      </c>
      <c r="F604" s="26">
        <f>'Base de Preço BR V5'!F602</f>
        <v>9</v>
      </c>
      <c r="G604" s="29">
        <f>'Base de Preço BR V5'!G602</f>
        <v>0.7</v>
      </c>
      <c r="H604" s="26" t="str">
        <f>'Base de Preço BR V5'!H602</f>
        <v>Não</v>
      </c>
      <c r="I604" s="26" t="str">
        <f>IF('Base de Preço BR V5'!I604=0,"",'Base de Preço BR V5'!I604)</f>
        <v>Pré-lançamento</v>
      </c>
      <c r="J604" s="26" t="s">
        <v>18</v>
      </c>
      <c r="K604" s="26" t="str">
        <f>IF('Base de Preço BR V5'!K602=0,"",'Base de Preço BR V5'!K602)</f>
        <v>Pré-lançamento exclusivo para líderes</v>
      </c>
      <c r="L604" s="26" t="str">
        <f>'Base de Preço BR V5'!L602</f>
        <v>x</v>
      </c>
      <c r="M604" s="33"/>
      <c r="N604" s="33"/>
      <c r="O604" s="33"/>
      <c r="P604" s="33"/>
      <c r="S604" s="9"/>
    </row>
    <row r="605" spans="1:19" x14ac:dyDescent="0.25">
      <c r="A605" s="27" t="str">
        <f>'Base de Preço BR V5'!A603</f>
        <v>UNA</v>
      </c>
      <c r="B605" s="27" t="str">
        <f>'Base de Preço BR V5'!B603</f>
        <v>MAQUIAGEM</v>
      </c>
      <c r="C605" s="27">
        <f>'Base de Preço BR V5'!C603</f>
        <v>70959</v>
      </c>
      <c r="D605" s="27" t="str">
        <f>'Base de Preço BR V5'!D603</f>
        <v>70959 - UNA CC CREAM NUDE ME FPS25 CASTANHO 22</v>
      </c>
      <c r="E605" s="28">
        <f>IFERROR(VLOOKUP(C605,'BASE SV REFIL'!A:H,5,0),'Base de Preço BR V5'!A:L)</f>
        <v>209</v>
      </c>
      <c r="F605" s="26">
        <f>'Base de Preço BR V5'!F603</f>
        <v>9</v>
      </c>
      <c r="G605" s="29">
        <f>'Base de Preço BR V5'!G603</f>
        <v>0.7</v>
      </c>
      <c r="H605" s="26" t="str">
        <f>'Base de Preço BR V5'!H603</f>
        <v>Não</v>
      </c>
      <c r="I605" s="26" t="str">
        <f>IF('Base de Preço BR V5'!I605=0,"",'Base de Preço BR V5'!I605)</f>
        <v/>
      </c>
      <c r="J605" s="26" t="s">
        <v>18</v>
      </c>
      <c r="K605" s="26" t="str">
        <f>IF('Base de Preço BR V5'!K603=0,"",'Base de Preço BR V5'!K603)</f>
        <v>Pré-lançamento exclusivo para líderes</v>
      </c>
      <c r="L605" s="26" t="str">
        <f>'Base de Preço BR V5'!L603</f>
        <v>x</v>
      </c>
      <c r="M605" s="33"/>
      <c r="N605" s="33"/>
      <c r="O605" s="33"/>
      <c r="P605" s="33"/>
      <c r="S605" s="9"/>
    </row>
    <row r="606" spans="1:19" x14ac:dyDescent="0.25">
      <c r="A606" s="27" t="str">
        <f>'Base de Preço BR V5'!A604</f>
        <v>UNA</v>
      </c>
      <c r="B606" s="27" t="str">
        <f>'Base de Preço BR V5'!B604</f>
        <v>MAQUIAGEM</v>
      </c>
      <c r="C606" s="27">
        <f>'Base de Preço BR V5'!C604</f>
        <v>70960</v>
      </c>
      <c r="D606" s="27" t="str">
        <f>'Base de Preço BR V5'!D604</f>
        <v>70960 - UNA CC CREAM NUDE ME FPS25 ESCURO 20</v>
      </c>
      <c r="E606" s="28">
        <f>IFERROR(VLOOKUP(C606,'BASE SV REFIL'!A:H,5,0),'Base de Preço BR V5'!A:L)</f>
        <v>209</v>
      </c>
      <c r="F606" s="26">
        <f>'Base de Preço BR V5'!F604</f>
        <v>9</v>
      </c>
      <c r="G606" s="29">
        <f>'Base de Preço BR V5'!G604</f>
        <v>0.7</v>
      </c>
      <c r="H606" s="26" t="str">
        <f>'Base de Preço BR V5'!H604</f>
        <v>Não</v>
      </c>
      <c r="I606" s="26" t="str">
        <f>IF('Base de Preço BR V5'!I606=0,"",'Base de Preço BR V5'!I606)</f>
        <v/>
      </c>
      <c r="J606" s="26" t="s">
        <v>18</v>
      </c>
      <c r="K606" s="26" t="str">
        <f>IF('Base de Preço BR V5'!K604=0,"",'Base de Preço BR V5'!K604)</f>
        <v>Pré-lançamento exclusivo para líderes</v>
      </c>
      <c r="L606" s="26" t="str">
        <f>'Base de Preço BR V5'!L604</f>
        <v>x</v>
      </c>
      <c r="M606" s="33"/>
      <c r="N606" s="33"/>
      <c r="O606" s="33"/>
      <c r="P606" s="33"/>
      <c r="S606" s="9"/>
    </row>
    <row r="607" spans="1:19" x14ac:dyDescent="0.25">
      <c r="A607" s="27" t="str">
        <f>'Base de Preço BR V5'!A605</f>
        <v>UNA</v>
      </c>
      <c r="B607" s="27" t="str">
        <f>'Base de Preço BR V5'!B605</f>
        <v>PERFUMARIA</v>
      </c>
      <c r="C607" s="27">
        <f>'Base de Preço BR V5'!C605</f>
        <v>2446</v>
      </c>
      <c r="D607" s="27" t="str">
        <f>'Base de Preço BR V5'!D605</f>
        <v>2446 - UNA DEO PARFUM 75 ML RELANCAMENTO</v>
      </c>
      <c r="E607" s="28">
        <f>IFERROR(VLOOKUP(C607,'BASE SV REFIL'!A:H,5,0),'Base de Preço BR V5'!A:L)</f>
        <v>99.9</v>
      </c>
      <c r="F607" s="26">
        <f>'Base de Preço BR V5'!F605</f>
        <v>27</v>
      </c>
      <c r="G607" s="29">
        <f>'Base de Preço BR V5'!G605</f>
        <v>0.7</v>
      </c>
      <c r="H607" s="26" t="str">
        <f>'Base de Preço BR V5'!H605</f>
        <v>Não</v>
      </c>
      <c r="I607" s="26" t="str">
        <f>IF('Base de Preço BR V5'!I607=0,"",'Base de Preço BR V5'!I607)</f>
        <v/>
      </c>
      <c r="J607" s="26" t="s">
        <v>18</v>
      </c>
      <c r="K607" s="26" t="str">
        <f>IF('Base de Preço BR V5'!K605=0,"",'Base de Preço BR V5'!K605)</f>
        <v/>
      </c>
      <c r="L607" s="26" t="str">
        <f>'Base de Preço BR V5'!L605</f>
        <v/>
      </c>
      <c r="M607" s="33"/>
      <c r="N607" s="33"/>
      <c r="O607" s="33"/>
      <c r="P607" s="33"/>
      <c r="S607" s="9"/>
    </row>
    <row r="608" spans="1:19" x14ac:dyDescent="0.25">
      <c r="A608" s="27" t="str">
        <f>'Base de Preço BR V5'!A606</f>
        <v>UNA</v>
      </c>
      <c r="B608" s="27" t="str">
        <f>'Base de Preço BR V5'!B606</f>
        <v>PERFUMARIA</v>
      </c>
      <c r="C608" s="27">
        <f>'Base de Preço BR V5'!C606</f>
        <v>2458</v>
      </c>
      <c r="D608" s="27" t="str">
        <f>'Base de Preço BR V5'!D606</f>
        <v>2458 - UNA ARTISAN DEO PARFUM 75 ML RELANCAMENT</v>
      </c>
      <c r="E608" s="28">
        <f>IFERROR(VLOOKUP(C608,'BASE SV REFIL'!A:H,5,0),'Base de Preço BR V5'!A:L)</f>
        <v>99.9</v>
      </c>
      <c r="F608" s="26">
        <f>'Base de Preço BR V5'!F606</f>
        <v>27</v>
      </c>
      <c r="G608" s="29">
        <f>'Base de Preço BR V5'!G606</f>
        <v>0.7</v>
      </c>
      <c r="H608" s="26" t="str">
        <f>'Base de Preço BR V5'!H606</f>
        <v>Não</v>
      </c>
      <c r="I608" s="26" t="str">
        <f>IF('Base de Preço BR V5'!I608=0,"",'Base de Preço BR V5'!I608)</f>
        <v/>
      </c>
      <c r="J608" s="26" t="s">
        <v>18</v>
      </c>
      <c r="K608" s="26" t="str">
        <f>IF('Base de Preço BR V5'!K606=0,"",'Base de Preço BR V5'!K606)</f>
        <v/>
      </c>
      <c r="L608" s="26" t="str">
        <f>'Base de Preço BR V5'!L606</f>
        <v/>
      </c>
      <c r="M608" s="33"/>
      <c r="N608" s="33"/>
      <c r="O608" s="33"/>
      <c r="P608" s="33"/>
      <c r="S608" s="9"/>
    </row>
    <row r="609" spans="1:19" x14ac:dyDescent="0.25">
      <c r="A609" s="27" t="str">
        <f>'Base de Preço BR V5'!A607</f>
        <v>URBANO</v>
      </c>
      <c r="B609" s="27" t="str">
        <f>'Base de Preço BR V5'!B607</f>
        <v>PERFUMARIA</v>
      </c>
      <c r="C609" s="27">
        <f>'Base de Preço BR V5'!C607</f>
        <v>89073</v>
      </c>
      <c r="D609" s="27" t="str">
        <f>'Base de Preço BR V5'!D607</f>
        <v>89073 - URBANO NOITE DES COLONIA MASC 100ML</v>
      </c>
      <c r="E609" s="28">
        <f>IFERROR(VLOOKUP(C609,'BASE SV REFIL'!A:H,5,0),'Base de Preço BR V5'!A:L)</f>
        <v>12.7</v>
      </c>
      <c r="F609" s="26">
        <f>'Base de Preço BR V5'!F607</f>
        <v>13</v>
      </c>
      <c r="G609" s="29">
        <f>'Base de Preço BR V5'!G607</f>
        <v>0.7</v>
      </c>
      <c r="H609" s="26" t="str">
        <f>'Base de Preço BR V5'!H607</f>
        <v>Não</v>
      </c>
      <c r="I609" s="26" t="str">
        <f>IF('Base de Preço BR V5'!I609=0,"",'Base de Preço BR V5'!I609)</f>
        <v/>
      </c>
      <c r="J609" s="26" t="s">
        <v>18</v>
      </c>
      <c r="K609" s="26" t="str">
        <f>IF('Base de Preço BR V5'!K607=0,"",'Base de Preço BR V5'!K607)</f>
        <v/>
      </c>
      <c r="L609" s="26" t="str">
        <f>'Base de Preço BR V5'!L607</f>
        <v/>
      </c>
      <c r="M609" s="33"/>
      <c r="N609" s="33"/>
      <c r="O609" s="33"/>
      <c r="P609" s="33"/>
      <c r="S609" s="9"/>
    </row>
    <row r="610" spans="1:19" x14ac:dyDescent="0.25">
      <c r="A610" s="27" t="str">
        <f>'Base de Preço BR V5'!A608</f>
        <v>URBANO</v>
      </c>
      <c r="B610" s="27" t="str">
        <f>'Base de Preço BR V5'!B608</f>
        <v>PERFUMARIA</v>
      </c>
      <c r="C610" s="27">
        <f>'Base de Preço BR V5'!C608</f>
        <v>42364</v>
      </c>
      <c r="D610" s="27" t="str">
        <f>'Base de Preço BR V5'!D608</f>
        <v>42364 - URBANO DESOD COLONIA 100ML</v>
      </c>
      <c r="E610" s="28">
        <f>IFERROR(VLOOKUP(C610,'BASE SV REFIL'!A:H,5,0),'Base de Preço BR V5'!A:L)</f>
        <v>12.7</v>
      </c>
      <c r="F610" s="26">
        <f>'Base de Preço BR V5'!F608</f>
        <v>13</v>
      </c>
      <c r="G610" s="29">
        <f>'Base de Preço BR V5'!G608</f>
        <v>0.7</v>
      </c>
      <c r="H610" s="26" t="str">
        <f>'Base de Preço BR V5'!H608</f>
        <v>Não</v>
      </c>
      <c r="I610" s="26" t="str">
        <f>IF('Base de Preço BR V5'!I610=0,"",'Base de Preço BR V5'!I610)</f>
        <v/>
      </c>
      <c r="J610" s="26" t="s">
        <v>18</v>
      </c>
      <c r="K610" s="26" t="str">
        <f>IF('Base de Preço BR V5'!K608=0,"",'Base de Preço BR V5'!K608)</f>
        <v/>
      </c>
      <c r="L610" s="26" t="str">
        <f>'Base de Preço BR V5'!L608</f>
        <v/>
      </c>
      <c r="M610" s="33"/>
      <c r="N610" s="33"/>
      <c r="O610" s="33"/>
      <c r="P610" s="33"/>
      <c r="S610" s="9"/>
    </row>
    <row r="611" spans="1:19" x14ac:dyDescent="0.25">
      <c r="A611" s="27" t="str">
        <f>'Base de Preço BR V5'!A609</f>
        <v>SOU</v>
      </c>
      <c r="B611" s="27" t="str">
        <f>'Base de Preço BR V5'!B609</f>
        <v>CABELO</v>
      </c>
      <c r="C611" s="27">
        <f>'Base de Preço BR V5'!C609</f>
        <v>24017</v>
      </c>
      <c r="D611" s="27" t="str">
        <f>'Base de Preço BR V5'!D609</f>
        <v>24017 - SOU CONDICIONADOR CABELOS CACHOS 200ML</v>
      </c>
      <c r="E611" s="28">
        <f>IFERROR(VLOOKUP(C611,'BASE SV REFIL'!A:H,5,0),'Base de Preço BR V5'!A:L)</f>
        <v>11</v>
      </c>
      <c r="F611" s="26">
        <f>'Base de Preço BR V5'!F609</f>
        <v>2</v>
      </c>
      <c r="G611" s="29">
        <f>'Base de Preço BR V5'!G609</f>
        <v>0.7</v>
      </c>
      <c r="H611" s="26" t="str">
        <f>'Base de Preço BR V5'!H609</f>
        <v>Não</v>
      </c>
      <c r="I611" s="26" t="str">
        <f>IF('Base de Preço BR V5'!I611=0,"",'Base de Preço BR V5'!I611)</f>
        <v/>
      </c>
      <c r="J611" s="26" t="s">
        <v>18</v>
      </c>
      <c r="K611" s="26" t="str">
        <f>IF('Base de Preço BR V5'!K609=0,"",'Base de Preço BR V5'!K609)</f>
        <v/>
      </c>
      <c r="L611" s="26" t="str">
        <f>'Base de Preço BR V5'!L609</f>
        <v/>
      </c>
      <c r="M611" s="33"/>
      <c r="N611" s="33"/>
      <c r="O611" s="33"/>
      <c r="P611" s="33"/>
      <c r="S611" s="9"/>
    </row>
    <row r="612" spans="1:19" x14ac:dyDescent="0.25">
      <c r="A612" s="27" t="str">
        <f>'Base de Preço BR V5'!A610</f>
        <v>SOU</v>
      </c>
      <c r="B612" s="27" t="str">
        <f>'Base de Preço BR V5'!B610</f>
        <v>CABELO</v>
      </c>
      <c r="C612" s="27">
        <f>'Base de Preço BR V5'!C610</f>
        <v>24028</v>
      </c>
      <c r="D612" s="27" t="str">
        <f>'Base de Preço BR V5'!D610</f>
        <v>24028 - SOU CONDICIONADOR CABELOS LISOS 200ML</v>
      </c>
      <c r="E612" s="28">
        <f>IFERROR(VLOOKUP(C612,'BASE SV REFIL'!A:H,5,0),'Base de Preço BR V5'!A:L)</f>
        <v>11</v>
      </c>
      <c r="F612" s="26">
        <f>'Base de Preço BR V5'!F610</f>
        <v>2</v>
      </c>
      <c r="G612" s="29">
        <f>'Base de Preço BR V5'!G610</f>
        <v>0.7</v>
      </c>
      <c r="H612" s="26" t="str">
        <f>'Base de Preço BR V5'!H610</f>
        <v>Não</v>
      </c>
      <c r="I612" s="26" t="str">
        <f>IF('Base de Preço BR V5'!I612=0,"",'Base de Preço BR V5'!I612)</f>
        <v/>
      </c>
      <c r="J612" s="26" t="s">
        <v>18</v>
      </c>
      <c r="K612" s="26" t="str">
        <f>IF('Base de Preço BR V5'!K610=0,"",'Base de Preço BR V5'!K610)</f>
        <v/>
      </c>
      <c r="L612" s="26" t="str">
        <f>'Base de Preço BR V5'!L610</f>
        <v/>
      </c>
      <c r="M612" s="33"/>
      <c r="N612" s="33"/>
      <c r="O612" s="33"/>
      <c r="P612" s="33"/>
      <c r="S612" s="9"/>
    </row>
    <row r="613" spans="1:19" x14ac:dyDescent="0.25">
      <c r="A613" s="27" t="str">
        <f>'Base de Preço BR V5'!A611</f>
        <v>SOU</v>
      </c>
      <c r="B613" s="27" t="str">
        <f>'Base de Preço BR V5'!B611</f>
        <v>CABELO</v>
      </c>
      <c r="C613" s="27">
        <f>'Base de Preço BR V5'!C611</f>
        <v>24041</v>
      </c>
      <c r="D613" s="27" t="str">
        <f>'Base de Preço BR V5'!D611</f>
        <v>24041 - SOU SHAMPOO CABELOS CACHOS 200ML</v>
      </c>
      <c r="E613" s="28">
        <f>IFERROR(VLOOKUP(C613,'BASE SV REFIL'!A:H,5,0),'Base de Preço BR V5'!A:L)</f>
        <v>11</v>
      </c>
      <c r="F613" s="26">
        <f>'Base de Preço BR V5'!F611</f>
        <v>1</v>
      </c>
      <c r="G613" s="29">
        <f>'Base de Preço BR V5'!G611</f>
        <v>0.7</v>
      </c>
      <c r="H613" s="26" t="str">
        <f>'Base de Preço BR V5'!H611</f>
        <v>Não</v>
      </c>
      <c r="I613" s="26" t="str">
        <f>IF('Base de Preço BR V5'!I613=0,"",'Base de Preço BR V5'!I613)</f>
        <v/>
      </c>
      <c r="J613" s="26" t="s">
        <v>18</v>
      </c>
      <c r="K613" s="26" t="str">
        <f>IF('Base de Preço BR V5'!K611=0,"",'Base de Preço BR V5'!K611)</f>
        <v/>
      </c>
      <c r="L613" s="26" t="str">
        <f>'Base de Preço BR V5'!L611</f>
        <v/>
      </c>
      <c r="M613" s="33"/>
      <c r="N613" s="33"/>
      <c r="O613" s="33"/>
      <c r="P613" s="33"/>
      <c r="S613" s="9"/>
    </row>
    <row r="614" spans="1:19" x14ac:dyDescent="0.25">
      <c r="A614" s="27" t="str">
        <f>'Base de Preço BR V5'!A612</f>
        <v>SOU</v>
      </c>
      <c r="B614" s="27" t="str">
        <f>'Base de Preço BR V5'!B612</f>
        <v>CABELO</v>
      </c>
      <c r="C614" s="27">
        <f>'Base de Preço BR V5'!C612</f>
        <v>24099</v>
      </c>
      <c r="D614" s="27" t="str">
        <f>'Base de Preço BR V5'!D612</f>
        <v>24099 - SOU SHAMPOO CABELOS LISOS 200ML</v>
      </c>
      <c r="E614" s="28">
        <f>IFERROR(VLOOKUP(C614,'BASE SV REFIL'!A:H,5,0),'Base de Preço BR V5'!A:L)</f>
        <v>11</v>
      </c>
      <c r="F614" s="26">
        <f>'Base de Preço BR V5'!F612</f>
        <v>1</v>
      </c>
      <c r="G614" s="29">
        <f>'Base de Preço BR V5'!G612</f>
        <v>0.7</v>
      </c>
      <c r="H614" s="26" t="str">
        <f>'Base de Preço BR V5'!H612</f>
        <v>Não</v>
      </c>
      <c r="I614" s="26" t="str">
        <f>IF('Base de Preço BR V5'!I614=0,"",'Base de Preço BR V5'!I614)</f>
        <v/>
      </c>
      <c r="J614" s="26" t="s">
        <v>18</v>
      </c>
      <c r="K614" s="26" t="str">
        <f>IF('Base de Preço BR V5'!K612=0,"",'Base de Preço BR V5'!K612)</f>
        <v/>
      </c>
      <c r="L614" s="26" t="str">
        <f>'Base de Preço BR V5'!L612</f>
        <v/>
      </c>
      <c r="M614" s="33"/>
      <c r="N614" s="33"/>
      <c r="O614" s="33"/>
      <c r="P614" s="33"/>
      <c r="S614" s="9"/>
    </row>
    <row r="615" spans="1:19" x14ac:dyDescent="0.25">
      <c r="A615" s="27" t="str">
        <f>'Base de Preço BR V5'!A613</f>
        <v>SOU</v>
      </c>
      <c r="B615" s="27" t="str">
        <f>'Base de Preço BR V5'!B613</f>
        <v>CABELO</v>
      </c>
      <c r="C615" s="27">
        <f>'Base de Preço BR V5'!C613</f>
        <v>24101</v>
      </c>
      <c r="D615" s="27" t="str">
        <f>'Base de Preço BR V5'!D613</f>
        <v>24101 - SOU SHAMPOO CABELOS SECOS 200ML</v>
      </c>
      <c r="E615" s="28">
        <f>IFERROR(VLOOKUP(C615,'BASE SV REFIL'!A:H,5,0),'Base de Preço BR V5'!A:L)</f>
        <v>13.8</v>
      </c>
      <c r="F615" s="26">
        <f>'Base de Preço BR V5'!F613</f>
        <v>1</v>
      </c>
      <c r="G615" s="29">
        <f>'Base de Preço BR V5'!G613</f>
        <v>0.7</v>
      </c>
      <c r="H615" s="26" t="str">
        <f>'Base de Preço BR V5'!H613</f>
        <v>Não</v>
      </c>
      <c r="I615" s="26" t="str">
        <f>IF('Base de Preço BR V5'!I615=0,"",'Base de Preço BR V5'!I615)</f>
        <v/>
      </c>
      <c r="J615" s="26" t="s">
        <v>18</v>
      </c>
      <c r="K615" s="26" t="str">
        <f>IF('Base de Preço BR V5'!K613=0,"",'Base de Preço BR V5'!K613)</f>
        <v/>
      </c>
      <c r="L615" s="26" t="str">
        <f>'Base de Preço BR V5'!L613</f>
        <v/>
      </c>
      <c r="M615" s="33"/>
      <c r="N615" s="33"/>
      <c r="O615" s="33"/>
      <c r="P615" s="33"/>
      <c r="S615" s="9"/>
    </row>
    <row r="616" spans="1:19" x14ac:dyDescent="0.25">
      <c r="A616" s="27" t="str">
        <f>'Base de Preço BR V5'!A614</f>
        <v>SOU</v>
      </c>
      <c r="B616" s="27" t="str">
        <f>'Base de Preço BR V5'!B614</f>
        <v>CABELO</v>
      </c>
      <c r="C616" s="27">
        <f>'Base de Preço BR V5'!C614</f>
        <v>24119</v>
      </c>
      <c r="D616" s="27" t="str">
        <f>'Base de Preço BR V5'!D614</f>
        <v>24119 - SOU SHAMPOO CABELOS DANOS 200ML</v>
      </c>
      <c r="E616" s="28">
        <f>IFERROR(VLOOKUP(C616,'BASE SV REFIL'!A:H,5,0),'Base de Preço BR V5'!A:L)</f>
        <v>13.8</v>
      </c>
      <c r="F616" s="26">
        <f>'Base de Preço BR V5'!F614</f>
        <v>1</v>
      </c>
      <c r="G616" s="29">
        <f>'Base de Preço BR V5'!G614</f>
        <v>0.7</v>
      </c>
      <c r="H616" s="26" t="str">
        <f>'Base de Preço BR V5'!H614</f>
        <v>Não</v>
      </c>
      <c r="I616" s="26" t="str">
        <f>IF('Base de Preço BR V5'!I616=0,"",'Base de Preço BR V5'!I616)</f>
        <v/>
      </c>
      <c r="J616" s="26" t="s">
        <v>18</v>
      </c>
      <c r="K616" s="26" t="str">
        <f>IF('Base de Preço BR V5'!K614=0,"",'Base de Preço BR V5'!K614)</f>
        <v/>
      </c>
      <c r="L616" s="26" t="str">
        <f>'Base de Preço BR V5'!L614</f>
        <v/>
      </c>
      <c r="M616" s="33"/>
      <c r="N616" s="33"/>
      <c r="O616" s="33"/>
      <c r="P616" s="33"/>
      <c r="S616" s="9"/>
    </row>
    <row r="617" spans="1:19" x14ac:dyDescent="0.25">
      <c r="A617" s="27" t="str">
        <f>'Base de Preço BR V5'!A615</f>
        <v>SOU</v>
      </c>
      <c r="B617" s="27" t="str">
        <f>'Base de Preço BR V5'!B615</f>
        <v>CABELO</v>
      </c>
      <c r="C617" s="27">
        <f>'Base de Preço BR V5'!C615</f>
        <v>24132</v>
      </c>
      <c r="D617" s="27" t="str">
        <f>'Base de Preço BR V5'!D615</f>
        <v>24132 - SOU CREME PENTEAR CABELOS CACHOS 200ML</v>
      </c>
      <c r="E617" s="28">
        <f>IFERROR(VLOOKUP(C617,'BASE SV REFIL'!A:H,5,0),'Base de Preço BR V5'!A:L)</f>
        <v>18.7</v>
      </c>
      <c r="F617" s="26">
        <f>'Base de Preço BR V5'!F615</f>
        <v>2</v>
      </c>
      <c r="G617" s="29">
        <f>'Base de Preço BR V5'!G615</f>
        <v>0.7</v>
      </c>
      <c r="H617" s="26" t="str">
        <f>'Base de Preço BR V5'!H615</f>
        <v>Não</v>
      </c>
      <c r="I617" s="26" t="str">
        <f>IF('Base de Preço BR V5'!I617=0,"",'Base de Preço BR V5'!I617)</f>
        <v/>
      </c>
      <c r="J617" s="26" t="s">
        <v>18</v>
      </c>
      <c r="K617" s="26" t="str">
        <f>IF('Base de Preço BR V5'!K615=0,"",'Base de Preço BR V5'!K615)</f>
        <v/>
      </c>
      <c r="L617" s="26" t="str">
        <f>'Base de Preço BR V5'!L615</f>
        <v/>
      </c>
      <c r="M617" s="33"/>
      <c r="N617" s="33"/>
      <c r="O617" s="33"/>
      <c r="P617" s="33"/>
      <c r="S617" s="9"/>
    </row>
    <row r="618" spans="1:19" x14ac:dyDescent="0.25">
      <c r="A618" s="27" t="str">
        <f>'Base de Preço BR V5'!A616</f>
        <v>SOU</v>
      </c>
      <c r="B618" s="27" t="str">
        <f>'Base de Preço BR V5'!B616</f>
        <v>CABELO</v>
      </c>
      <c r="C618" s="27">
        <f>'Base de Preço BR V5'!C616</f>
        <v>24133</v>
      </c>
      <c r="D618" s="27" t="str">
        <f>'Base de Preço BR V5'!D616</f>
        <v>24133 - SOU CREME PENTEAR CABELOS DANOS 200ML</v>
      </c>
      <c r="E618" s="28">
        <f>IFERROR(VLOOKUP(C618,'BASE SV REFIL'!A:H,5,0),'Base de Preço BR V5'!A:L)</f>
        <v>13.8</v>
      </c>
      <c r="F618" s="26">
        <f>'Base de Preço BR V5'!F616</f>
        <v>2</v>
      </c>
      <c r="G618" s="29">
        <f>'Base de Preço BR V5'!G616</f>
        <v>0.7</v>
      </c>
      <c r="H618" s="26" t="str">
        <f>'Base de Preço BR V5'!H616</f>
        <v>Não</v>
      </c>
      <c r="I618" s="26" t="str">
        <f>IF('Base de Preço BR V5'!I618=0,"",'Base de Preço BR V5'!I618)</f>
        <v/>
      </c>
      <c r="J618" s="26" t="s">
        <v>18</v>
      </c>
      <c r="K618" s="26" t="str">
        <f>IF('Base de Preço BR V5'!K616=0,"",'Base de Preço BR V5'!K616)</f>
        <v/>
      </c>
      <c r="L618" s="26" t="str">
        <f>'Base de Preço BR V5'!L616</f>
        <v/>
      </c>
      <c r="M618" s="33"/>
      <c r="N618" s="33"/>
      <c r="O618" s="33"/>
      <c r="P618" s="33"/>
      <c r="S618" s="9"/>
    </row>
    <row r="619" spans="1:19" x14ac:dyDescent="0.25">
      <c r="A619" s="27" t="str">
        <f>'Base de Preço BR V5'!A617</f>
        <v>SOU</v>
      </c>
      <c r="B619" s="27" t="str">
        <f>'Base de Preço BR V5'!B617</f>
        <v>CABELO</v>
      </c>
      <c r="C619" s="27">
        <f>'Base de Preço BR V5'!C617</f>
        <v>24135</v>
      </c>
      <c r="D619" s="27" t="str">
        <f>'Base de Preço BR V5'!D617</f>
        <v>24135 - SOU MASCARA CABELOS SECOS 200ML</v>
      </c>
      <c r="E619" s="28">
        <f>IFERROR(VLOOKUP(C619,'BASE SV REFIL'!A:H,5,0),'Base de Preço BR V5'!A:L)</f>
        <v>18.7</v>
      </c>
      <c r="F619" s="26">
        <f>'Base de Preço BR V5'!F617</f>
        <v>2</v>
      </c>
      <c r="G619" s="29">
        <f>'Base de Preço BR V5'!G617</f>
        <v>0.7</v>
      </c>
      <c r="H619" s="26" t="str">
        <f>'Base de Preço BR V5'!H617</f>
        <v>Não</v>
      </c>
      <c r="I619" s="26" t="str">
        <f>IF('Base de Preço BR V5'!I619=0,"",'Base de Preço BR V5'!I619)</f>
        <v/>
      </c>
      <c r="J619" s="26" t="s">
        <v>18</v>
      </c>
      <c r="K619" s="26" t="str">
        <f>IF('Base de Preço BR V5'!K617=0,"",'Base de Preço BR V5'!K617)</f>
        <v/>
      </c>
      <c r="L619" s="26" t="str">
        <f>'Base de Preço BR V5'!L617</f>
        <v/>
      </c>
      <c r="M619" s="33"/>
      <c r="N619" s="33"/>
      <c r="O619" s="33"/>
      <c r="P619" s="33"/>
      <c r="S619" s="9"/>
    </row>
    <row r="620" spans="1:19" x14ac:dyDescent="0.25">
      <c r="A620" s="27" t="str">
        <f>'Base de Preço BR V5'!A618</f>
        <v>SOU</v>
      </c>
      <c r="B620" s="27" t="str">
        <f>'Base de Preço BR V5'!B618</f>
        <v>CABELO</v>
      </c>
      <c r="C620" s="27">
        <f>'Base de Preço BR V5'!C618</f>
        <v>24140</v>
      </c>
      <c r="D620" s="27" t="str">
        <f>'Base de Preço BR V5'!D618</f>
        <v>24140 - SOU CREME PENTEAR CABELOS LISOS 200ML</v>
      </c>
      <c r="E620" s="28">
        <f>IFERROR(VLOOKUP(C620,'BASE SV REFIL'!A:H,5,0),'Base de Preço BR V5'!A:L)</f>
        <v>13.8</v>
      </c>
      <c r="F620" s="26">
        <f>'Base de Preço BR V5'!F618</f>
        <v>2</v>
      </c>
      <c r="G620" s="29">
        <f>'Base de Preço BR V5'!G618</f>
        <v>0.7</v>
      </c>
      <c r="H620" s="26" t="str">
        <f>'Base de Preço BR V5'!H618</f>
        <v>Não</v>
      </c>
      <c r="I620" s="26" t="str">
        <f>IF('Base de Preço BR V5'!I620=0,"",'Base de Preço BR V5'!I620)</f>
        <v/>
      </c>
      <c r="J620" s="26" t="s">
        <v>18</v>
      </c>
      <c r="K620" s="26" t="str">
        <f>IF('Base de Preço BR V5'!K618=0,"",'Base de Preço BR V5'!K618)</f>
        <v/>
      </c>
      <c r="L620" s="26" t="str">
        <f>'Base de Preço BR V5'!L618</f>
        <v/>
      </c>
      <c r="M620" s="33"/>
      <c r="N620" s="33"/>
      <c r="O620" s="33"/>
      <c r="P620" s="33"/>
      <c r="S620" s="9"/>
    </row>
    <row r="621" spans="1:19" x14ac:dyDescent="0.25">
      <c r="A621" s="27" t="str">
        <f>'Base de Preço BR V5'!A619</f>
        <v>SOU</v>
      </c>
      <c r="B621" s="27" t="str">
        <f>'Base de Preço BR V5'!B619</f>
        <v>CABELO</v>
      </c>
      <c r="C621" s="27">
        <f>'Base de Preço BR V5'!C619</f>
        <v>24141</v>
      </c>
      <c r="D621" s="27" t="str">
        <f>'Base de Preço BR V5'!D619</f>
        <v>24141 - SOU MASCARA CABELOS DANOS 200ML</v>
      </c>
      <c r="E621" s="28">
        <f>IFERROR(VLOOKUP(C621,'BASE SV REFIL'!A:H,5,0),'Base de Preço BR V5'!A:L)</f>
        <v>18.7</v>
      </c>
      <c r="F621" s="26">
        <f>'Base de Preço BR V5'!F619</f>
        <v>2</v>
      </c>
      <c r="G621" s="29">
        <f>'Base de Preço BR V5'!G619</f>
        <v>0.7</v>
      </c>
      <c r="H621" s="26" t="str">
        <f>'Base de Preço BR V5'!H619</f>
        <v>Não</v>
      </c>
      <c r="I621" s="26" t="str">
        <f>IF('Base de Preço BR V5'!I621=0,"",'Base de Preço BR V5'!I621)</f>
        <v/>
      </c>
      <c r="J621" s="26" t="s">
        <v>18</v>
      </c>
      <c r="K621" s="26" t="str">
        <f>IF('Base de Preço BR V5'!K619=0,"",'Base de Preço BR V5'!K619)</f>
        <v/>
      </c>
      <c r="L621" s="26" t="str">
        <f>'Base de Preço BR V5'!L619</f>
        <v/>
      </c>
      <c r="M621" s="33"/>
      <c r="N621" s="33"/>
      <c r="O621" s="33"/>
      <c r="P621" s="33"/>
      <c r="S621" s="9"/>
    </row>
    <row r="622" spans="1:19" x14ac:dyDescent="0.25">
      <c r="A622" s="27" t="str">
        <f>'Base de Preço BR V5'!A620</f>
        <v>SOU</v>
      </c>
      <c r="B622" s="27" t="str">
        <f>'Base de Preço BR V5'!B620</f>
        <v>CABELO</v>
      </c>
      <c r="C622" s="27">
        <f>'Base de Preço BR V5'!C620</f>
        <v>24142</v>
      </c>
      <c r="D622" s="27" t="str">
        <f>'Base de Preço BR V5'!D620</f>
        <v>24142 - SOU CREME PENTEAR CABELOS SECOS 200ML</v>
      </c>
      <c r="E622" s="28">
        <f>IFERROR(VLOOKUP(C622,'BASE SV REFIL'!A:H,5,0),'Base de Preço BR V5'!A:L)</f>
        <v>12.7</v>
      </c>
      <c r="F622" s="26">
        <f>'Base de Preço BR V5'!F620</f>
        <v>2</v>
      </c>
      <c r="G622" s="29">
        <f>'Base de Preço BR V5'!G620</f>
        <v>0.7</v>
      </c>
      <c r="H622" s="26" t="str">
        <f>'Base de Preço BR V5'!H620</f>
        <v>Não</v>
      </c>
      <c r="I622" s="26" t="str">
        <f>IF('Base de Preço BR V5'!I622=0,"",'Base de Preço BR V5'!I622)</f>
        <v/>
      </c>
      <c r="J622" s="26" t="s">
        <v>18</v>
      </c>
      <c r="K622" s="26" t="str">
        <f>IF('Base de Preço BR V5'!K620=0,"",'Base de Preço BR V5'!K620)</f>
        <v/>
      </c>
      <c r="L622" s="26" t="str">
        <f>'Base de Preço BR V5'!L620</f>
        <v/>
      </c>
      <c r="M622" s="33"/>
      <c r="N622" s="33"/>
      <c r="O622" s="33"/>
      <c r="P622" s="33"/>
      <c r="S622" s="9"/>
    </row>
    <row r="623" spans="1:19" x14ac:dyDescent="0.25">
      <c r="A623" s="27" t="str">
        <f>'Base de Preço BR V5'!A621</f>
        <v>SOU</v>
      </c>
      <c r="B623" s="27" t="str">
        <f>'Base de Preço BR V5'!B621</f>
        <v>CABELO</v>
      </c>
      <c r="C623" s="27">
        <f>'Base de Preço BR V5'!C621</f>
        <v>24143</v>
      </c>
      <c r="D623" s="27" t="str">
        <f>'Base de Preço BR V5'!D621</f>
        <v>24143 - SOU MASCARA CABELOS CACHOS 200ML</v>
      </c>
      <c r="E623" s="28">
        <f>IFERROR(VLOOKUP(C623,'BASE SV REFIL'!A:H,5,0),'Base de Preço BR V5'!A:L)</f>
        <v>12.7</v>
      </c>
      <c r="F623" s="26">
        <f>'Base de Preço BR V5'!F621</f>
        <v>2</v>
      </c>
      <c r="G623" s="29">
        <f>'Base de Preço BR V5'!G621</f>
        <v>0.7</v>
      </c>
      <c r="H623" s="26" t="str">
        <f>'Base de Preço BR V5'!H621</f>
        <v>Não</v>
      </c>
      <c r="I623" s="26" t="str">
        <f>IF('Base de Preço BR V5'!I623=0,"",'Base de Preço BR V5'!I623)</f>
        <v/>
      </c>
      <c r="J623" s="26" t="s">
        <v>18</v>
      </c>
      <c r="K623" s="26" t="str">
        <f>IF('Base de Preço BR V5'!K621=0,"",'Base de Preço BR V5'!K621)</f>
        <v/>
      </c>
      <c r="L623" s="26" t="str">
        <f>'Base de Preço BR V5'!L621</f>
        <v/>
      </c>
      <c r="M623" s="33"/>
      <c r="N623" s="33"/>
      <c r="O623" s="33"/>
      <c r="P623" s="33"/>
      <c r="S623" s="9"/>
    </row>
    <row r="624" spans="1:19" x14ac:dyDescent="0.25">
      <c r="A624" s="27" t="str">
        <f>'Base de Preço BR V5'!A622</f>
        <v>SOU</v>
      </c>
      <c r="B624" s="27" t="str">
        <f>'Base de Preço BR V5'!B622</f>
        <v>CABELO</v>
      </c>
      <c r="C624" s="27">
        <f>'Base de Preço BR V5'!C622</f>
        <v>24150</v>
      </c>
      <c r="D624" s="27" t="str">
        <f>'Base de Preço BR V5'!D622</f>
        <v>24150 - SOU CONDICIONADOR CABELOS SECOS 200ML</v>
      </c>
      <c r="E624" s="28">
        <f>IFERROR(VLOOKUP(C624,'BASE SV REFIL'!A:H,5,0),'Base de Preço BR V5'!A:L)</f>
        <v>15.8</v>
      </c>
      <c r="F624" s="26">
        <f>'Base de Preço BR V5'!F622</f>
        <v>2</v>
      </c>
      <c r="G624" s="29">
        <f>'Base de Preço BR V5'!G622</f>
        <v>0.7</v>
      </c>
      <c r="H624" s="26" t="str">
        <f>'Base de Preço BR V5'!H622</f>
        <v>Não</v>
      </c>
      <c r="I624" s="26" t="str">
        <f>IF('Base de Preço BR V5'!I624=0,"",'Base de Preço BR V5'!I624)</f>
        <v>Pré-lançamento</v>
      </c>
      <c r="J624" s="26" t="s">
        <v>18</v>
      </c>
      <c r="K624" s="26" t="str">
        <f>IF('Base de Preço BR V5'!K622=0,"",'Base de Preço BR V5'!K622)</f>
        <v/>
      </c>
      <c r="L624" s="26" t="str">
        <f>'Base de Preço BR V5'!L622</f>
        <v/>
      </c>
      <c r="M624" s="33"/>
      <c r="N624" s="33"/>
      <c r="O624" s="33"/>
      <c r="P624" s="33"/>
      <c r="S624" s="9"/>
    </row>
    <row r="625" spans="1:19" x14ac:dyDescent="0.25">
      <c r="A625" s="27" t="str">
        <f>'Base de Preço BR V5'!A623</f>
        <v>SOU</v>
      </c>
      <c r="B625" s="27" t="str">
        <f>'Base de Preço BR V5'!B623</f>
        <v>CABELO</v>
      </c>
      <c r="C625" s="27">
        <f>'Base de Preço BR V5'!C623</f>
        <v>24152</v>
      </c>
      <c r="D625" s="27" t="str">
        <f>'Base de Preço BR V5'!D623</f>
        <v>24152 - SOU CONDICIONADOR CABELOS DANOS 200ML</v>
      </c>
      <c r="E625" s="28">
        <f>IFERROR(VLOOKUP(C625,'BASE SV REFIL'!A:H,5,0),'Base de Preço BR V5'!A:L)</f>
        <v>15.8</v>
      </c>
      <c r="F625" s="26">
        <f>'Base de Preço BR V5'!F623</f>
        <v>2</v>
      </c>
      <c r="G625" s="29">
        <f>'Base de Preço BR V5'!G623</f>
        <v>0.7</v>
      </c>
      <c r="H625" s="26" t="str">
        <f>'Base de Preço BR V5'!H623</f>
        <v>Não</v>
      </c>
      <c r="I625" s="26" t="str">
        <f>IF('Base de Preço BR V5'!I625=0,"",'Base de Preço BR V5'!I625)</f>
        <v>Pré-lançamento</v>
      </c>
      <c r="J625" s="26" t="s">
        <v>18</v>
      </c>
      <c r="K625" s="26" t="str">
        <f>IF('Base de Preço BR V5'!K623=0,"",'Base de Preço BR V5'!K623)</f>
        <v/>
      </c>
      <c r="L625" s="26" t="str">
        <f>'Base de Preço BR V5'!L623</f>
        <v/>
      </c>
      <c r="M625" s="33"/>
      <c r="N625" s="33"/>
      <c r="O625" s="33"/>
      <c r="P625" s="33"/>
      <c r="S625" s="9"/>
    </row>
    <row r="626" spans="1:19" x14ac:dyDescent="0.25">
      <c r="A626" s="27" t="str">
        <f>'Base de Preço BR V5'!A624</f>
        <v>SOU</v>
      </c>
      <c r="B626" s="27" t="str">
        <f>'Base de Preço BR V5'!B624</f>
        <v>CORPO</v>
      </c>
      <c r="C626" s="27">
        <f>'Base de Preço BR V5'!C624</f>
        <v>24144</v>
      </c>
      <c r="D626" s="27" t="str">
        <f>'Base de Preço BR V5'!D624</f>
        <v>24144 - SOU HID DESODORANTE PELE SECA 200ML</v>
      </c>
      <c r="E626" s="28">
        <f>IFERROR(VLOOKUP(C626,'BASE SV REFIL'!A:H,5,0),'Base de Preço BR V5'!A:L)</f>
        <v>15.8</v>
      </c>
      <c r="F626" s="26">
        <f>'Base de Preço BR V5'!F624</f>
        <v>2</v>
      </c>
      <c r="G626" s="29">
        <f>'Base de Preço BR V5'!G624</f>
        <v>0.7</v>
      </c>
      <c r="H626" s="26" t="str">
        <f>'Base de Preço BR V5'!H624</f>
        <v>Não</v>
      </c>
      <c r="I626" s="26" t="str">
        <f>IF('Base de Preço BR V5'!I626=0,"",'Base de Preço BR V5'!I626)</f>
        <v>Pré-lançamento</v>
      </c>
      <c r="J626" s="26" t="s">
        <v>18</v>
      </c>
      <c r="K626" s="26" t="str">
        <f>IF('Base de Preço BR V5'!K624=0,"",'Base de Preço BR V5'!K624)</f>
        <v>Pré-lançamento exclusivo para líderes</v>
      </c>
      <c r="L626" s="26" t="str">
        <f>'Base de Preço BR V5'!L624</f>
        <v>x</v>
      </c>
      <c r="M626" s="33"/>
      <c r="N626" s="33"/>
      <c r="O626" s="33"/>
      <c r="P626" s="33"/>
      <c r="S626" s="9"/>
    </row>
    <row r="627" spans="1:19" x14ac:dyDescent="0.25">
      <c r="A627" s="27" t="str">
        <f>'Base de Preço BR V5'!A625</f>
        <v>SOU</v>
      </c>
      <c r="B627" s="27" t="str">
        <f>'Base de Preço BR V5'!B625</f>
        <v>CORPO</v>
      </c>
      <c r="C627" s="27">
        <f>'Base de Preço BR V5'!C625</f>
        <v>24151</v>
      </c>
      <c r="D627" s="27" t="str">
        <f>'Base de Preço BR V5'!D625</f>
        <v>24151 - SOU CONDICIONADOR CABELOS SECOS 200ML</v>
      </c>
      <c r="E627" s="28">
        <f>IFERROR(VLOOKUP(C627,'BASE SV REFIL'!A:H,5,0),'Base de Preço BR V5'!A:L)</f>
        <v>10.8</v>
      </c>
      <c r="F627" s="26">
        <f>'Base de Preço BR V5'!F625</f>
        <v>2</v>
      </c>
      <c r="G627" s="29">
        <f>'Base de Preço BR V5'!G625</f>
        <v>0.7</v>
      </c>
      <c r="H627" s="26" t="str">
        <f>'Base de Preço BR V5'!H625</f>
        <v>Não</v>
      </c>
      <c r="I627" s="26" t="str">
        <f>IF('Base de Preço BR V5'!I627=0,"",'Base de Preço BR V5'!I627)</f>
        <v>Lançamento</v>
      </c>
      <c r="J627" s="26" t="s">
        <v>18</v>
      </c>
      <c r="K627" s="26" t="str">
        <f>IF('Base de Preço BR V5'!K625=0,"",'Base de Preço BR V5'!K625)</f>
        <v>Pré-lançamento exclusivo para líderes</v>
      </c>
      <c r="L627" s="26" t="str">
        <f>'Base de Preço BR V5'!L625</f>
        <v>x</v>
      </c>
      <c r="M627" s="33"/>
      <c r="N627" s="33"/>
      <c r="O627" s="33"/>
      <c r="P627" s="33"/>
      <c r="S627" s="9"/>
    </row>
    <row r="628" spans="1:19" x14ac:dyDescent="0.25">
      <c r="A628" s="27" t="str">
        <f>'Base de Preço BR V5'!A626</f>
        <v>SOU</v>
      </c>
      <c r="B628" s="27" t="str">
        <f>'Base de Preço BR V5'!B626</f>
        <v>CORPO</v>
      </c>
      <c r="C628" s="27">
        <f>'Base de Preço BR V5'!C626</f>
        <v>73034</v>
      </c>
      <c r="D628" s="27" t="str">
        <f>'Base de Preço BR V5'!D626</f>
        <v>73034 - SOU HID DESODORANTE SEM FRAGRANCIA 200ML</v>
      </c>
      <c r="E628" s="28">
        <f>IFERROR(VLOOKUP(C628,'BASE SV REFIL'!A:H,5,0),'Base de Preço BR V5'!A:L)</f>
        <v>26.9</v>
      </c>
      <c r="F628" s="26">
        <f>'Base de Preço BR V5'!F626</f>
        <v>2</v>
      </c>
      <c r="G628" s="29">
        <f>'Base de Preço BR V5'!G626</f>
        <v>0.7</v>
      </c>
      <c r="H628" s="26" t="str">
        <f>'Base de Preço BR V5'!H626</f>
        <v>Não</v>
      </c>
      <c r="I628" s="26" t="str">
        <f>IF('Base de Preço BR V5'!I628=0,"",'Base de Preço BR V5'!I628)</f>
        <v/>
      </c>
      <c r="J628" s="26" t="s">
        <v>18</v>
      </c>
      <c r="K628" s="26" t="str">
        <f>IF('Base de Preço BR V5'!K626=0,"",'Base de Preço BR V5'!K626)</f>
        <v>Pré-lançamento exclusivo para líderes</v>
      </c>
      <c r="L628" s="26" t="str">
        <f>'Base de Preço BR V5'!L626</f>
        <v>x</v>
      </c>
      <c r="M628" s="33"/>
      <c r="N628" s="33"/>
      <c r="O628" s="33"/>
      <c r="P628" s="33"/>
      <c r="S628" s="9"/>
    </row>
    <row r="629" spans="1:19" x14ac:dyDescent="0.25">
      <c r="A629" s="27" t="str">
        <f>'Base de Preço BR V5'!A627</f>
        <v>SOU</v>
      </c>
      <c r="B629" s="27" t="str">
        <f>'Base de Preço BR V5'!B627</f>
        <v>SABONETE</v>
      </c>
      <c r="C629" s="27">
        <f>'Base de Preço BR V5'!C627</f>
        <v>24134</v>
      </c>
      <c r="D629" s="27" t="str">
        <f>'Base de Preço BR V5'!D627</f>
        <v>24134 - SOU SABONETE LIQUID ABRACO CREMOSO 200ML</v>
      </c>
      <c r="E629" s="28">
        <f>IFERROR(VLOOKUP(C629,'BASE SV REFIL'!A:H,5,0),'Base de Preço BR V5'!A:L)</f>
        <v>22.9</v>
      </c>
      <c r="F629" s="26">
        <f>'Base de Preço BR V5'!F627</f>
        <v>1</v>
      </c>
      <c r="G629" s="29">
        <f>'Base de Preço BR V5'!G627</f>
        <v>0.7</v>
      </c>
      <c r="H629" s="26" t="str">
        <f>'Base de Preço BR V5'!H627</f>
        <v>Não</v>
      </c>
      <c r="I629" s="26" t="str">
        <f>IF('Base de Preço BR V5'!I629=0,"",'Base de Preço BR V5'!I629)</f>
        <v/>
      </c>
      <c r="J629" s="26" t="s">
        <v>18</v>
      </c>
      <c r="K629" s="26" t="str">
        <f>IF('Base de Preço BR V5'!K627=0,"",'Base de Preço BR V5'!K627)</f>
        <v/>
      </c>
      <c r="L629" s="26" t="str">
        <f>'Base de Preço BR V5'!L627</f>
        <v>x</v>
      </c>
      <c r="M629" s="33"/>
      <c r="N629" s="33"/>
      <c r="O629" s="33"/>
      <c r="P629" s="33"/>
      <c r="S629" s="9"/>
    </row>
    <row r="630" spans="1:19" x14ac:dyDescent="0.25">
      <c r="A630" s="27" t="str">
        <f>'Base de Preço BR V5'!A628</f>
        <v>FACES DE NATURA</v>
      </c>
      <c r="B630" s="27" t="str">
        <f>'Base de Preço BR V5'!B628</f>
        <v>MAQUIAGEM</v>
      </c>
      <c r="C630" s="27">
        <f>'Base de Preço BR V5'!C628</f>
        <v>65830</v>
      </c>
      <c r="D630" s="27" t="str">
        <f>'Base de Preço BR V5'!D628</f>
        <v>65830 - FACES CANETA DELINEADORA PRETA TF TERC</v>
      </c>
      <c r="E630" s="28">
        <f>IFERROR(VLOOKUP(C630,'BASE SV REFIL'!A:H,5,0),'Base de Preço BR V5'!A:L)</f>
        <v>13.9</v>
      </c>
      <c r="F630" s="26">
        <f>'Base de Preço BR V5'!F628</f>
        <v>3</v>
      </c>
      <c r="G630" s="29">
        <f>'Base de Preço BR V5'!G628</f>
        <v>0.7</v>
      </c>
      <c r="H630" s="26" t="str">
        <f>'Base de Preço BR V5'!H628</f>
        <v>Não</v>
      </c>
      <c r="I630" s="26" t="str">
        <f>IF('Base de Preço BR V5'!I630=0,"",'Base de Preço BR V5'!I630)</f>
        <v/>
      </c>
      <c r="J630" s="26" t="s">
        <v>18</v>
      </c>
      <c r="K630" s="26" t="str">
        <f>IF('Base de Preço BR V5'!K628=0,"",'Base de Preço BR V5'!K628)</f>
        <v/>
      </c>
      <c r="L630" s="26" t="str">
        <f>'Base de Preço BR V5'!L628</f>
        <v/>
      </c>
      <c r="M630" s="33"/>
      <c r="N630" s="33"/>
      <c r="O630" s="33"/>
      <c r="P630" s="33"/>
      <c r="S630" s="9"/>
    </row>
    <row r="631" spans="1:19" x14ac:dyDescent="0.25">
      <c r="A631" s="27" t="str">
        <f>'Base de Preço BR V5'!A629</f>
        <v>FACES DE NATURA</v>
      </c>
      <c r="B631" s="27" t="str">
        <f>'Base de Preço BR V5'!B629</f>
        <v>MAQUIAGEM</v>
      </c>
      <c r="C631" s="27">
        <f>'Base de Preço BR V5'!C629</f>
        <v>67647</v>
      </c>
      <c r="D631" s="27" t="str">
        <f>'Base de Preço BR V5'!D629</f>
        <v>67647 - FACES NEW MASCARA FANTASTICA INCOLOR</v>
      </c>
      <c r="E631" s="28">
        <f>IFERROR(VLOOKUP(C631,'BASE SV REFIL'!A:H,5,0),'Base de Preço BR V5'!A:L)</f>
        <v>20.9</v>
      </c>
      <c r="F631" s="26">
        <f>'Base de Preço BR V5'!F629</f>
        <v>3</v>
      </c>
      <c r="G631" s="29">
        <f>'Base de Preço BR V5'!G629</f>
        <v>0.7</v>
      </c>
      <c r="H631" s="26" t="str">
        <f>'Base de Preço BR V5'!H629</f>
        <v>Não</v>
      </c>
      <c r="I631" s="26" t="str">
        <f>IF('Base de Preço BR V5'!I631=0,"",'Base de Preço BR V5'!I631)</f>
        <v/>
      </c>
      <c r="J631" s="26" t="s">
        <v>18</v>
      </c>
      <c r="K631" s="26" t="str">
        <f>IF('Base de Preço BR V5'!K629=0,"",'Base de Preço BR V5'!K629)</f>
        <v/>
      </c>
      <c r="L631" s="26" t="str">
        <f>'Base de Preço BR V5'!L629</f>
        <v/>
      </c>
      <c r="M631" s="33"/>
      <c r="N631" s="33"/>
      <c r="O631" s="33"/>
      <c r="P631" s="33"/>
      <c r="S631" s="9"/>
    </row>
    <row r="632" spans="1:19" x14ac:dyDescent="0.25">
      <c r="A632" s="27" t="str">
        <f>'Base de Preço BR V5'!A630</f>
        <v>FACES DE NATURA</v>
      </c>
      <c r="B632" s="27" t="str">
        <f>'Base de Preço BR V5'!B630</f>
        <v>MAQUIAGEM</v>
      </c>
      <c r="C632" s="27">
        <f>'Base de Preço BR V5'!C630</f>
        <v>67661</v>
      </c>
      <c r="D632" s="27" t="str">
        <f>'Base de Preço BR V5'!D630</f>
        <v>67661 - FACES NEW MINI LAPIS PRETO TERC</v>
      </c>
      <c r="E632" s="28">
        <f>IFERROR(VLOOKUP(C632,'BASE SV REFIL'!A:H,5,0),'Base de Preço BR V5'!A:L)</f>
        <v>33.9</v>
      </c>
      <c r="F632" s="26">
        <f>'Base de Preço BR V5'!F630</f>
        <v>2</v>
      </c>
      <c r="G632" s="29">
        <f>'Base de Preço BR V5'!G630</f>
        <v>0.7</v>
      </c>
      <c r="H632" s="26" t="str">
        <f>'Base de Preço BR V5'!H630</f>
        <v>Não</v>
      </c>
      <c r="I632" s="26" t="str">
        <f>IF('Base de Preço BR V5'!I632=0,"",'Base de Preço BR V5'!I632)</f>
        <v/>
      </c>
      <c r="J632" s="26" t="s">
        <v>18</v>
      </c>
      <c r="K632" s="26" t="str">
        <f>IF('Base de Preço BR V5'!K630=0,"",'Base de Preço BR V5'!K630)</f>
        <v/>
      </c>
      <c r="L632" s="26" t="str">
        <f>'Base de Preço BR V5'!L630</f>
        <v/>
      </c>
      <c r="M632" s="33"/>
      <c r="N632" s="33"/>
      <c r="O632" s="33"/>
      <c r="P632" s="33"/>
      <c r="S632" s="9"/>
    </row>
    <row r="633" spans="1:19" x14ac:dyDescent="0.25">
      <c r="A633" s="27" t="str">
        <f>'Base de Preço BR V5'!A631</f>
        <v>FACES DE NATURA</v>
      </c>
      <c r="B633" s="27" t="str">
        <f>'Base de Preço BR V5'!B631</f>
        <v>MAQUIAGEM</v>
      </c>
      <c r="C633" s="27">
        <f>'Base de Preço BR V5'!C631</f>
        <v>67666</v>
      </c>
      <c r="D633" s="27" t="str">
        <f>'Base de Preço BR V5'!D631</f>
        <v>67666 - FACES NEW MASCARA MEGA FANTASTICA PRETA</v>
      </c>
      <c r="E633" s="28">
        <f>IFERROR(VLOOKUP(C633,'BASE SV REFIL'!A:H,5,0),'Base de Preço BR V5'!A:L)</f>
        <v>15.9</v>
      </c>
      <c r="F633" s="26">
        <f>'Base de Preço BR V5'!F631</f>
        <v>3</v>
      </c>
      <c r="G633" s="29">
        <f>'Base de Preço BR V5'!G631</f>
        <v>0.7</v>
      </c>
      <c r="H633" s="26" t="str">
        <f>'Base de Preço BR V5'!H631</f>
        <v>Não</v>
      </c>
      <c r="I633" s="26" t="str">
        <f>IF('Base de Preço BR V5'!I633=0,"",'Base de Preço BR V5'!I633)</f>
        <v/>
      </c>
      <c r="J633" s="26" t="s">
        <v>18</v>
      </c>
      <c r="K633" s="26" t="str">
        <f>IF('Base de Preço BR V5'!K631=0,"",'Base de Preço BR V5'!K631)</f>
        <v/>
      </c>
      <c r="L633" s="26" t="str">
        <f>'Base de Preço BR V5'!L631</f>
        <v/>
      </c>
      <c r="M633" s="33"/>
      <c r="N633" s="33"/>
      <c r="O633" s="33"/>
      <c r="P633" s="33"/>
      <c r="S633" s="9"/>
    </row>
    <row r="634" spans="1:19" x14ac:dyDescent="0.25">
      <c r="A634" s="27" t="str">
        <f>'Base de Preço BR V5'!A632</f>
        <v>FACES DE NATURA</v>
      </c>
      <c r="B634" s="27" t="str">
        <f>'Base de Preço BR V5'!B632</f>
        <v>MAQUIAGEM</v>
      </c>
      <c r="C634" s="27">
        <f>'Base de Preço BR V5'!C632</f>
        <v>67678</v>
      </c>
      <c r="D634" s="27" t="str">
        <f>'Base de Preço BR V5'!D632</f>
        <v>67678 - FACES NEW MULTI MASKAJAL</v>
      </c>
      <c r="E634" s="28">
        <f>IFERROR(VLOOKUP(C634,'BASE SV REFIL'!A:H,5,0),'Base de Preço BR V5'!A:L)</f>
        <v>15.9</v>
      </c>
      <c r="F634" s="26">
        <f>'Base de Preço BR V5'!F632</f>
        <v>4</v>
      </c>
      <c r="G634" s="29">
        <f>'Base de Preço BR V5'!G632</f>
        <v>0.7</v>
      </c>
      <c r="H634" s="26" t="str">
        <f>'Base de Preço BR V5'!H632</f>
        <v>Não</v>
      </c>
      <c r="I634" s="26" t="str">
        <f>IF('Base de Preço BR V5'!I634=0,"",'Base de Preço BR V5'!I634)</f>
        <v/>
      </c>
      <c r="J634" s="26" t="s">
        <v>18</v>
      </c>
      <c r="K634" s="26" t="str">
        <f>IF('Base de Preço BR V5'!K632=0,"",'Base de Preço BR V5'!K632)</f>
        <v/>
      </c>
      <c r="L634" s="26" t="str">
        <f>'Base de Preço BR V5'!L632</f>
        <v/>
      </c>
      <c r="M634" s="33"/>
      <c r="N634" s="33"/>
      <c r="O634" s="33"/>
      <c r="P634" s="33"/>
      <c r="S634" s="9"/>
    </row>
    <row r="635" spans="1:19" x14ac:dyDescent="0.25">
      <c r="A635" s="27" t="str">
        <f>'Base de Preço BR V5'!A633</f>
        <v>FACES DE NATURA</v>
      </c>
      <c r="B635" s="27" t="str">
        <f>'Base de Preço BR V5'!B633</f>
        <v>MAQUIAGEM</v>
      </c>
      <c r="C635" s="27">
        <f>'Base de Preço BR V5'!C633</f>
        <v>77992</v>
      </c>
      <c r="D635" s="27" t="str">
        <f>'Base de Preço BR V5'!D633</f>
        <v>77992 - FACES NEW BATOM MATTE COOKIE NUDE</v>
      </c>
      <c r="E635" s="28">
        <f>IFERROR(VLOOKUP(C635,'BASE SV REFIL'!A:H,5,0),'Base de Preço BR V5'!A:L)</f>
        <v>19.899999999999999</v>
      </c>
      <c r="F635" s="26">
        <f>'Base de Preço BR V5'!F633</f>
        <v>2</v>
      </c>
      <c r="G635" s="29">
        <f>'Base de Preço BR V5'!G633</f>
        <v>0.7</v>
      </c>
      <c r="H635" s="26" t="str">
        <f>'Base de Preço BR V5'!H633</f>
        <v>Não</v>
      </c>
      <c r="I635" s="26" t="str">
        <f>IF('Base de Preço BR V5'!I635=0,"",'Base de Preço BR V5'!I635)</f>
        <v/>
      </c>
      <c r="J635" s="26" t="s">
        <v>18</v>
      </c>
      <c r="K635" s="26" t="str">
        <f>IF('Base de Preço BR V5'!K633=0,"",'Base de Preço BR V5'!K633)</f>
        <v/>
      </c>
      <c r="L635" s="26" t="str">
        <f>'Base de Preço BR V5'!L633</f>
        <v/>
      </c>
      <c r="M635" s="33"/>
      <c r="N635" s="33"/>
      <c r="O635" s="33"/>
      <c r="P635" s="33"/>
      <c r="S635" s="9"/>
    </row>
    <row r="636" spans="1:19" x14ac:dyDescent="0.25">
      <c r="A636" s="27" t="str">
        <f>'Base de Preço BR V5'!A634</f>
        <v>FACES DE NATURA</v>
      </c>
      <c r="B636" s="27" t="str">
        <f>'Base de Preço BR V5'!B634</f>
        <v>MAQUIAGEM</v>
      </c>
      <c r="C636" s="27">
        <f>'Base de Preço BR V5'!C634</f>
        <v>77989</v>
      </c>
      <c r="D636" s="27" t="str">
        <f>'Base de Preço BR V5'!D634</f>
        <v>77989 - FACES NEW BATOM MATTE MARSALA</v>
      </c>
      <c r="E636" s="28">
        <f>IFERROR(VLOOKUP(C636,'BASE SV REFIL'!A:H,5,0),'Base de Preço BR V5'!A:L)</f>
        <v>19.899999999999999</v>
      </c>
      <c r="F636" s="26">
        <f>'Base de Preço BR V5'!F634</f>
        <v>2</v>
      </c>
      <c r="G636" s="29">
        <f>'Base de Preço BR V5'!G634</f>
        <v>0.7</v>
      </c>
      <c r="H636" s="26" t="str">
        <f>'Base de Preço BR V5'!H634</f>
        <v>Não</v>
      </c>
      <c r="I636" s="26" t="str">
        <f>IF('Base de Preço BR V5'!I636=0,"",'Base de Preço BR V5'!I636)</f>
        <v/>
      </c>
      <c r="J636" s="26" t="s">
        <v>18</v>
      </c>
      <c r="K636" s="26" t="str">
        <f>IF('Base de Preço BR V5'!K634=0,"",'Base de Preço BR V5'!K634)</f>
        <v/>
      </c>
      <c r="L636" s="26" t="str">
        <f>'Base de Preço BR V5'!L634</f>
        <v/>
      </c>
      <c r="M636" s="33"/>
      <c r="N636" s="33"/>
      <c r="O636" s="33"/>
      <c r="P636" s="33"/>
      <c r="S636" s="9"/>
    </row>
    <row r="637" spans="1:19" x14ac:dyDescent="0.25">
      <c r="A637" s="27" t="str">
        <f>'Base de Preço BR V5'!A635</f>
        <v>FACES DE NATURA</v>
      </c>
      <c r="B637" s="27" t="str">
        <f>'Base de Preço BR V5'!B635</f>
        <v>MAQUIAGEM</v>
      </c>
      <c r="C637" s="27">
        <f>'Base de Preço BR V5'!C635</f>
        <v>80632</v>
      </c>
      <c r="D637" s="27" t="str">
        <f>'Base de Preço BR V5'!D635</f>
        <v>80632 - FACES BATOM LIQ MATTE OVER PINK</v>
      </c>
      <c r="E637" s="28">
        <f>IFERROR(VLOOKUP(C637,'BASE SV REFIL'!A:H,5,0),'Base de Preço BR V5'!A:L)</f>
        <v>22.9</v>
      </c>
      <c r="F637" s="26">
        <f>'Base de Preço BR V5'!F635</f>
        <v>2</v>
      </c>
      <c r="G637" s="29">
        <f>'Base de Preço BR V5'!G635</f>
        <v>0.7</v>
      </c>
      <c r="H637" s="26" t="str">
        <f>'Base de Preço BR V5'!H635</f>
        <v>Não</v>
      </c>
      <c r="I637" s="26" t="str">
        <f>IF('Base de Preço BR V5'!I637=0,"",'Base de Preço BR V5'!I637)</f>
        <v>Descontinuação</v>
      </c>
      <c r="J637" s="26" t="s">
        <v>18</v>
      </c>
      <c r="K637" s="26" t="str">
        <f>IF('Base de Preço BR V5'!K635=0,"",'Base de Preço BR V5'!K635)</f>
        <v/>
      </c>
      <c r="L637" s="26" t="str">
        <f>'Base de Preço BR V5'!L635</f>
        <v/>
      </c>
      <c r="M637" s="33"/>
      <c r="N637" s="33"/>
      <c r="O637" s="33"/>
      <c r="P637" s="33"/>
      <c r="S637" s="9"/>
    </row>
    <row r="638" spans="1:19" x14ac:dyDescent="0.25">
      <c r="A638" s="27" t="str">
        <f>'Base de Preço BR V5'!A636</f>
        <v>FACES DE NATURA</v>
      </c>
      <c r="B638" s="27" t="str">
        <f>'Base de Preço BR V5'!B636</f>
        <v>MAQUIAGEM</v>
      </c>
      <c r="C638" s="27">
        <f>'Base de Preço BR V5'!C636</f>
        <v>80643</v>
      </c>
      <c r="D638" s="27" t="str">
        <f>'Base de Preço BR V5'!D636</f>
        <v>80643 - FACES BATOM LIQ MATTE VINHO OBSESSION</v>
      </c>
      <c r="E638" s="28">
        <f>IFERROR(VLOOKUP(C638,'BASE SV REFIL'!A:H,5,0),'Base de Preço BR V5'!A:L)</f>
        <v>22.9</v>
      </c>
      <c r="F638" s="26">
        <f>'Base de Preço BR V5'!F636</f>
        <v>2</v>
      </c>
      <c r="G638" s="29">
        <f>'Base de Preço BR V5'!G636</f>
        <v>0.7</v>
      </c>
      <c r="H638" s="26" t="str">
        <f>'Base de Preço BR V5'!H636</f>
        <v>Não</v>
      </c>
      <c r="I638" s="26" t="str">
        <f>IF('Base de Preço BR V5'!I638=0,"",'Base de Preço BR V5'!I638)</f>
        <v>Descontinuação</v>
      </c>
      <c r="J638" s="26" t="s">
        <v>18</v>
      </c>
      <c r="K638" s="26" t="str">
        <f>IF('Base de Preço BR V5'!K636=0,"",'Base de Preço BR V5'!K636)</f>
        <v/>
      </c>
      <c r="L638" s="26" t="str">
        <f>'Base de Preço BR V5'!L636</f>
        <v/>
      </c>
      <c r="M638" s="33"/>
      <c r="N638" s="33"/>
      <c r="O638" s="33"/>
      <c r="P638" s="33"/>
      <c r="S638" s="9"/>
    </row>
    <row r="639" spans="1:19" x14ac:dyDescent="0.25">
      <c r="A639" s="27" t="str">
        <f>'Base de Preço BR V5'!A637</f>
        <v>FACES DE NATURA</v>
      </c>
      <c r="B639" s="27" t="str">
        <f>'Base de Preço BR V5'!B637</f>
        <v>MAQUIAGEM</v>
      </c>
      <c r="C639" s="27">
        <f>'Base de Preço BR V5'!C637</f>
        <v>82603</v>
      </c>
      <c r="D639" s="27" t="str">
        <f>'Base de Preço BR V5'!D637</f>
        <v>82603 - FACES CORRETIVO TOM CLARO 20</v>
      </c>
      <c r="E639" s="28">
        <f>IFERROR(VLOOKUP(C639,'BASE SV REFIL'!A:H,5,0),'Base de Preço BR V5'!A:L)</f>
        <v>22.9</v>
      </c>
      <c r="F639" s="26">
        <f>'Base de Preço BR V5'!F637</f>
        <v>3</v>
      </c>
      <c r="G639" s="29">
        <f>'Base de Preço BR V5'!G637</f>
        <v>0.7</v>
      </c>
      <c r="H639" s="26" t="str">
        <f>'Base de Preço BR V5'!H637</f>
        <v>Não</v>
      </c>
      <c r="I639" s="26" t="str">
        <f>IF('Base de Preço BR V5'!I639=0,"",'Base de Preço BR V5'!I639)</f>
        <v>Descontinuação</v>
      </c>
      <c r="J639" s="26" t="s">
        <v>18</v>
      </c>
      <c r="K639" s="26" t="str">
        <f>IF('Base de Preço BR V5'!K637=0,"",'Base de Preço BR V5'!K637)</f>
        <v/>
      </c>
      <c r="L639" s="26" t="str">
        <f>'Base de Preço BR V5'!L637</f>
        <v/>
      </c>
      <c r="M639" s="33"/>
      <c r="N639" s="33"/>
      <c r="O639" s="33"/>
      <c r="P639" s="33"/>
      <c r="S639" s="9"/>
    </row>
    <row r="640" spans="1:19" x14ac:dyDescent="0.25">
      <c r="A640" s="27" t="str">
        <f>'Base de Preço BR V5'!A638</f>
        <v>FACES DE NATURA</v>
      </c>
      <c r="B640" s="27" t="str">
        <f>'Base de Preço BR V5'!B638</f>
        <v>MAQUIAGEM</v>
      </c>
      <c r="C640" s="27">
        <f>'Base de Preço BR V5'!C638</f>
        <v>82609</v>
      </c>
      <c r="D640" s="27" t="str">
        <f>'Base de Preço BR V5'!D638</f>
        <v>82609 - FACES CORRETIVO TOM MEDIO 22</v>
      </c>
      <c r="E640" s="28">
        <f>IFERROR(VLOOKUP(C640,'BASE SV REFIL'!A:H,5,0),'Base de Preço BR V5'!A:L)</f>
        <v>22.9</v>
      </c>
      <c r="F640" s="26">
        <f>'Base de Preço BR V5'!F638</f>
        <v>3</v>
      </c>
      <c r="G640" s="29">
        <f>'Base de Preço BR V5'!G638</f>
        <v>0.7</v>
      </c>
      <c r="H640" s="26" t="str">
        <f>'Base de Preço BR V5'!H638</f>
        <v>Não</v>
      </c>
      <c r="I640" s="26" t="str">
        <f>IF('Base de Preço BR V5'!I640=0,"",'Base de Preço BR V5'!I640)</f>
        <v>Descontinuação</v>
      </c>
      <c r="J640" s="26" t="s">
        <v>18</v>
      </c>
      <c r="K640" s="26" t="str">
        <f>IF('Base de Preço BR V5'!K638=0,"",'Base de Preço BR V5'!K638)</f>
        <v/>
      </c>
      <c r="L640" s="26" t="str">
        <f>'Base de Preço BR V5'!L638</f>
        <v/>
      </c>
      <c r="M640" s="33"/>
      <c r="N640" s="33"/>
      <c r="O640" s="33"/>
      <c r="P640" s="33"/>
      <c r="S640" s="9"/>
    </row>
    <row r="641" spans="1:19" x14ac:dyDescent="0.25">
      <c r="A641" s="27" t="str">
        <f>'Base de Preço BR V5'!A639</f>
        <v>FACES DE NATURA</v>
      </c>
      <c r="B641" s="27" t="str">
        <f>'Base de Preço BR V5'!B639</f>
        <v>MAQUIAGEM</v>
      </c>
      <c r="C641" s="27">
        <f>'Base de Preço BR V5'!C639</f>
        <v>83414</v>
      </c>
      <c r="D641" s="27" t="str">
        <f>'Base de Preço BR V5'!D639</f>
        <v>83414 - FACES CORRETIVO TOM CASTANHO 22</v>
      </c>
      <c r="E641" s="28">
        <f>IFERROR(VLOOKUP(C641,'BASE SV REFIL'!A:H,5,0),'Base de Preço BR V5'!A:L)</f>
        <v>19.899999999999999</v>
      </c>
      <c r="F641" s="26">
        <f>'Base de Preço BR V5'!F639</f>
        <v>3</v>
      </c>
      <c r="G641" s="29">
        <f>'Base de Preço BR V5'!G639</f>
        <v>0.7</v>
      </c>
      <c r="H641" s="26" t="str">
        <f>'Base de Preço BR V5'!H639</f>
        <v>Não</v>
      </c>
      <c r="I641" s="26" t="str">
        <f>IF('Base de Preço BR V5'!I641=0,"",'Base de Preço BR V5'!I641)</f>
        <v/>
      </c>
      <c r="J641" s="26" t="s">
        <v>18</v>
      </c>
      <c r="K641" s="26" t="str">
        <f>IF('Base de Preço BR V5'!K639=0,"",'Base de Preço BR V5'!K639)</f>
        <v/>
      </c>
      <c r="L641" s="26" t="str">
        <f>'Base de Preço BR V5'!L639</f>
        <v/>
      </c>
      <c r="M641" s="33"/>
      <c r="N641" s="33"/>
      <c r="O641" s="33"/>
      <c r="P641" s="33"/>
      <c r="S641" s="9"/>
    </row>
    <row r="642" spans="1:19" x14ac:dyDescent="0.25">
      <c r="A642" s="27" t="str">
        <f>'Base de Preço BR V5'!A640</f>
        <v>FACES DE NATURA</v>
      </c>
      <c r="B642" s="27" t="str">
        <f>'Base de Preço BR V5'!B640</f>
        <v>MAQUIAGEM</v>
      </c>
      <c r="C642" s="27">
        <f>'Base de Preço BR V5'!C640</f>
        <v>83415</v>
      </c>
      <c r="D642" s="27" t="str">
        <f>'Base de Preço BR V5'!D640</f>
        <v>83415 - FACES CORRETIVO TOM ESCURO 27</v>
      </c>
      <c r="E642" s="28">
        <f>IFERROR(VLOOKUP(C642,'BASE SV REFIL'!A:H,5,0),'Base de Preço BR V5'!A:L)</f>
        <v>27.9</v>
      </c>
      <c r="F642" s="26">
        <f>'Base de Preço BR V5'!F640</f>
        <v>3</v>
      </c>
      <c r="G642" s="29">
        <f>'Base de Preço BR V5'!G640</f>
        <v>0.7</v>
      </c>
      <c r="H642" s="26" t="str">
        <f>'Base de Preço BR V5'!H640</f>
        <v>Não</v>
      </c>
      <c r="I642" s="26" t="str">
        <f>IF('Base de Preço BR V5'!I642=0,"",'Base de Preço BR V5'!I642)</f>
        <v/>
      </c>
      <c r="J642" s="26" t="s">
        <v>18</v>
      </c>
      <c r="K642" s="26" t="str">
        <f>IF('Base de Preço BR V5'!K640=0,"",'Base de Preço BR V5'!K640)</f>
        <v/>
      </c>
      <c r="L642" s="26" t="str">
        <f>'Base de Preço BR V5'!L640</f>
        <v/>
      </c>
      <c r="M642" s="33"/>
      <c r="N642" s="33"/>
      <c r="O642" s="33"/>
      <c r="P642" s="33"/>
      <c r="S642" s="9"/>
    </row>
    <row r="643" spans="1:19" x14ac:dyDescent="0.25">
      <c r="A643" s="27" t="str">
        <f>'Base de Preço BR V5'!A641</f>
        <v>FACES DE NATURA</v>
      </c>
      <c r="B643" s="27" t="str">
        <f>'Base de Preço BR V5'!B641</f>
        <v>MAQUIAGEM</v>
      </c>
      <c r="C643" s="27">
        <f>'Base de Preço BR V5'!C641</f>
        <v>80637</v>
      </c>
      <c r="D643" s="27" t="str">
        <f>'Base de Preço BR V5'!D641</f>
        <v>80637 - FACES BATOM LIQ MATTE LILAS PSYCHO</v>
      </c>
      <c r="E643" s="28">
        <f>IFERROR(VLOOKUP(C643,'BASE SV REFIL'!A:H,5,0),'Base de Preço BR V5'!A:L)</f>
        <v>27.9</v>
      </c>
      <c r="F643" s="26">
        <f>'Base de Preço BR V5'!F641</f>
        <v>2</v>
      </c>
      <c r="G643" s="29">
        <f>'Base de Preço BR V5'!G641</f>
        <v>0.7</v>
      </c>
      <c r="H643" s="26" t="str">
        <f>'Base de Preço BR V5'!H641</f>
        <v>Não</v>
      </c>
      <c r="I643" s="26" t="str">
        <f>IF('Base de Preço BR V5'!I643=0,"",'Base de Preço BR V5'!I643)</f>
        <v/>
      </c>
      <c r="J643" s="26" t="s">
        <v>18</v>
      </c>
      <c r="K643" s="26" t="str">
        <f>IF('Base de Preço BR V5'!K641=0,"",'Base de Preço BR V5'!K641)</f>
        <v/>
      </c>
      <c r="L643" s="26" t="str">
        <f>'Base de Preço BR V5'!L641</f>
        <v/>
      </c>
      <c r="M643" s="33"/>
      <c r="N643" s="33"/>
      <c r="O643" s="33"/>
      <c r="P643" s="33"/>
      <c r="S643" s="9"/>
    </row>
    <row r="644" spans="1:19" x14ac:dyDescent="0.25">
      <c r="A644" s="27" t="str">
        <f>'Base de Preço BR V5'!A642</f>
        <v>FACES DE NATURA</v>
      </c>
      <c r="B644" s="27" t="str">
        <f>'Base de Preço BR V5'!B642</f>
        <v>MAQUIAGEM</v>
      </c>
      <c r="C644" s="27">
        <f>'Base de Preço BR V5'!C642</f>
        <v>69180</v>
      </c>
      <c r="D644" s="27" t="str">
        <f>'Base de Preço BR V5'!D642</f>
        <v>69180 - FACES BASE LIQUIDA MATTE CLARO 20 20ML</v>
      </c>
      <c r="E644" s="28">
        <f>IFERROR(VLOOKUP(C644,'BASE SV REFIL'!A:H,5,0),'Base de Preço BR V5'!A:L)</f>
        <v>27.9</v>
      </c>
      <c r="F644" s="26">
        <f>'Base de Preço BR V5'!F642</f>
        <v>4</v>
      </c>
      <c r="G644" s="29">
        <f>'Base de Preço BR V5'!G642</f>
        <v>0.7</v>
      </c>
      <c r="H644" s="26" t="str">
        <f>'Base de Preço BR V5'!H642</f>
        <v>Não</v>
      </c>
      <c r="I644" s="26" t="str">
        <f>IF('Base de Preço BR V5'!I644=0,"",'Base de Preço BR V5'!I644)</f>
        <v/>
      </c>
      <c r="J644" s="26" t="s">
        <v>18</v>
      </c>
      <c r="K644" s="26" t="str">
        <f>IF('Base de Preço BR V5'!K642=0,"",'Base de Preço BR V5'!K642)</f>
        <v/>
      </c>
      <c r="L644" s="26" t="str">
        <f>'Base de Preço BR V5'!L642</f>
        <v/>
      </c>
      <c r="M644" s="33"/>
      <c r="N644" s="33"/>
      <c r="O644" s="33"/>
      <c r="P644" s="33"/>
      <c r="S644" s="9"/>
    </row>
    <row r="645" spans="1:19" x14ac:dyDescent="0.25">
      <c r="A645" s="27" t="str">
        <f>'Base de Preço BR V5'!A643</f>
        <v>FACES DE NATURA</v>
      </c>
      <c r="B645" s="27" t="str">
        <f>'Base de Preço BR V5'!B643</f>
        <v>MAQUIAGEM</v>
      </c>
      <c r="C645" s="27">
        <f>'Base de Preço BR V5'!C643</f>
        <v>69182</v>
      </c>
      <c r="D645" s="27" t="str">
        <f>'Base de Preço BR V5'!D643</f>
        <v>69182 - FACES BASE LIQUIDA MATTE MEDIO 22 20ML</v>
      </c>
      <c r="E645" s="28">
        <f>IFERROR(VLOOKUP(C645,'BASE SV REFIL'!A:H,5,0),'Base de Preço BR V5'!A:L)</f>
        <v>27.9</v>
      </c>
      <c r="F645" s="26">
        <f>'Base de Preço BR V5'!F643</f>
        <v>4</v>
      </c>
      <c r="G645" s="29">
        <f>'Base de Preço BR V5'!G643</f>
        <v>0.7</v>
      </c>
      <c r="H645" s="26" t="str">
        <f>'Base de Preço BR V5'!H643</f>
        <v>Não</v>
      </c>
      <c r="I645" s="26" t="str">
        <f>IF('Base de Preço BR V5'!I645=0,"",'Base de Preço BR V5'!I645)</f>
        <v/>
      </c>
      <c r="J645" s="26" t="s">
        <v>18</v>
      </c>
      <c r="K645" s="26" t="str">
        <f>IF('Base de Preço BR V5'!K643=0,"",'Base de Preço BR V5'!K643)</f>
        <v/>
      </c>
      <c r="L645" s="26" t="str">
        <f>'Base de Preço BR V5'!L643</f>
        <v/>
      </c>
      <c r="M645" s="33"/>
      <c r="N645" s="33"/>
      <c r="O645" s="33"/>
      <c r="P645" s="33"/>
      <c r="S645" s="9"/>
    </row>
    <row r="646" spans="1:19" x14ac:dyDescent="0.25">
      <c r="A646" s="27" t="str">
        <f>'Base de Preço BR V5'!A644</f>
        <v>FACES DE NATURA</v>
      </c>
      <c r="B646" s="27" t="str">
        <f>'Base de Preço BR V5'!B644</f>
        <v>MAQUIAGEM</v>
      </c>
      <c r="C646" s="27">
        <f>'Base de Preço BR V5'!C644</f>
        <v>69184</v>
      </c>
      <c r="D646" s="27" t="str">
        <f>'Base de Preço BR V5'!D644</f>
        <v>69184 - FACES BASE LIQUIDA MATTE CASTANHO 22 20M</v>
      </c>
      <c r="E646" s="28">
        <f>IFERROR(VLOOKUP(C646,'BASE SV REFIL'!A:H,5,0),'Base de Preço BR V5'!A:L)</f>
        <v>20.9</v>
      </c>
      <c r="F646" s="26">
        <f>'Base de Preço BR V5'!F644</f>
        <v>4</v>
      </c>
      <c r="G646" s="29">
        <f>'Base de Preço BR V5'!G644</f>
        <v>0.7</v>
      </c>
      <c r="H646" s="26" t="str">
        <f>'Base de Preço BR V5'!H644</f>
        <v>Não</v>
      </c>
      <c r="I646" s="26" t="str">
        <f>IF('Base de Preço BR V5'!I646=0,"",'Base de Preço BR V5'!I646)</f>
        <v/>
      </c>
      <c r="J646" s="26" t="s">
        <v>18</v>
      </c>
      <c r="K646" s="26" t="str">
        <f>IF('Base de Preço BR V5'!K644=0,"",'Base de Preço BR V5'!K644)</f>
        <v/>
      </c>
      <c r="L646" s="26" t="str">
        <f>'Base de Preço BR V5'!L644</f>
        <v/>
      </c>
      <c r="M646" s="33"/>
      <c r="N646" s="33"/>
      <c r="O646" s="33"/>
      <c r="P646" s="33"/>
      <c r="S646" s="9"/>
    </row>
    <row r="647" spans="1:19" x14ac:dyDescent="0.25">
      <c r="A647" s="27" t="str">
        <f>'Base de Preço BR V5'!A645</f>
        <v>FACES DE NATURA</v>
      </c>
      <c r="B647" s="27" t="str">
        <f>'Base de Preço BR V5'!B645</f>
        <v>MAQUIAGEM</v>
      </c>
      <c r="C647" s="27">
        <f>'Base de Preço BR V5'!C645</f>
        <v>69185</v>
      </c>
      <c r="D647" s="27" t="str">
        <f>'Base de Preço BR V5'!D645</f>
        <v>69185 - FACES BASE LIQUIDA MATTE ESCURO 27 20ML</v>
      </c>
      <c r="E647" s="28">
        <f>IFERROR(VLOOKUP(C647,'BASE SV REFIL'!A:H,5,0),'Base de Preço BR V5'!A:L)</f>
        <v>19.899999999999999</v>
      </c>
      <c r="F647" s="26">
        <f>'Base de Preço BR V5'!F645</f>
        <v>4</v>
      </c>
      <c r="G647" s="29">
        <f>'Base de Preço BR V5'!G645</f>
        <v>0.7</v>
      </c>
      <c r="H647" s="26" t="str">
        <f>'Base de Preço BR V5'!H645</f>
        <v>Não</v>
      </c>
      <c r="I647" s="26" t="str">
        <f>IF('Base de Preço BR V5'!I647=0,"",'Base de Preço BR V5'!I647)</f>
        <v/>
      </c>
      <c r="J647" s="26" t="s">
        <v>18</v>
      </c>
      <c r="K647" s="26" t="str">
        <f>IF('Base de Preço BR V5'!K645=0,"",'Base de Preço BR V5'!K645)</f>
        <v/>
      </c>
      <c r="L647" s="26" t="str">
        <f>'Base de Preço BR V5'!L645</f>
        <v/>
      </c>
      <c r="M647" s="33"/>
      <c r="N647" s="33"/>
      <c r="O647" s="33"/>
      <c r="P647" s="33"/>
      <c r="S647" s="9"/>
    </row>
    <row r="648" spans="1:19" x14ac:dyDescent="0.25">
      <c r="A648" s="27" t="str">
        <f>'Base de Preço BR V5'!A646</f>
        <v>FACES DE NATURA</v>
      </c>
      <c r="B648" s="27" t="str">
        <f>'Base de Preço BR V5'!B646</f>
        <v>MAQUIAGEM</v>
      </c>
      <c r="C648" s="27">
        <f>'Base de Preço BR V5'!C646</f>
        <v>86642</v>
      </c>
      <c r="D648" s="27" t="str">
        <f>'Base de Preço BR V5'!D646</f>
        <v>86642 - FACES MASCARA VOLUME FEVER</v>
      </c>
      <c r="E648" s="28">
        <f>IFERROR(VLOOKUP(C648,'BASE SV REFIL'!A:H,5,0),'Base de Preço BR V5'!A:L)</f>
        <v>15.9</v>
      </c>
      <c r="F648" s="26">
        <f>'Base de Preço BR V5'!F646</f>
        <v>3</v>
      </c>
      <c r="G648" s="29">
        <f>'Base de Preço BR V5'!G646</f>
        <v>0.7</v>
      </c>
      <c r="H648" s="26" t="str">
        <f>'Base de Preço BR V5'!H646</f>
        <v>Não</v>
      </c>
      <c r="I648" s="26" t="str">
        <f>IF('Base de Preço BR V5'!I648=0,"",'Base de Preço BR V5'!I648)</f>
        <v/>
      </c>
      <c r="J648" s="26" t="s">
        <v>18</v>
      </c>
      <c r="K648" s="26" t="str">
        <f>IF('Base de Preço BR V5'!K646=0,"",'Base de Preço BR V5'!K646)</f>
        <v/>
      </c>
      <c r="L648" s="26" t="str">
        <f>'Base de Preço BR V5'!L646</f>
        <v/>
      </c>
      <c r="M648" s="33"/>
      <c r="N648" s="33"/>
      <c r="O648" s="33"/>
      <c r="P648" s="33"/>
      <c r="S648" s="9"/>
    </row>
    <row r="649" spans="1:19" x14ac:dyDescent="0.25">
      <c r="A649" s="27" t="str">
        <f>'Base de Preço BR V5'!A647</f>
        <v>FACES DE NATURA</v>
      </c>
      <c r="B649" s="27" t="str">
        <f>'Base de Preço BR V5'!B647</f>
        <v>MAQUIAGEM</v>
      </c>
      <c r="C649" s="27">
        <f>'Base de Preço BR V5'!C647</f>
        <v>87472</v>
      </c>
      <c r="D649" s="27" t="str">
        <f>'Base de Preço BR V5'!D647</f>
        <v>87472 - FACES BATOM LIQ MATTE NUDE DESIRE</v>
      </c>
      <c r="E649" s="28">
        <f>IFERROR(VLOOKUP(C649,'BASE SV REFIL'!A:H,5,0),'Base de Preço BR V5'!A:L)</f>
        <v>15.9</v>
      </c>
      <c r="F649" s="26">
        <f>'Base de Preço BR V5'!F647</f>
        <v>2</v>
      </c>
      <c r="G649" s="29">
        <f>'Base de Preço BR V5'!G647</f>
        <v>0.7</v>
      </c>
      <c r="H649" s="26" t="str">
        <f>'Base de Preço BR V5'!H647</f>
        <v>Não</v>
      </c>
      <c r="I649" s="26" t="str">
        <f>IF('Base de Preço BR V5'!I649=0,"",'Base de Preço BR V5'!I649)</f>
        <v/>
      </c>
      <c r="J649" s="26" t="s">
        <v>18</v>
      </c>
      <c r="K649" s="26" t="str">
        <f>IF('Base de Preço BR V5'!K647=0,"",'Base de Preço BR V5'!K647)</f>
        <v/>
      </c>
      <c r="L649" s="26" t="str">
        <f>'Base de Preço BR V5'!L647</f>
        <v/>
      </c>
      <c r="M649" s="33"/>
      <c r="N649" s="33"/>
      <c r="O649" s="33"/>
      <c r="P649" s="33"/>
      <c r="S649" s="9"/>
    </row>
    <row r="650" spans="1:19" x14ac:dyDescent="0.25">
      <c r="A650" s="27" t="str">
        <f>'Base de Preço BR V5'!A648</f>
        <v>FACES DE NATURA</v>
      </c>
      <c r="B650" s="27" t="str">
        <f>'Base de Preço BR V5'!B648</f>
        <v>MAQUIAGEM</v>
      </c>
      <c r="C650" s="27">
        <f>'Base de Preço BR V5'!C648</f>
        <v>93024</v>
      </c>
      <c r="D650" s="27" t="str">
        <f>'Base de Preço BR V5'!D648</f>
        <v>93024 - FACES NEW BATOM MATTE VINHO IN LOVE</v>
      </c>
      <c r="E650" s="28">
        <f>IFERROR(VLOOKUP(C650,'BASE SV REFIL'!A:H,5,0),'Base de Preço BR V5'!A:L)</f>
        <v>27.9</v>
      </c>
      <c r="F650" s="26">
        <f>'Base de Preço BR V5'!F648</f>
        <v>2</v>
      </c>
      <c r="G650" s="29">
        <f>'Base de Preço BR V5'!G648</f>
        <v>0.7</v>
      </c>
      <c r="H650" s="26" t="str">
        <f>'Base de Preço BR V5'!H648</f>
        <v>Não</v>
      </c>
      <c r="I650" s="26" t="str">
        <f>IF('Base de Preço BR V5'!I650=0,"",'Base de Preço BR V5'!I650)</f>
        <v/>
      </c>
      <c r="J650" s="26" t="s">
        <v>18</v>
      </c>
      <c r="K650" s="26" t="str">
        <f>IF('Base de Preço BR V5'!K648=0,"",'Base de Preço BR V5'!K648)</f>
        <v/>
      </c>
      <c r="L650" s="26" t="str">
        <f>'Base de Preço BR V5'!L648</f>
        <v/>
      </c>
      <c r="M650" s="33"/>
      <c r="N650" s="33"/>
      <c r="O650" s="33"/>
      <c r="P650" s="33"/>
      <c r="S650" s="9"/>
    </row>
    <row r="651" spans="1:19" x14ac:dyDescent="0.25">
      <c r="A651" s="27" t="str">
        <f>'Base de Preço BR V5'!A649</f>
        <v>FACES DE NATURA</v>
      </c>
      <c r="B651" s="27" t="str">
        <f>'Base de Preço BR V5'!B649</f>
        <v>MAQUIAGEM</v>
      </c>
      <c r="C651" s="27">
        <f>'Base de Preço BR V5'!C649</f>
        <v>93029</v>
      </c>
      <c r="D651" s="27" t="str">
        <f>'Base de Preço BR V5'!D649</f>
        <v>93029 - FACES NEW BATOM MATTE RED SQUARE</v>
      </c>
      <c r="E651" s="28">
        <f>IFERROR(VLOOKUP(C651,'BASE SV REFIL'!A:H,5,0),'Base de Preço BR V5'!A:L)</f>
        <v>25.9</v>
      </c>
      <c r="F651" s="26">
        <f>'Base de Preço BR V5'!F649</f>
        <v>2</v>
      </c>
      <c r="G651" s="29">
        <f>'Base de Preço BR V5'!G649</f>
        <v>0.7</v>
      </c>
      <c r="H651" s="26" t="str">
        <f>'Base de Preço BR V5'!H649</f>
        <v>Não</v>
      </c>
      <c r="I651" s="26" t="str">
        <f>IF('Base de Preço BR V5'!I651=0,"",'Base de Preço BR V5'!I651)</f>
        <v/>
      </c>
      <c r="J651" s="26" t="s">
        <v>18</v>
      </c>
      <c r="K651" s="26" t="str">
        <f>IF('Base de Preço BR V5'!K649=0,"",'Base de Preço BR V5'!K649)</f>
        <v/>
      </c>
      <c r="L651" s="26" t="str">
        <f>'Base de Preço BR V5'!L649</f>
        <v/>
      </c>
      <c r="M651" s="33"/>
      <c r="N651" s="33"/>
      <c r="O651" s="33"/>
      <c r="P651" s="33"/>
      <c r="S651" s="9"/>
    </row>
    <row r="652" spans="1:19" x14ac:dyDescent="0.25">
      <c r="A652" s="27" t="str">
        <f>'Base de Preço BR V5'!A650</f>
        <v>FACES DE NATURA</v>
      </c>
      <c r="B652" s="27" t="str">
        <f>'Base de Preço BR V5'!B650</f>
        <v>MAQUIAGEM</v>
      </c>
      <c r="C652" s="27">
        <f>'Base de Preço BR V5'!C650</f>
        <v>85003</v>
      </c>
      <c r="D652" s="27" t="str">
        <f>'Base de Preço BR V5'!D650</f>
        <v>85003 - FACES MASCARA PARA POROS STOP PORES</v>
      </c>
      <c r="E652" s="28">
        <f>IFERROR(VLOOKUP(C652,'BASE SV REFIL'!A:H,5,0),'Base de Preço BR V5'!A:L)</f>
        <v>15.9</v>
      </c>
      <c r="F652" s="26">
        <f>'Base de Preço BR V5'!F650</f>
        <v>4</v>
      </c>
      <c r="G652" s="29">
        <f>'Base de Preço BR V5'!G650</f>
        <v>0.7</v>
      </c>
      <c r="H652" s="26" t="str">
        <f>'Base de Preço BR V5'!H650</f>
        <v>Não</v>
      </c>
      <c r="I652" s="26" t="str">
        <f>IF('Base de Preço BR V5'!I652=0,"",'Base de Preço BR V5'!I652)</f>
        <v/>
      </c>
      <c r="J652" s="26" t="s">
        <v>18</v>
      </c>
      <c r="K652" s="26" t="str">
        <f>IF('Base de Preço BR V5'!K650=0,"",'Base de Preço BR V5'!K650)</f>
        <v/>
      </c>
      <c r="L652" s="26" t="str">
        <f>'Base de Preço BR V5'!L650</f>
        <v/>
      </c>
      <c r="M652" s="33"/>
      <c r="N652" s="33"/>
      <c r="O652" s="33"/>
      <c r="P652" s="33"/>
      <c r="S652" s="9"/>
    </row>
    <row r="653" spans="1:19" x14ac:dyDescent="0.25">
      <c r="A653" s="27" t="str">
        <f>'Base de Preço BR V5'!A651</f>
        <v>FACES DE NATURA</v>
      </c>
      <c r="B653" s="27" t="str">
        <f>'Base de Preço BR V5'!B651</f>
        <v>MAQUIAGEM</v>
      </c>
      <c r="C653" s="27">
        <f>'Base de Preço BR V5'!C651</f>
        <v>90175</v>
      </c>
      <c r="D653" s="27" t="str">
        <f>'Base de Preço BR V5'!D651</f>
        <v>90175 - FACES SABONETE GEL FACIAL ENERGY SHOT</v>
      </c>
      <c r="E653" s="28">
        <f>IFERROR(VLOOKUP(C653,'BASE SV REFIL'!A:H,5,0),'Base de Preço BR V5'!A:L)</f>
        <v>19.899999999999999</v>
      </c>
      <c r="F653" s="26">
        <f>'Base de Preço BR V5'!F651</f>
        <v>3</v>
      </c>
      <c r="G653" s="29">
        <f>'Base de Preço BR V5'!G651</f>
        <v>0.7</v>
      </c>
      <c r="H653" s="26" t="str">
        <f>'Base de Preço BR V5'!H651</f>
        <v>Não</v>
      </c>
      <c r="I653" s="26" t="str">
        <f>IF('Base de Preço BR V5'!I653=0,"",'Base de Preço BR V5'!I653)</f>
        <v/>
      </c>
      <c r="J653" s="26" t="s">
        <v>18</v>
      </c>
      <c r="K653" s="26" t="str">
        <f>IF('Base de Preço BR V5'!K651=0,"",'Base de Preço BR V5'!K651)</f>
        <v/>
      </c>
      <c r="L653" s="26" t="str">
        <f>'Base de Preço BR V5'!L651</f>
        <v/>
      </c>
      <c r="M653" s="33"/>
      <c r="N653" s="33"/>
      <c r="O653" s="33"/>
      <c r="P653" s="33"/>
      <c r="S653" s="9"/>
    </row>
    <row r="654" spans="1:19" x14ac:dyDescent="0.25">
      <c r="A654" s="27" t="str">
        <f>'Base de Preço BR V5'!A652</f>
        <v>FACES DE NATURA</v>
      </c>
      <c r="B654" s="27" t="str">
        <f>'Base de Preço BR V5'!B652</f>
        <v>MAQUIAGEM</v>
      </c>
      <c r="C654" s="27">
        <f>'Base de Preço BR V5'!C652</f>
        <v>90905</v>
      </c>
      <c r="D654" s="27" t="str">
        <f>'Base de Preço BR V5'!D652</f>
        <v>90905 - FACES BATOM MATTE BOCA S CAND</v>
      </c>
      <c r="E654" s="28">
        <f>IFERROR(VLOOKUP(C654,'BASE SV REFIL'!A:H,5,0),'Base de Preço BR V5'!A:L)</f>
        <v>19.899999999999999</v>
      </c>
      <c r="F654" s="26">
        <f>'Base de Preço BR V5'!F652</f>
        <v>2</v>
      </c>
      <c r="G654" s="29">
        <f>'Base de Preço BR V5'!G652</f>
        <v>0.7</v>
      </c>
      <c r="H654" s="26" t="str">
        <f>'Base de Preço BR V5'!H652</f>
        <v>Não</v>
      </c>
      <c r="I654" s="26" t="str">
        <f>IF('Base de Preço BR V5'!I654=0,"",'Base de Preço BR V5'!I654)</f>
        <v>Descontinuação</v>
      </c>
      <c r="J654" s="26" t="s">
        <v>18</v>
      </c>
      <c r="K654" s="26" t="str">
        <f>IF('Base de Preço BR V5'!K652=0,"",'Base de Preço BR V5'!K652)</f>
        <v/>
      </c>
      <c r="L654" s="26" t="str">
        <f>'Base de Preço BR V5'!L652</f>
        <v/>
      </c>
      <c r="M654" s="33"/>
      <c r="N654" s="33"/>
      <c r="O654" s="33"/>
      <c r="P654" s="33"/>
      <c r="S654" s="9"/>
    </row>
    <row r="655" spans="1:19" x14ac:dyDescent="0.25">
      <c r="A655" s="27" t="str">
        <f>'Base de Preço BR V5'!A653</f>
        <v>FACES DE NATURA</v>
      </c>
      <c r="B655" s="27" t="str">
        <f>'Base de Preço BR V5'!B653</f>
        <v>MAQUIAGEM</v>
      </c>
      <c r="C655" s="27">
        <f>'Base de Preço BR V5'!C653</f>
        <v>69344</v>
      </c>
      <c r="D655" s="27" t="str">
        <f>'Base de Preço BR V5'!D653</f>
        <v>69344 - FACES BATOM LIQ MATTE¿VERMELHO FIRE</v>
      </c>
      <c r="E655" s="28">
        <f>IFERROR(VLOOKUP(C655,'BASE SV REFIL'!A:H,5,0),'Base de Preço BR V5'!A:L)</f>
        <v>25.9</v>
      </c>
      <c r="F655" s="26">
        <f>'Base de Preço BR V5'!F653</f>
        <v>2</v>
      </c>
      <c r="G655" s="29">
        <f>'Base de Preço BR V5'!G653</f>
        <v>0.7</v>
      </c>
      <c r="H655" s="26" t="str">
        <f>'Base de Preço BR V5'!H653</f>
        <v>Não</v>
      </c>
      <c r="I655" s="26" t="str">
        <f>IF('Base de Preço BR V5'!I655=0,"",'Base de Preço BR V5'!I655)</f>
        <v/>
      </c>
      <c r="J655" s="26" t="s">
        <v>18</v>
      </c>
      <c r="K655" s="26" t="str">
        <f>IF('Base de Preço BR V5'!K653=0,"",'Base de Preço BR V5'!K653)</f>
        <v/>
      </c>
      <c r="L655" s="26" t="str">
        <f>'Base de Preço BR V5'!L653</f>
        <v/>
      </c>
      <c r="M655" s="33"/>
      <c r="N655" s="33"/>
      <c r="O655" s="33"/>
      <c r="P655" s="33"/>
      <c r="S655" s="9"/>
    </row>
    <row r="656" spans="1:19" x14ac:dyDescent="0.25">
      <c r="A656" s="27" t="str">
        <f>'Base de Preço BR V5'!A654</f>
        <v>FACES DE NATURA</v>
      </c>
      <c r="B656" s="27" t="str">
        <f>'Base de Preço BR V5'!B654</f>
        <v>MAQUIAGEM</v>
      </c>
      <c r="C656" s="27">
        <f>'Base de Preço BR V5'!C654</f>
        <v>69350</v>
      </c>
      <c r="D656" s="27" t="str">
        <f>'Base de Preço BR V5'!D654</f>
        <v>69350 - FACES BATOM LIQ MATTE¿PURPLE POWER</v>
      </c>
      <c r="E656" s="28">
        <f>IFERROR(VLOOKUP(C656,'BASE SV REFIL'!A:H,5,0),'Base de Preço BR V5'!A:L)</f>
        <v>29.9</v>
      </c>
      <c r="F656" s="26">
        <f>'Base de Preço BR V5'!F654</f>
        <v>2</v>
      </c>
      <c r="G656" s="29">
        <f>'Base de Preço BR V5'!G654</f>
        <v>0.7</v>
      </c>
      <c r="H656" s="26" t="str">
        <f>'Base de Preço BR V5'!H654</f>
        <v>Não</v>
      </c>
      <c r="I656" s="26" t="str">
        <f>IF('Base de Preço BR V5'!I656=0,"",'Base de Preço BR V5'!I656)</f>
        <v/>
      </c>
      <c r="J656" s="26" t="s">
        <v>18</v>
      </c>
      <c r="K656" s="26" t="str">
        <f>IF('Base de Preço BR V5'!K654=0,"",'Base de Preço BR V5'!K654)</f>
        <v/>
      </c>
      <c r="L656" s="26" t="str">
        <f>'Base de Preço BR V5'!L654</f>
        <v/>
      </c>
      <c r="M656" s="33"/>
      <c r="N656" s="33"/>
      <c r="O656" s="33"/>
      <c r="P656" s="33"/>
      <c r="S656" s="9"/>
    </row>
    <row r="657" spans="1:19" x14ac:dyDescent="0.25">
      <c r="A657" s="27" t="str">
        <f>'Base de Preço BR V5'!A655</f>
        <v>FACES DE NATURA</v>
      </c>
      <c r="B657" s="27" t="str">
        <f>'Base de Preço BR V5'!B655</f>
        <v>MAQUIAGEM</v>
      </c>
      <c r="C657" s="27">
        <f>'Base de Preço BR V5'!C655</f>
        <v>90176</v>
      </c>
      <c r="D657" s="27" t="str">
        <f>'Base de Preço BR V5'!D655</f>
        <v>90176 - FACES SECATIVO NEUTRALIZ SAVE ME UP TERC</v>
      </c>
      <c r="E657" s="28">
        <f>IFERROR(VLOOKUP(C657,'BASE SV REFIL'!A:H,5,0),'Base de Preço BR V5'!A:L)</f>
        <v>29.9</v>
      </c>
      <c r="F657" s="26">
        <f>'Base de Preço BR V5'!F655</f>
        <v>3</v>
      </c>
      <c r="G657" s="29">
        <f>'Base de Preço BR V5'!G655</f>
        <v>0.7</v>
      </c>
      <c r="H657" s="26" t="str">
        <f>'Base de Preço BR V5'!H655</f>
        <v>Não</v>
      </c>
      <c r="I657" s="26" t="str">
        <f>IF('Base de Preço BR V5'!I657=0,"",'Base de Preço BR V5'!I657)</f>
        <v/>
      </c>
      <c r="J657" s="26" t="s">
        <v>18</v>
      </c>
      <c r="K657" s="26" t="str">
        <f>IF('Base de Preço BR V5'!K655=0,"",'Base de Preço BR V5'!K655)</f>
        <v/>
      </c>
      <c r="L657" s="26" t="str">
        <f>'Base de Preço BR V5'!L655</f>
        <v/>
      </c>
      <c r="M657" s="33"/>
      <c r="N657" s="33"/>
      <c r="O657" s="33"/>
      <c r="P657" s="33"/>
      <c r="S657" s="9"/>
    </row>
    <row r="658" spans="1:19" x14ac:dyDescent="0.25">
      <c r="A658" s="27" t="str">
        <f>'Base de Preço BR V5'!A656</f>
        <v>FACES DE NATURA</v>
      </c>
      <c r="B658" s="27" t="str">
        <f>'Base de Preço BR V5'!B656</f>
        <v>MAQUIAGEM</v>
      </c>
      <c r="C658" s="27">
        <f>'Base de Preço BR V5'!C656</f>
        <v>90190</v>
      </c>
      <c r="D658" s="27" t="str">
        <f>'Base de Preço BR V5'!D656</f>
        <v>90190 - FACES CJ PO COMPACTO TOM CLARO 20</v>
      </c>
      <c r="E658" s="28">
        <f>IFERROR(VLOOKUP(C658,'BASE SV REFIL'!A:H,5,0),'Base de Preço BR V5'!A:L)</f>
        <v>29.9</v>
      </c>
      <c r="F658" s="26">
        <f>'Base de Preço BR V5'!F656</f>
        <v>4</v>
      </c>
      <c r="G658" s="29">
        <f>'Base de Preço BR V5'!G656</f>
        <v>0.7</v>
      </c>
      <c r="H658" s="26" t="str">
        <f>'Base de Preço BR V5'!H656</f>
        <v>Não</v>
      </c>
      <c r="I658" s="26" t="str">
        <f>IF('Base de Preço BR V5'!I658=0,"",'Base de Preço BR V5'!I658)</f>
        <v/>
      </c>
      <c r="J658" s="26" t="s">
        <v>18</v>
      </c>
      <c r="K658" s="26" t="str">
        <f>IF('Base de Preço BR V5'!K656=0,"",'Base de Preço BR V5'!K656)</f>
        <v/>
      </c>
      <c r="L658" s="26" t="str">
        <f>'Base de Preço BR V5'!L656</f>
        <v/>
      </c>
      <c r="M658" s="33"/>
      <c r="N658" s="33"/>
      <c r="O658" s="33"/>
      <c r="P658" s="33"/>
      <c r="S658" s="9"/>
    </row>
    <row r="659" spans="1:19" x14ac:dyDescent="0.25">
      <c r="A659" s="27" t="str">
        <f>'Base de Preço BR V5'!A657</f>
        <v>FACES DE NATURA</v>
      </c>
      <c r="B659" s="27" t="str">
        <f>'Base de Preço BR V5'!B657</f>
        <v>MAQUIAGEM</v>
      </c>
      <c r="C659" s="27">
        <f>'Base de Preço BR V5'!C657</f>
        <v>90192</v>
      </c>
      <c r="D659" s="27" t="str">
        <f>'Base de Preço BR V5'!D657</f>
        <v>90192 - FACES CJ PO COMPACTO TOM MEDIO 22</v>
      </c>
      <c r="E659" s="28">
        <f>IFERROR(VLOOKUP(C659,'BASE SV REFIL'!A:H,5,0),'Base de Preço BR V5'!A:L)</f>
        <v>29.9</v>
      </c>
      <c r="F659" s="26">
        <f>'Base de Preço BR V5'!F657</f>
        <v>4</v>
      </c>
      <c r="G659" s="29">
        <f>'Base de Preço BR V5'!G657</f>
        <v>0.7</v>
      </c>
      <c r="H659" s="26" t="str">
        <f>'Base de Preço BR V5'!H657</f>
        <v>Não</v>
      </c>
      <c r="I659" s="26" t="str">
        <f>IF('Base de Preço BR V5'!I659=0,"",'Base de Preço BR V5'!I659)</f>
        <v/>
      </c>
      <c r="J659" s="26" t="s">
        <v>18</v>
      </c>
      <c r="K659" s="26" t="str">
        <f>IF('Base de Preço BR V5'!K657=0,"",'Base de Preço BR V5'!K657)</f>
        <v/>
      </c>
      <c r="L659" s="26" t="str">
        <f>'Base de Preço BR V5'!L657</f>
        <v/>
      </c>
      <c r="M659" s="33"/>
      <c r="N659" s="33"/>
      <c r="O659" s="33"/>
      <c r="P659" s="33"/>
      <c r="S659" s="9"/>
    </row>
    <row r="660" spans="1:19" x14ac:dyDescent="0.25">
      <c r="A660" s="27" t="str">
        <f>'Base de Preço BR V5'!A658</f>
        <v>FACES DE NATURA</v>
      </c>
      <c r="B660" s="27" t="str">
        <f>'Base de Preço BR V5'!B658</f>
        <v>MAQUIAGEM</v>
      </c>
      <c r="C660" s="27">
        <f>'Base de Preço BR V5'!C658</f>
        <v>90194</v>
      </c>
      <c r="D660" s="27" t="str">
        <f>'Base de Preço BR V5'!D658</f>
        <v>90194 - FACES CJ PO COMPACTO TOM CASTANHO 22</v>
      </c>
      <c r="E660" s="28">
        <f>IFERROR(VLOOKUP(C660,'BASE SV REFIL'!A:H,5,0),'Base de Preço BR V5'!A:L)</f>
        <v>25.9</v>
      </c>
      <c r="F660" s="26">
        <f>'Base de Preço BR V5'!F658</f>
        <v>4</v>
      </c>
      <c r="G660" s="29">
        <f>'Base de Preço BR V5'!G658</f>
        <v>0.7</v>
      </c>
      <c r="H660" s="26" t="str">
        <f>'Base de Preço BR V5'!H658</f>
        <v>Não</v>
      </c>
      <c r="I660" s="26" t="str">
        <f>IF('Base de Preço BR V5'!I660=0,"",'Base de Preço BR V5'!I660)</f>
        <v/>
      </c>
      <c r="J660" s="26" t="s">
        <v>18</v>
      </c>
      <c r="K660" s="26" t="str">
        <f>IF('Base de Preço BR V5'!K658=0,"",'Base de Preço BR V5'!K658)</f>
        <v/>
      </c>
      <c r="L660" s="26" t="str">
        <f>'Base de Preço BR V5'!L658</f>
        <v/>
      </c>
      <c r="M660" s="33"/>
      <c r="N660" s="33"/>
      <c r="O660" s="33"/>
      <c r="P660" s="33"/>
      <c r="S660" s="9"/>
    </row>
    <row r="661" spans="1:19" x14ac:dyDescent="0.25">
      <c r="A661" s="27" t="str">
        <f>'Base de Preço BR V5'!A659</f>
        <v>FACES DE NATURA</v>
      </c>
      <c r="B661" s="27" t="str">
        <f>'Base de Preço BR V5'!B659</f>
        <v>MAQUIAGEM</v>
      </c>
      <c r="C661" s="27">
        <f>'Base de Preço BR V5'!C659</f>
        <v>90196</v>
      </c>
      <c r="D661" s="27" t="str">
        <f>'Base de Preço BR V5'!D659</f>
        <v>90196 - FACES CJ PO COMPACTO TOM ESCURO 27</v>
      </c>
      <c r="E661" s="28">
        <f>IFERROR(VLOOKUP(C661,'BASE SV REFIL'!A:H,5,0),'Base de Preço BR V5'!A:L)</f>
        <v>19.899999999999999</v>
      </c>
      <c r="F661" s="26">
        <f>'Base de Preço BR V5'!F659</f>
        <v>4</v>
      </c>
      <c r="G661" s="29">
        <f>'Base de Preço BR V5'!G659</f>
        <v>0.7</v>
      </c>
      <c r="H661" s="26" t="str">
        <f>'Base de Preço BR V5'!H659</f>
        <v>Não</v>
      </c>
      <c r="I661" s="26" t="str">
        <f>IF('Base de Preço BR V5'!I661=0,"",'Base de Preço BR V5'!I661)</f>
        <v/>
      </c>
      <c r="J661" s="26" t="s">
        <v>18</v>
      </c>
      <c r="K661" s="26" t="str">
        <f>IF('Base de Preço BR V5'!K659=0,"",'Base de Preço BR V5'!K659)</f>
        <v/>
      </c>
      <c r="L661" s="26" t="str">
        <f>'Base de Preço BR V5'!L659</f>
        <v/>
      </c>
      <c r="M661" s="33"/>
      <c r="N661" s="33"/>
      <c r="O661" s="33"/>
      <c r="P661" s="33"/>
      <c r="S661" s="9"/>
    </row>
    <row r="662" spans="1:19" x14ac:dyDescent="0.25">
      <c r="A662" s="27" t="str">
        <f>'Base de Preço BR V5'!A660</f>
        <v>FACES DE NATURA</v>
      </c>
      <c r="B662" s="27" t="str">
        <f>'Base de Preço BR V5'!B660</f>
        <v>MAQUIAGEM</v>
      </c>
      <c r="C662" s="27">
        <f>'Base de Preço BR V5'!C660</f>
        <v>90493</v>
      </c>
      <c r="D662" s="27" t="str">
        <f>'Base de Preço BR V5'!D660</f>
        <v>90493 - FACES LENCO DEMAQ 20UN NEW ET TERC</v>
      </c>
      <c r="E662" s="28">
        <f>IFERROR(VLOOKUP(C662,'BASE SV REFIL'!A:H,5,0),'Base de Preço BR V5'!A:L)</f>
        <v>19.899999999999999</v>
      </c>
      <c r="F662" s="26">
        <f>'Base de Preço BR V5'!F660</f>
        <v>3</v>
      </c>
      <c r="G662" s="29">
        <f>'Base de Preço BR V5'!G660</f>
        <v>0.7</v>
      </c>
      <c r="H662" s="26" t="str">
        <f>'Base de Preço BR V5'!H660</f>
        <v>Não</v>
      </c>
      <c r="I662" s="26" t="str">
        <f>IF('Base de Preço BR V5'!I662=0,"",'Base de Preço BR V5'!I662)</f>
        <v/>
      </c>
      <c r="J662" s="26" t="s">
        <v>18</v>
      </c>
      <c r="K662" s="26" t="str">
        <f>IF('Base de Preço BR V5'!K660=0,"",'Base de Preço BR V5'!K660)</f>
        <v/>
      </c>
      <c r="L662" s="26" t="str">
        <f>'Base de Preço BR V5'!L660</f>
        <v/>
      </c>
      <c r="M662" s="33"/>
      <c r="N662" s="33"/>
      <c r="O662" s="33"/>
      <c r="P662" s="33"/>
      <c r="S662" s="9"/>
    </row>
    <row r="663" spans="1:19" x14ac:dyDescent="0.25">
      <c r="A663" s="27" t="str">
        <f>'Base de Preço BR V5'!A661</f>
        <v>FACES DE NATURA</v>
      </c>
      <c r="B663" s="27" t="str">
        <f>'Base de Preço BR V5'!B661</f>
        <v>MAQUIAGEM</v>
      </c>
      <c r="C663" s="27">
        <f>'Base de Preço BR V5'!C661</f>
        <v>69345</v>
      </c>
      <c r="D663" s="27" t="str">
        <f>'Base de Preço BR V5'!D661</f>
        <v>69345 - FACES BATOM LIQ MATTE¿LARANJA SPIRIT</v>
      </c>
      <c r="E663" s="28">
        <f>IFERROR(VLOOKUP(C663,'BASE SV REFIL'!A:H,5,0),'Base de Preço BR V5'!A:L)</f>
        <v>15.9</v>
      </c>
      <c r="F663" s="26">
        <f>'Base de Preço BR V5'!F661</f>
        <v>2</v>
      </c>
      <c r="G663" s="29">
        <f>'Base de Preço BR V5'!G661</f>
        <v>0.7</v>
      </c>
      <c r="H663" s="26" t="str">
        <f>'Base de Preço BR V5'!H661</f>
        <v>Não</v>
      </c>
      <c r="I663" s="26" t="str">
        <f>IF('Base de Preço BR V5'!I663=0,"",'Base de Preço BR V5'!I663)</f>
        <v/>
      </c>
      <c r="J663" s="26" t="s">
        <v>18</v>
      </c>
      <c r="K663" s="26" t="str">
        <f>IF('Base de Preço BR V5'!K661=0,"",'Base de Preço BR V5'!K661)</f>
        <v/>
      </c>
      <c r="L663" s="26" t="str">
        <f>'Base de Preço BR V5'!L661</f>
        <v/>
      </c>
      <c r="M663" s="33"/>
      <c r="N663" s="33"/>
      <c r="O663" s="33"/>
      <c r="P663" s="33"/>
      <c r="S663" s="9"/>
    </row>
    <row r="664" spans="1:19" x14ac:dyDescent="0.25">
      <c r="A664" s="27" t="str">
        <f>'Base de Preço BR V5'!A662</f>
        <v>FACES DE NATURA</v>
      </c>
      <c r="B664" s="27" t="str">
        <f>'Base de Preço BR V5'!B662</f>
        <v>MAQUIAGEM</v>
      </c>
      <c r="C664" s="27">
        <f>'Base de Preço BR V5'!C662</f>
        <v>69346</v>
      </c>
      <c r="D664" s="27" t="str">
        <f>'Base de Preço BR V5'!D662</f>
        <v>69346 - FACES BATOM LIQ MATTE ROSA HERO</v>
      </c>
      <c r="E664" s="28">
        <f>IFERROR(VLOOKUP(C664,'BASE SV REFIL'!A:H,5,0),'Base de Preço BR V5'!A:L)</f>
        <v>15.9</v>
      </c>
      <c r="F664" s="26">
        <f>'Base de Preço BR V5'!F662</f>
        <v>2</v>
      </c>
      <c r="G664" s="29">
        <f>'Base de Preço BR V5'!G662</f>
        <v>0.7</v>
      </c>
      <c r="H664" s="26" t="str">
        <f>'Base de Preço BR V5'!H662</f>
        <v>Não</v>
      </c>
      <c r="I664" s="26" t="str">
        <f>IF('Base de Preço BR V5'!I664=0,"",'Base de Preço BR V5'!I664)</f>
        <v/>
      </c>
      <c r="J664" s="26" t="s">
        <v>18</v>
      </c>
      <c r="K664" s="26" t="str">
        <f>IF('Base de Preço BR V5'!K662=0,"",'Base de Preço BR V5'!K662)</f>
        <v/>
      </c>
      <c r="L664" s="26" t="str">
        <f>'Base de Preço BR V5'!L662</f>
        <v/>
      </c>
      <c r="M664" s="33"/>
      <c r="N664" s="33"/>
      <c r="O664" s="33"/>
      <c r="P664" s="33"/>
      <c r="S664" s="9"/>
    </row>
    <row r="665" spans="1:19" x14ac:dyDescent="0.25">
      <c r="A665" s="27" t="str">
        <f>'Base de Preço BR V5'!A663</f>
        <v>FACES DE NATURA</v>
      </c>
      <c r="B665" s="27" t="str">
        <f>'Base de Preço BR V5'!B663</f>
        <v>MAQUIAGEM</v>
      </c>
      <c r="C665" s="27">
        <f>'Base de Preço BR V5'!C663</f>
        <v>87468</v>
      </c>
      <c r="D665" s="27" t="str">
        <f>'Base de Preço BR V5'!D663</f>
        <v>87468 - FACES BATOM MATTE QUEEN OF RED</v>
      </c>
      <c r="E665" s="28">
        <f>IFERROR(VLOOKUP(C665,'BASE SV REFIL'!A:H,5,0),'Base de Preço BR V5'!A:L)</f>
        <v>15.9</v>
      </c>
      <c r="F665" s="26">
        <f>'Base de Preço BR V5'!F663</f>
        <v>2</v>
      </c>
      <c r="G665" s="29">
        <f>'Base de Preço BR V5'!G663</f>
        <v>0.7</v>
      </c>
      <c r="H665" s="26" t="str">
        <f>'Base de Preço BR V5'!H663</f>
        <v>Não</v>
      </c>
      <c r="I665" s="26" t="str">
        <f>IF('Base de Preço BR V5'!I665=0,"",'Base de Preço BR V5'!I665)</f>
        <v/>
      </c>
      <c r="J665" s="26" t="s">
        <v>18</v>
      </c>
      <c r="K665" s="26" t="str">
        <f>IF('Base de Preço BR V5'!K663=0,"",'Base de Preço BR V5'!K663)</f>
        <v/>
      </c>
      <c r="L665" s="26" t="str">
        <f>'Base de Preço BR V5'!L663</f>
        <v/>
      </c>
      <c r="M665" s="33"/>
      <c r="N665" s="33"/>
      <c r="O665" s="33"/>
      <c r="P665" s="33"/>
      <c r="S665" s="9"/>
    </row>
    <row r="666" spans="1:19" x14ac:dyDescent="0.25">
      <c r="A666" s="27" t="str">
        <f>'Base de Preço BR V5'!A664</f>
        <v>FACES DE NATURA</v>
      </c>
      <c r="B666" s="27" t="str">
        <f>'Base de Preço BR V5'!B664</f>
        <v>MAQUIAGEM</v>
      </c>
      <c r="C666" s="27">
        <f>'Base de Preço BR V5'!C664</f>
        <v>87469</v>
      </c>
      <c r="D666" s="27" t="str">
        <f>'Base de Preço BR V5'!D664</f>
        <v>87469 - FACES BATOM MATTE NAKED NUDE</v>
      </c>
      <c r="E666" s="28">
        <f>IFERROR(VLOOKUP(C666,'BASE SV REFIL'!A:H,5,0),'Base de Preço BR V5'!A:L)</f>
        <v>15.9</v>
      </c>
      <c r="F666" s="26">
        <f>'Base de Preço BR V5'!F664</f>
        <v>2</v>
      </c>
      <c r="G666" s="29">
        <f>'Base de Preço BR V5'!G664</f>
        <v>0.7</v>
      </c>
      <c r="H666" s="26" t="str">
        <f>'Base de Preço BR V5'!H664</f>
        <v>Não</v>
      </c>
      <c r="I666" s="26" t="str">
        <f>IF('Base de Preço BR V5'!I666=0,"",'Base de Preço BR V5'!I666)</f>
        <v/>
      </c>
      <c r="J666" s="26" t="s">
        <v>18</v>
      </c>
      <c r="K666" s="26" t="str">
        <f>IF('Base de Preço BR V5'!K664=0,"",'Base de Preço BR V5'!K664)</f>
        <v/>
      </c>
      <c r="L666" s="26" t="str">
        <f>'Base de Preço BR V5'!L664</f>
        <v/>
      </c>
      <c r="M666" s="33"/>
      <c r="N666" s="33"/>
      <c r="O666" s="33"/>
      <c r="P666" s="33"/>
      <c r="S666" s="9"/>
    </row>
    <row r="667" spans="1:19" x14ac:dyDescent="0.25">
      <c r="A667" s="27" t="str">
        <f>'Base de Preço BR V5'!A665</f>
        <v>FACES DE NATURA</v>
      </c>
      <c r="B667" s="27" t="str">
        <f>'Base de Preço BR V5'!B665</f>
        <v>MAQUIAGEM</v>
      </c>
      <c r="C667" s="27">
        <f>'Base de Preço BR V5'!C665</f>
        <v>93026</v>
      </c>
      <c r="D667" s="27" t="str">
        <f>'Base de Preço BR V5'!D665</f>
        <v>93026 - FACES NEW BATOM MATTE PURPLE RAIN</v>
      </c>
      <c r="E667" s="28">
        <f>IFERROR(VLOOKUP(C667,'BASE SV REFIL'!A:H,5,0),'Base de Preço BR V5'!A:L)</f>
        <v>15.9</v>
      </c>
      <c r="F667" s="26">
        <f>'Base de Preço BR V5'!F665</f>
        <v>2</v>
      </c>
      <c r="G667" s="29">
        <f>'Base de Preço BR V5'!G665</f>
        <v>0.7</v>
      </c>
      <c r="H667" s="26" t="str">
        <f>'Base de Preço BR V5'!H665</f>
        <v>Não</v>
      </c>
      <c r="I667" s="26" t="str">
        <f>IF('Base de Preço BR V5'!I667=0,"",'Base de Preço BR V5'!I667)</f>
        <v/>
      </c>
      <c r="J667" s="26" t="s">
        <v>18</v>
      </c>
      <c r="K667" s="26" t="str">
        <f>IF('Base de Preço BR V5'!K665=0,"",'Base de Preço BR V5'!K665)</f>
        <v/>
      </c>
      <c r="L667" s="26" t="str">
        <f>'Base de Preço BR V5'!L665</f>
        <v/>
      </c>
      <c r="M667" s="33"/>
      <c r="N667" s="33"/>
      <c r="O667" s="33"/>
      <c r="P667" s="33"/>
      <c r="S667" s="9"/>
    </row>
    <row r="668" spans="1:19" x14ac:dyDescent="0.25">
      <c r="A668" s="27" t="str">
        <f>'Base de Preço BR V5'!A666</f>
        <v>FACES DE NATURA</v>
      </c>
      <c r="B668" s="27" t="str">
        <f>'Base de Preço BR V5'!B666</f>
        <v>MAQUIAGEM</v>
      </c>
      <c r="C668" s="27">
        <f>'Base de Preço BR V5'!C666</f>
        <v>93028</v>
      </c>
      <c r="D668" s="27" t="str">
        <f>'Base de Preço BR V5'!D666</f>
        <v>93028 - FACES NEW BATOM MATTE PERFECT PINK</v>
      </c>
      <c r="E668" s="28">
        <f>IFERROR(VLOOKUP(C668,'BASE SV REFIL'!A:H,5,0),'Base de Preço BR V5'!A:L)</f>
        <v>19.899999999999999</v>
      </c>
      <c r="F668" s="26">
        <f>'Base de Preço BR V5'!F666</f>
        <v>2</v>
      </c>
      <c r="G668" s="29">
        <f>'Base de Preço BR V5'!G666</f>
        <v>0.7</v>
      </c>
      <c r="H668" s="26" t="str">
        <f>'Base de Preço BR V5'!H666</f>
        <v>Não</v>
      </c>
      <c r="I668" s="26" t="str">
        <f>IF('Base de Preço BR V5'!I668=0,"",'Base de Preço BR V5'!I668)</f>
        <v/>
      </c>
      <c r="J668" s="26" t="s">
        <v>18</v>
      </c>
      <c r="K668" s="26" t="str">
        <f>IF('Base de Preço BR V5'!K666=0,"",'Base de Preço BR V5'!K666)</f>
        <v/>
      </c>
      <c r="L668" s="26" t="str">
        <f>'Base de Preço BR V5'!L666</f>
        <v/>
      </c>
      <c r="M668" s="33"/>
      <c r="N668" s="33"/>
      <c r="O668" s="33"/>
      <c r="P668" s="33"/>
      <c r="S668" s="9"/>
    </row>
    <row r="669" spans="1:19" x14ac:dyDescent="0.25">
      <c r="A669" s="27" t="str">
        <f>'Base de Preço BR V5'!A667</f>
        <v>FACES DE NATURA</v>
      </c>
      <c r="B669" s="27" t="str">
        <f>'Base de Preço BR V5'!B667</f>
        <v>MAQUIAGEM</v>
      </c>
      <c r="C669" s="27">
        <f>'Base de Preço BR V5'!C667</f>
        <v>67645</v>
      </c>
      <c r="D669" s="27" t="str">
        <f>'Base de Preço BR V5'!D667</f>
        <v>67645 - FACES NEW BATOM MATTE ROSA CANDY</v>
      </c>
      <c r="E669" s="28">
        <f>IFERROR(VLOOKUP(C669,'BASE SV REFIL'!A:H,5,0),'Base de Preço BR V5'!A:L)</f>
        <v>19.899999999999999</v>
      </c>
      <c r="F669" s="26">
        <f>'Base de Preço BR V5'!F667</f>
        <v>2</v>
      </c>
      <c r="G669" s="29">
        <f>'Base de Preço BR V5'!G667</f>
        <v>0.7</v>
      </c>
      <c r="H669" s="26" t="str">
        <f>'Base de Preço BR V5'!H667</f>
        <v>Não</v>
      </c>
      <c r="I669" s="26" t="str">
        <f>IF('Base de Preço BR V5'!I669=0,"",'Base de Preço BR V5'!I669)</f>
        <v/>
      </c>
      <c r="J669" s="26" t="s">
        <v>18</v>
      </c>
      <c r="K669" s="26" t="str">
        <f>IF('Base de Preço BR V5'!K667=0,"",'Base de Preço BR V5'!K667)</f>
        <v/>
      </c>
      <c r="L669" s="26" t="str">
        <f>'Base de Preço BR V5'!L667</f>
        <v/>
      </c>
      <c r="M669" s="33"/>
      <c r="N669" s="33"/>
      <c r="O669" s="33"/>
      <c r="P669" s="33"/>
      <c r="S669" s="9"/>
    </row>
    <row r="670" spans="1:19" x14ac:dyDescent="0.25">
      <c r="A670" s="27" t="str">
        <f>'Base de Preço BR V5'!A668</f>
        <v>FACES DE NATURA</v>
      </c>
      <c r="B670" s="27" t="str">
        <f>'Base de Preço BR V5'!B668</f>
        <v>MAQUIAGEM</v>
      </c>
      <c r="C670" s="27">
        <f>'Base de Preço BR V5'!C668</f>
        <v>87473</v>
      </c>
      <c r="D670" s="27" t="str">
        <f>'Base de Preço BR V5'!D668</f>
        <v>87473 - FACES BATOM LIQUIDO MATTE VIOLETA VINIL</v>
      </c>
      <c r="E670" s="28">
        <f>IFERROR(VLOOKUP(C670,'BASE SV REFIL'!A:H,5,0),'Base de Preço BR V5'!A:L)</f>
        <v>14.9</v>
      </c>
      <c r="F670" s="26">
        <f>'Base de Preço BR V5'!F668</f>
        <v>2</v>
      </c>
      <c r="G670" s="29">
        <f>'Base de Preço BR V5'!G668</f>
        <v>0.7</v>
      </c>
      <c r="H670" s="26" t="str">
        <f>'Base de Preço BR V5'!H668</f>
        <v>Não</v>
      </c>
      <c r="I670" s="26" t="str">
        <f>IF('Base de Preço BR V5'!I670=0,"",'Base de Preço BR V5'!I670)</f>
        <v/>
      </c>
      <c r="J670" s="26" t="s">
        <v>18</v>
      </c>
      <c r="K670" s="26" t="str">
        <f>IF('Base de Preço BR V5'!K668=0,"",'Base de Preço BR V5'!K668)</f>
        <v/>
      </c>
      <c r="L670" s="26" t="str">
        <f>'Base de Preço BR V5'!L668</f>
        <v/>
      </c>
      <c r="M670" s="33"/>
      <c r="N670" s="33"/>
      <c r="O670" s="33"/>
      <c r="P670" s="33"/>
      <c r="S670" s="9"/>
    </row>
    <row r="671" spans="1:19" x14ac:dyDescent="0.25">
      <c r="A671" s="27" t="str">
        <f>'Base de Preço BR V5'!A669</f>
        <v>FACES DE NATURA</v>
      </c>
      <c r="B671" s="27" t="str">
        <f>'Base de Preço BR V5'!B669</f>
        <v>MAQUIAGEM</v>
      </c>
      <c r="C671" s="27">
        <f>'Base de Preço BR V5'!C669</f>
        <v>87474</v>
      </c>
      <c r="D671" s="27" t="str">
        <f>'Base de Preço BR V5'!D669</f>
        <v>87474 - FACES BATOM LIQ MATTE WILD RED</v>
      </c>
      <c r="E671" s="28">
        <f>IFERROR(VLOOKUP(C671,'BASE SV REFIL'!A:H,5,0),'Base de Preço BR V5'!A:L)</f>
        <v>14.9</v>
      </c>
      <c r="F671" s="26">
        <f>'Base de Preço BR V5'!F669</f>
        <v>2</v>
      </c>
      <c r="G671" s="29">
        <f>'Base de Preço BR V5'!G669</f>
        <v>0.7</v>
      </c>
      <c r="H671" s="26" t="str">
        <f>'Base de Preço BR V5'!H669</f>
        <v>Não</v>
      </c>
      <c r="I671" s="26" t="str">
        <f>IF('Base de Preço BR V5'!I671=0,"",'Base de Preço BR V5'!I671)</f>
        <v/>
      </c>
      <c r="J671" s="26" t="s">
        <v>18</v>
      </c>
      <c r="K671" s="26" t="str">
        <f>IF('Base de Preço BR V5'!K669=0,"",'Base de Preço BR V5'!K669)</f>
        <v/>
      </c>
      <c r="L671" s="26" t="str">
        <f>'Base de Preço BR V5'!L669</f>
        <v/>
      </c>
      <c r="M671" s="33"/>
      <c r="N671" s="33"/>
      <c r="O671" s="33"/>
      <c r="P671" s="33"/>
      <c r="S671" s="9"/>
    </row>
    <row r="672" spans="1:19" x14ac:dyDescent="0.25">
      <c r="A672" s="27" t="str">
        <f>'Base de Preço BR V5'!A670</f>
        <v>FACES DE NATURA</v>
      </c>
      <c r="B672" s="27" t="str">
        <f>'Base de Preço BR V5'!B670</f>
        <v>MAQUIAGEM</v>
      </c>
      <c r="C672" s="27">
        <f>'Base de Preço BR V5'!C670</f>
        <v>91087</v>
      </c>
      <c r="D672" s="27" t="str">
        <f>'Base de Preço BR V5'!D670</f>
        <v>91087 - FACES BATOM CREMOSO VINHO ROCKS</v>
      </c>
      <c r="E672" s="28">
        <f>IFERROR(VLOOKUP(C672,'BASE SV REFIL'!A:H,5,0),'Base de Preço BR V5'!A:L)</f>
        <v>14.9</v>
      </c>
      <c r="F672" s="26">
        <f>'Base de Preço BR V5'!F670</f>
        <v>2</v>
      </c>
      <c r="G672" s="29">
        <f>'Base de Preço BR V5'!G670</f>
        <v>0.7</v>
      </c>
      <c r="H672" s="26" t="str">
        <f>'Base de Preço BR V5'!H670</f>
        <v>Não</v>
      </c>
      <c r="I672" s="26" t="str">
        <f>IF('Base de Preço BR V5'!I672=0,"",'Base de Preço BR V5'!I672)</f>
        <v/>
      </c>
      <c r="J672" s="26" t="s">
        <v>18</v>
      </c>
      <c r="K672" s="26" t="str">
        <f>IF('Base de Preço BR V5'!K670=0,"",'Base de Preço BR V5'!K670)</f>
        <v/>
      </c>
      <c r="L672" s="26" t="str">
        <f>'Base de Preço BR V5'!L670</f>
        <v/>
      </c>
      <c r="M672" s="33"/>
      <c r="N672" s="33"/>
      <c r="O672" s="33"/>
      <c r="P672" s="33"/>
      <c r="S672" s="9"/>
    </row>
    <row r="673" spans="1:19" x14ac:dyDescent="0.25">
      <c r="A673" s="27" t="str">
        <f>'Base de Preço BR V5'!A671</f>
        <v>FACES DE NATURA</v>
      </c>
      <c r="B673" s="27" t="str">
        <f>'Base de Preço BR V5'!B671</f>
        <v>MAQUIAGEM</v>
      </c>
      <c r="C673" s="27">
        <f>'Base de Preço BR V5'!C671</f>
        <v>91088</v>
      </c>
      <c r="D673" s="27" t="str">
        <f>'Base de Preço BR V5'!D671</f>
        <v>91088 - FACES BATOM CREMOSO CORAL NEON</v>
      </c>
      <c r="E673" s="28">
        <f>IFERROR(VLOOKUP(C673,'BASE SV REFIL'!A:H,5,0),'Base de Preço BR V5'!A:L)</f>
        <v>14.9</v>
      </c>
      <c r="F673" s="26">
        <f>'Base de Preço BR V5'!F671</f>
        <v>2</v>
      </c>
      <c r="G673" s="29">
        <f>'Base de Preço BR V5'!G671</f>
        <v>0.7</v>
      </c>
      <c r="H673" s="26" t="str">
        <f>'Base de Preço BR V5'!H671</f>
        <v>Não</v>
      </c>
      <c r="I673" s="26" t="str">
        <f>IF('Base de Preço BR V5'!I673=0,"",'Base de Preço BR V5'!I673)</f>
        <v/>
      </c>
      <c r="J673" s="26" t="s">
        <v>18</v>
      </c>
      <c r="K673" s="26" t="str">
        <f>IF('Base de Preço BR V5'!K671=0,"",'Base de Preço BR V5'!K671)</f>
        <v/>
      </c>
      <c r="L673" s="26" t="str">
        <f>'Base de Preço BR V5'!L671</f>
        <v/>
      </c>
      <c r="M673" s="33"/>
      <c r="N673" s="33"/>
      <c r="O673" s="33"/>
      <c r="P673" s="33"/>
      <c r="S673" s="9"/>
    </row>
    <row r="674" spans="1:19" x14ac:dyDescent="0.25">
      <c r="A674" s="27" t="str">
        <f>'Base de Preço BR V5'!A672</f>
        <v>FACES DE NATURA</v>
      </c>
      <c r="B674" s="27" t="str">
        <f>'Base de Preço BR V5'!B672</f>
        <v>MAQUIAGEM</v>
      </c>
      <c r="C674" s="27">
        <f>'Base de Preço BR V5'!C672</f>
        <v>91090</v>
      </c>
      <c r="D674" s="27" t="str">
        <f>'Base de Preço BR V5'!D672</f>
        <v>91090 - FACES BATOM CREMOSO COBRE SUNSET</v>
      </c>
      <c r="E674" s="28">
        <f>IFERROR(VLOOKUP(C674,'BASE SV REFIL'!A:H,5,0),'Base de Preço BR V5'!A:L)</f>
        <v>14.9</v>
      </c>
      <c r="F674" s="26">
        <f>'Base de Preço BR V5'!F672</f>
        <v>2</v>
      </c>
      <c r="G674" s="29">
        <f>'Base de Preço BR V5'!G672</f>
        <v>0.7</v>
      </c>
      <c r="H674" s="26" t="str">
        <f>'Base de Preço BR V5'!H672</f>
        <v>Não</v>
      </c>
      <c r="I674" s="26" t="str">
        <f>IF('Base de Preço BR V5'!I674=0,"",'Base de Preço BR V5'!I674)</f>
        <v/>
      </c>
      <c r="J674" s="26" t="s">
        <v>18</v>
      </c>
      <c r="K674" s="26" t="str">
        <f>IF('Base de Preço BR V5'!K672=0,"",'Base de Preço BR V5'!K672)</f>
        <v/>
      </c>
      <c r="L674" s="26" t="str">
        <f>'Base de Preço BR V5'!L672</f>
        <v/>
      </c>
      <c r="M674" s="33"/>
      <c r="N674" s="33"/>
      <c r="O674" s="33"/>
      <c r="P674" s="33"/>
      <c r="S674" s="9"/>
    </row>
    <row r="675" spans="1:19" x14ac:dyDescent="0.25">
      <c r="A675" s="27" t="str">
        <f>'Base de Preço BR V5'!A673</f>
        <v>FACES DE NATURA</v>
      </c>
      <c r="B675" s="27" t="str">
        <f>'Base de Preço BR V5'!B673</f>
        <v>MAQUIAGEM</v>
      </c>
      <c r="C675" s="27">
        <f>'Base de Preço BR V5'!C673</f>
        <v>91844</v>
      </c>
      <c r="D675" s="27" t="str">
        <f>'Base de Preço BR V5'!D673</f>
        <v>91844 - FACES TW BATOM CREMOSO UNDER RED</v>
      </c>
      <c r="E675" s="28">
        <f>IFERROR(VLOOKUP(C675,'BASE SV REFIL'!A:H,5,0),'Base de Preço BR V5'!A:L)</f>
        <v>14.9</v>
      </c>
      <c r="F675" s="26">
        <f>'Base de Preço BR V5'!F673</f>
        <v>2</v>
      </c>
      <c r="G675" s="29">
        <f>'Base de Preço BR V5'!G673</f>
        <v>0.7</v>
      </c>
      <c r="H675" s="26" t="str">
        <f>'Base de Preço BR V5'!H673</f>
        <v>Não</v>
      </c>
      <c r="I675" s="26" t="str">
        <f>IF('Base de Preço BR V5'!I675=0,"",'Base de Preço BR V5'!I675)</f>
        <v/>
      </c>
      <c r="J675" s="26" t="s">
        <v>18</v>
      </c>
      <c r="K675" s="26" t="str">
        <f>IF('Base de Preço BR V5'!K673=0,"",'Base de Preço BR V5'!K673)</f>
        <v/>
      </c>
      <c r="L675" s="26" t="str">
        <f>'Base de Preço BR V5'!L673</f>
        <v/>
      </c>
      <c r="M675" s="33"/>
      <c r="N675" s="33"/>
      <c r="O675" s="33"/>
      <c r="P675" s="33"/>
      <c r="S675" s="9"/>
    </row>
    <row r="676" spans="1:19" x14ac:dyDescent="0.25">
      <c r="A676" s="27" t="str">
        <f>'Base de Preço BR V5'!A674</f>
        <v>FACES DE NATURA</v>
      </c>
      <c r="B676" s="27" t="str">
        <f>'Base de Preço BR V5'!B674</f>
        <v>MAQUIAGEM</v>
      </c>
      <c r="C676" s="27">
        <f>'Base de Preço BR V5'!C674</f>
        <v>91845</v>
      </c>
      <c r="D676" s="27" t="str">
        <f>'Base de Preço BR V5'!D674</f>
        <v>91845 - FACES TW BATOM CREMOSO HEY HONEY</v>
      </c>
      <c r="E676" s="28">
        <f>IFERROR(VLOOKUP(C676,'BASE SV REFIL'!A:H,5,0),'Base de Preço BR V5'!A:L)</f>
        <v>14.9</v>
      </c>
      <c r="F676" s="26">
        <f>'Base de Preço BR V5'!F674</f>
        <v>2</v>
      </c>
      <c r="G676" s="29">
        <f>'Base de Preço BR V5'!G674</f>
        <v>0.7</v>
      </c>
      <c r="H676" s="26" t="str">
        <f>'Base de Preço BR V5'!H674</f>
        <v>Não</v>
      </c>
      <c r="I676" s="26" t="str">
        <f>IF('Base de Preço BR V5'!I676=0,"",'Base de Preço BR V5'!I676)</f>
        <v/>
      </c>
      <c r="J676" s="26" t="s">
        <v>18</v>
      </c>
      <c r="K676" s="26" t="str">
        <f>IF('Base de Preço BR V5'!K674=0,"",'Base de Preço BR V5'!K674)</f>
        <v/>
      </c>
      <c r="L676" s="26" t="str">
        <f>'Base de Preço BR V5'!L674</f>
        <v/>
      </c>
      <c r="M676" s="33"/>
      <c r="N676" s="33"/>
      <c r="O676" s="33"/>
      <c r="P676" s="33"/>
      <c r="S676" s="9"/>
    </row>
    <row r="677" spans="1:19" x14ac:dyDescent="0.25">
      <c r="A677" s="27" t="str">
        <f>'Base de Preço BR V5'!A675</f>
        <v>FACES DE NATURA</v>
      </c>
      <c r="B677" s="27" t="str">
        <f>'Base de Preço BR V5'!B675</f>
        <v>MAQUIAGEM</v>
      </c>
      <c r="C677" s="27">
        <f>'Base de Preço BR V5'!C675</f>
        <v>3698</v>
      </c>
      <c r="D677" s="27" t="str">
        <f>'Base de Preço BR V5'!D675</f>
        <v>3698 - FACES BATOM CREMOSO PINK PARADISE TW</v>
      </c>
      <c r="E677" s="28">
        <f>IFERROR(VLOOKUP(C677,'BASE SV REFIL'!A:H,5,0),'Base de Preço BR V5'!A:L)</f>
        <v>14.9</v>
      </c>
      <c r="F677" s="26">
        <f>'Base de Preço BR V5'!F675</f>
        <v>2</v>
      </c>
      <c r="G677" s="29">
        <f>'Base de Preço BR V5'!G675</f>
        <v>0.7</v>
      </c>
      <c r="H677" s="26" t="str">
        <f>'Base de Preço BR V5'!H675</f>
        <v>Não</v>
      </c>
      <c r="I677" s="26" t="str">
        <f>IF('Base de Preço BR V5'!I677=0,"",'Base de Preço BR V5'!I677)</f>
        <v/>
      </c>
      <c r="J677" s="26" t="s">
        <v>18</v>
      </c>
      <c r="K677" s="26" t="str">
        <f>IF('Base de Preço BR V5'!K675=0,"",'Base de Preço BR V5'!K675)</f>
        <v/>
      </c>
      <c r="L677" s="26" t="str">
        <f>'Base de Preço BR V5'!L675</f>
        <v/>
      </c>
      <c r="M677" s="33"/>
      <c r="N677" s="33"/>
      <c r="O677" s="33"/>
      <c r="P677" s="33"/>
      <c r="S677" s="9"/>
    </row>
    <row r="678" spans="1:19" x14ac:dyDescent="0.25">
      <c r="A678" s="27" t="str">
        <f>'Base de Preço BR V5'!A676</f>
        <v>FACES DE NATURA</v>
      </c>
      <c r="B678" s="27" t="str">
        <f>'Base de Preço BR V5'!B676</f>
        <v>MAQUIAGEM</v>
      </c>
      <c r="C678" s="27">
        <f>'Base de Preço BR V5'!C676</f>
        <v>3699</v>
      </c>
      <c r="D678" s="27" t="str">
        <f>'Base de Preço BR V5'!D676</f>
        <v>3699 - FACES  BATOM CREMOSO ROSA CRUSH TW</v>
      </c>
      <c r="E678" s="28">
        <f>IFERROR(VLOOKUP(C678,'BASE SV REFIL'!A:H,5,0),'Base de Preço BR V5'!A:L)</f>
        <v>14.9</v>
      </c>
      <c r="F678" s="26">
        <f>'Base de Preço BR V5'!F676</f>
        <v>2</v>
      </c>
      <c r="G678" s="29">
        <f>'Base de Preço BR V5'!G676</f>
        <v>0.7</v>
      </c>
      <c r="H678" s="26" t="str">
        <f>'Base de Preço BR V5'!H676</f>
        <v>Não</v>
      </c>
      <c r="I678" s="26" t="str">
        <f>IF('Base de Preço BR V5'!I678=0,"",'Base de Preço BR V5'!I678)</f>
        <v/>
      </c>
      <c r="J678" s="26" t="s">
        <v>18</v>
      </c>
      <c r="K678" s="26" t="str">
        <f>IF('Base de Preço BR V5'!K676=0,"",'Base de Preço BR V5'!K676)</f>
        <v/>
      </c>
      <c r="L678" s="26" t="str">
        <f>'Base de Preço BR V5'!L676</f>
        <v/>
      </c>
      <c r="M678" s="33"/>
      <c r="N678" s="33"/>
      <c r="O678" s="33"/>
      <c r="P678" s="33"/>
      <c r="S678" s="9"/>
    </row>
    <row r="679" spans="1:19" x14ac:dyDescent="0.25">
      <c r="A679" s="27" t="str">
        <f>'Base de Preço BR V5'!A677</f>
        <v>FACES DE NATURA</v>
      </c>
      <c r="B679" s="27" t="str">
        <f>'Base de Preço BR V5'!B677</f>
        <v>MAQUIAGEM</v>
      </c>
      <c r="C679" s="27">
        <f>'Base de Preço BR V5'!C677</f>
        <v>3702</v>
      </c>
      <c r="D679" s="27" t="str">
        <f>'Base de Preço BR V5'!D677</f>
        <v>3702 - FACES BATOM CREMOSO COBRE MISTIC TW</v>
      </c>
      <c r="E679" s="28">
        <f>IFERROR(VLOOKUP(C679,'BASE SV REFIL'!A:H,5,0),'Base de Preço BR V5'!A:L)</f>
        <v>14.9</v>
      </c>
      <c r="F679" s="26">
        <f>'Base de Preço BR V5'!F677</f>
        <v>2</v>
      </c>
      <c r="G679" s="29">
        <f>'Base de Preço BR V5'!G677</f>
        <v>0.7</v>
      </c>
      <c r="H679" s="26" t="str">
        <f>'Base de Preço BR V5'!H677</f>
        <v>Não</v>
      </c>
      <c r="I679" s="26" t="str">
        <f>IF('Base de Preço BR V5'!I679=0,"",'Base de Preço BR V5'!I679)</f>
        <v/>
      </c>
      <c r="J679" s="26" t="s">
        <v>18</v>
      </c>
      <c r="K679" s="26" t="str">
        <f>IF('Base de Preço BR V5'!K677=0,"",'Base de Preço BR V5'!K677)</f>
        <v/>
      </c>
      <c r="L679" s="26" t="str">
        <f>'Base de Preço BR V5'!L677</f>
        <v/>
      </c>
      <c r="M679" s="33"/>
      <c r="N679" s="33"/>
      <c r="O679" s="33"/>
      <c r="P679" s="33"/>
      <c r="S679" s="9"/>
    </row>
    <row r="680" spans="1:19" x14ac:dyDescent="0.25">
      <c r="A680" s="27" t="str">
        <f>'Base de Preço BR V5'!A678</f>
        <v>FACES DE NATURA</v>
      </c>
      <c r="B680" s="27" t="str">
        <f>'Base de Preço BR V5'!B678</f>
        <v>MAQUIAGEM</v>
      </c>
      <c r="C680" s="27">
        <f>'Base de Preço BR V5'!C678</f>
        <v>3704</v>
      </c>
      <c r="D680" s="27" t="str">
        <f>'Base de Preço BR V5'!D678</f>
        <v>3704 - FACES BATOM CREMOSO VERMELHO SPICY TW</v>
      </c>
      <c r="E680" s="28">
        <f>IFERROR(VLOOKUP(C680,'BASE SV REFIL'!A:H,5,0),'Base de Preço BR V5'!A:L)</f>
        <v>15.9</v>
      </c>
      <c r="F680" s="26">
        <f>'Base de Preço BR V5'!F678</f>
        <v>2</v>
      </c>
      <c r="G680" s="29">
        <f>'Base de Preço BR V5'!G678</f>
        <v>0.7</v>
      </c>
      <c r="H680" s="26" t="str">
        <f>'Base de Preço BR V5'!H678</f>
        <v>Não</v>
      </c>
      <c r="I680" s="26" t="str">
        <f>IF('Base de Preço BR V5'!I680=0,"",'Base de Preço BR V5'!I680)</f>
        <v/>
      </c>
      <c r="J680" s="26" t="s">
        <v>18</v>
      </c>
      <c r="K680" s="26" t="str">
        <f>IF('Base de Preço BR V5'!K678=0,"",'Base de Preço BR V5'!K678)</f>
        <v/>
      </c>
      <c r="L680" s="26" t="str">
        <f>'Base de Preço BR V5'!L678</f>
        <v/>
      </c>
      <c r="M680" s="33"/>
      <c r="N680" s="33"/>
      <c r="O680" s="33"/>
      <c r="P680" s="33"/>
      <c r="S680" s="9"/>
    </row>
    <row r="681" spans="1:19" x14ac:dyDescent="0.25">
      <c r="A681" s="27" t="str">
        <f>'Base de Preço BR V5'!A679</f>
        <v>FACES DE NATURA</v>
      </c>
      <c r="B681" s="27" t="str">
        <f>'Base de Preço BR V5'!B679</f>
        <v>MAQUIAGEM</v>
      </c>
      <c r="C681" s="27">
        <f>'Base de Preço BR V5'!C679</f>
        <v>3705</v>
      </c>
      <c r="D681" s="27" t="str">
        <f>'Base de Preço BR V5'!D679</f>
        <v>3705 - FACES BATOM CREMOSO POISON VIOLET TW</v>
      </c>
      <c r="E681" s="28">
        <f>IFERROR(VLOOKUP(C681,'BASE SV REFIL'!A:H,5,0),'Base de Preço BR V5'!A:L)</f>
        <v>15.9</v>
      </c>
      <c r="F681" s="26">
        <f>'Base de Preço BR V5'!F679</f>
        <v>2</v>
      </c>
      <c r="G681" s="29">
        <f>'Base de Preço BR V5'!G679</f>
        <v>0.7</v>
      </c>
      <c r="H681" s="26" t="str">
        <f>'Base de Preço BR V5'!H679</f>
        <v>Não</v>
      </c>
      <c r="I681" s="26" t="str">
        <f>IF('Base de Preço BR V5'!I681=0,"",'Base de Preço BR V5'!I681)</f>
        <v/>
      </c>
      <c r="J681" s="26" t="s">
        <v>18</v>
      </c>
      <c r="K681" s="26" t="str">
        <f>IF('Base de Preço BR V5'!K679=0,"",'Base de Preço BR V5'!K679)</f>
        <v/>
      </c>
      <c r="L681" s="26" t="str">
        <f>'Base de Preço BR V5'!L679</f>
        <v/>
      </c>
      <c r="M681" s="33"/>
      <c r="N681" s="33"/>
      <c r="O681" s="33"/>
      <c r="P681" s="33"/>
      <c r="S681" s="9"/>
    </row>
    <row r="682" spans="1:19" x14ac:dyDescent="0.25">
      <c r="A682" s="27" t="str">
        <f>'Base de Preço BR V5'!A680</f>
        <v>FACES DE NATURA</v>
      </c>
      <c r="B682" s="27" t="str">
        <f>'Base de Preço BR V5'!B680</f>
        <v>MAQUIAGEM</v>
      </c>
      <c r="C682" s="27">
        <f>'Base de Preço BR V5'!C680</f>
        <v>86357</v>
      </c>
      <c r="D682" s="27" t="str">
        <f>'Base de Preço BR V5'!D680</f>
        <v>86357 - FACES BATOM MATTE VEM DE TURQUESA</v>
      </c>
      <c r="E682" s="28">
        <f>IFERROR(VLOOKUP(C682,'BASE SV REFIL'!A:H,5,0),'Base de Preço BR V5'!A:L)</f>
        <v>15.9</v>
      </c>
      <c r="F682" s="26">
        <f>'Base de Preço BR V5'!F680</f>
        <v>2</v>
      </c>
      <c r="G682" s="29">
        <f>'Base de Preço BR V5'!G680</f>
        <v>0.7</v>
      </c>
      <c r="H682" s="26" t="str">
        <f>'Base de Preço BR V5'!H680</f>
        <v>Não</v>
      </c>
      <c r="I682" s="26" t="str">
        <f>IF('Base de Preço BR V5'!I682=0,"",'Base de Preço BR V5'!I682)</f>
        <v/>
      </c>
      <c r="J682" s="26" t="s">
        <v>18</v>
      </c>
      <c r="K682" s="26" t="str">
        <f>IF('Base de Preço BR V5'!K680=0,"",'Base de Preço BR V5'!K680)</f>
        <v/>
      </c>
      <c r="L682" s="26" t="str">
        <f>'Base de Preço BR V5'!L680</f>
        <v/>
      </c>
      <c r="M682" s="33"/>
      <c r="N682" s="33"/>
      <c r="O682" s="33"/>
      <c r="P682" s="33"/>
      <c r="S682" s="9"/>
    </row>
    <row r="683" spans="1:19" x14ac:dyDescent="0.25">
      <c r="A683" s="27" t="str">
        <f>'Base de Preço BR V5'!A681</f>
        <v>FACES DE NATURA</v>
      </c>
      <c r="B683" s="27" t="str">
        <f>'Base de Preço BR V5'!B681</f>
        <v>MAQUIAGEM</v>
      </c>
      <c r="C683" s="27">
        <f>'Base de Preço BR V5'!C681</f>
        <v>86361</v>
      </c>
      <c r="D683" s="27" t="str">
        <f>'Base de Preço BR V5'!D681</f>
        <v>86361 - FACES BATOM MATTE MY ROSA</v>
      </c>
      <c r="E683" s="28">
        <f>IFERROR(VLOOKUP(C683,'BASE SV REFIL'!A:H,5,0),'Base de Preço BR V5'!A:L)</f>
        <v>15.9</v>
      </c>
      <c r="F683" s="26">
        <f>'Base de Preço BR V5'!F681</f>
        <v>2</v>
      </c>
      <c r="G683" s="29">
        <f>'Base de Preço BR V5'!G681</f>
        <v>0.7</v>
      </c>
      <c r="H683" s="26" t="str">
        <f>'Base de Preço BR V5'!H681</f>
        <v>Não</v>
      </c>
      <c r="I683" s="26" t="str">
        <f>IF('Base de Preço BR V5'!I683=0,"",'Base de Preço BR V5'!I683)</f>
        <v/>
      </c>
      <c r="J683" s="26" t="s">
        <v>18</v>
      </c>
      <c r="K683" s="26" t="str">
        <f>IF('Base de Preço BR V5'!K681=0,"",'Base de Preço BR V5'!K681)</f>
        <v/>
      </c>
      <c r="L683" s="26" t="str">
        <f>'Base de Preço BR V5'!L681</f>
        <v/>
      </c>
      <c r="M683" s="33"/>
      <c r="N683" s="33"/>
      <c r="O683" s="33"/>
      <c r="P683" s="33"/>
      <c r="S683" s="9"/>
    </row>
    <row r="684" spans="1:19" x14ac:dyDescent="0.25">
      <c r="A684" s="27" t="str">
        <f>'Base de Preço BR V5'!A682</f>
        <v>FACES DE NATURA</v>
      </c>
      <c r="B684" s="27" t="str">
        <f>'Base de Preço BR V5'!B682</f>
        <v>MAQUIAGEM</v>
      </c>
      <c r="C684" s="27">
        <f>'Base de Preço BR V5'!C682</f>
        <v>86362</v>
      </c>
      <c r="D684" s="27" t="str">
        <f>'Base de Preço BR V5'!D682</f>
        <v>86362 - FACES BATOM MATTE DEAR ROSA</v>
      </c>
      <c r="E684" s="28">
        <f>IFERROR(VLOOKUP(C684,'BASE SV REFIL'!A:H,5,0),'Base de Preço BR V5'!A:L)</f>
        <v>14.9</v>
      </c>
      <c r="F684" s="26">
        <f>'Base de Preço BR V5'!F682</f>
        <v>2</v>
      </c>
      <c r="G684" s="29">
        <f>'Base de Preço BR V5'!G682</f>
        <v>0.7</v>
      </c>
      <c r="H684" s="26" t="str">
        <f>'Base de Preço BR V5'!H682</f>
        <v>Não</v>
      </c>
      <c r="I684" s="26" t="str">
        <f>IF('Base de Preço BR V5'!I684=0,"",'Base de Preço BR V5'!I684)</f>
        <v>Vigente apenas neste ciclo</v>
      </c>
      <c r="J684" s="26" t="s">
        <v>18</v>
      </c>
      <c r="K684" s="26" t="str">
        <f>IF('Base de Preço BR V5'!K682=0,"",'Base de Preço BR V5'!K682)</f>
        <v/>
      </c>
      <c r="L684" s="26" t="str">
        <f>'Base de Preço BR V5'!L682</f>
        <v/>
      </c>
      <c r="M684" s="33"/>
      <c r="N684" s="33"/>
      <c r="O684" s="33"/>
      <c r="P684" s="33"/>
      <c r="S684" s="9"/>
    </row>
    <row r="685" spans="1:19" x14ac:dyDescent="0.25">
      <c r="A685" s="27" t="str">
        <f>'Base de Preço BR V5'!A683</f>
        <v>FACES DE NATURA</v>
      </c>
      <c r="B685" s="27" t="str">
        <f>'Base de Preço BR V5'!B683</f>
        <v>MAQUIAGEM</v>
      </c>
      <c r="C685" s="27">
        <f>'Base de Preço BR V5'!C683</f>
        <v>86364</v>
      </c>
      <c r="D685" s="27" t="str">
        <f>'Base de Preço BR V5'!D683</f>
        <v>86364 - FACES BATOM MATTE SEMPRE CORAL</v>
      </c>
      <c r="E685" s="28">
        <f>IFERROR(VLOOKUP(C685,'BASE SV REFIL'!A:H,5,0),'Base de Preço BR V5'!A:L)</f>
        <v>14.9</v>
      </c>
      <c r="F685" s="26">
        <f>'Base de Preço BR V5'!F683</f>
        <v>2</v>
      </c>
      <c r="G685" s="29">
        <f>'Base de Preço BR V5'!G683</f>
        <v>0.7</v>
      </c>
      <c r="H685" s="26" t="str">
        <f>'Base de Preço BR V5'!H683</f>
        <v>Não</v>
      </c>
      <c r="I685" s="26" t="str">
        <f>IF('Base de Preço BR V5'!I685=0,"",'Base de Preço BR V5'!I685)</f>
        <v>Vigente apenas neste ciclo</v>
      </c>
      <c r="J685" s="26" t="s">
        <v>18</v>
      </c>
      <c r="K685" s="26" t="str">
        <f>IF('Base de Preço BR V5'!K683=0,"",'Base de Preço BR V5'!K683)</f>
        <v/>
      </c>
      <c r="L685" s="26" t="str">
        <f>'Base de Preço BR V5'!L683</f>
        <v/>
      </c>
      <c r="M685" s="33"/>
      <c r="N685" s="33"/>
      <c r="O685" s="33"/>
      <c r="P685" s="33"/>
      <c r="S685" s="9"/>
    </row>
    <row r="686" spans="1:19" x14ac:dyDescent="0.25">
      <c r="A686" s="27" t="str">
        <f>'Base de Preço BR V5'!A684</f>
        <v>FACES DE NATURA</v>
      </c>
      <c r="B686" s="27" t="str">
        <f>'Base de Preço BR V5'!B684</f>
        <v>MAQUIAGEM</v>
      </c>
      <c r="C686" s="27">
        <f>'Base de Preço BR V5'!C684</f>
        <v>91170</v>
      </c>
      <c r="D686" s="27" t="str">
        <f>'Base de Preço BR V5'!D684</f>
        <v>91170 - FACES BATOM CREMOSO TIME TO NUDE</v>
      </c>
      <c r="E686" s="28">
        <f>IFERROR(VLOOKUP(C686,'BASE SV REFIL'!A:H,5,0),'Base de Preço BR V5'!A:L)</f>
        <v>14.9</v>
      </c>
      <c r="F686" s="26">
        <f>'Base de Preço BR V5'!F684</f>
        <v>2</v>
      </c>
      <c r="G686" s="29">
        <f>'Base de Preço BR V5'!G684</f>
        <v>0.7</v>
      </c>
      <c r="H686" s="26" t="str">
        <f>'Base de Preço BR V5'!H684</f>
        <v>Não</v>
      </c>
      <c r="I686" s="26" t="str">
        <f>IF('Base de Preço BR V5'!I686=0,"",'Base de Preço BR V5'!I686)</f>
        <v>Vigente apenas neste ciclo</v>
      </c>
      <c r="J686" s="26" t="s">
        <v>18</v>
      </c>
      <c r="K686" s="26" t="str">
        <f>IF('Base de Preço BR V5'!K684=0,"",'Base de Preço BR V5'!K684)</f>
        <v/>
      </c>
      <c r="L686" s="26" t="str">
        <f>'Base de Preço BR V5'!L684</f>
        <v>x</v>
      </c>
      <c r="M686" s="33"/>
      <c r="N686" s="33"/>
      <c r="O686" s="33"/>
      <c r="P686" s="33"/>
      <c r="S686" s="9"/>
    </row>
    <row r="687" spans="1:19" x14ac:dyDescent="0.25">
      <c r="A687" s="27" t="str">
        <f>'Base de Preço BR V5'!A685</f>
        <v>FACES DE NATURA</v>
      </c>
      <c r="B687" s="27" t="str">
        <f>'Base de Preço BR V5'!B685</f>
        <v>MAQUIAGEM</v>
      </c>
      <c r="C687" s="27">
        <f>'Base de Preço BR V5'!C685</f>
        <v>91171</v>
      </c>
      <c r="D687" s="27" t="str">
        <f>'Base de Preço BR V5'!D685</f>
        <v>91171 - FACES BATOM CREMOSO VINHO VIBEZZ</v>
      </c>
      <c r="E687" s="28">
        <f>IFERROR(VLOOKUP(C687,'BASE SV REFIL'!A:H,5,0),'Base de Preço BR V5'!A:L)</f>
        <v>17.899999999999999</v>
      </c>
      <c r="F687" s="26">
        <f>'Base de Preço BR V5'!F685</f>
        <v>2</v>
      </c>
      <c r="G687" s="29">
        <f>'Base de Preço BR V5'!G685</f>
        <v>0.7</v>
      </c>
      <c r="H687" s="26" t="str">
        <f>'Base de Preço BR V5'!H685</f>
        <v>Não</v>
      </c>
      <c r="I687" s="26" t="str">
        <f>IF('Base de Preço BR V5'!I687=0,"",'Base de Preço BR V5'!I687)</f>
        <v>Lançamento</v>
      </c>
      <c r="J687" s="26" t="s">
        <v>18</v>
      </c>
      <c r="K687" s="26" t="str">
        <f>IF('Base de Preço BR V5'!K685=0,"",'Base de Preço BR V5'!K685)</f>
        <v/>
      </c>
      <c r="L687" s="26" t="str">
        <f>'Base de Preço BR V5'!L685</f>
        <v>x</v>
      </c>
      <c r="M687" s="33"/>
      <c r="N687" s="33"/>
      <c r="O687" s="33"/>
      <c r="P687" s="33"/>
      <c r="S687" s="9"/>
    </row>
    <row r="688" spans="1:19" x14ac:dyDescent="0.25">
      <c r="A688" s="27" t="str">
        <f>'Base de Preço BR V5'!A686</f>
        <v>FACES DE NATURA</v>
      </c>
      <c r="B688" s="27" t="str">
        <f>'Base de Preço BR V5'!B686</f>
        <v>MAQUIAGEM</v>
      </c>
      <c r="C688" s="27">
        <f>'Base de Preço BR V5'!C686</f>
        <v>91172</v>
      </c>
      <c r="D688" s="27" t="str">
        <f>'Base de Preço BR V5'!D686</f>
        <v>91172 - FACES BATOM CREMOSO RED SPIRIT</v>
      </c>
      <c r="E688" s="28">
        <f>IFERROR(VLOOKUP(C688,'BASE SV REFIL'!A:H,5,0),'Base de Preço BR V5'!A:L)</f>
        <v>17.899999999999999</v>
      </c>
      <c r="F688" s="26">
        <f>'Base de Preço BR V5'!F686</f>
        <v>2</v>
      </c>
      <c r="G688" s="29">
        <f>'Base de Preço BR V5'!G686</f>
        <v>0.7</v>
      </c>
      <c r="H688" s="26" t="str">
        <f>'Base de Preço BR V5'!H686</f>
        <v>Não</v>
      </c>
      <c r="I688" s="26" t="str">
        <f>IF('Base de Preço BR V5'!I688=0,"",'Base de Preço BR V5'!I688)</f>
        <v>Lançamento</v>
      </c>
      <c r="J688" s="26" t="s">
        <v>18</v>
      </c>
      <c r="K688" s="26" t="str">
        <f>IF('Base de Preço BR V5'!K686=0,"",'Base de Preço BR V5'!K686)</f>
        <v/>
      </c>
      <c r="L688" s="26" t="str">
        <f>'Base de Preço BR V5'!L686</f>
        <v>x</v>
      </c>
      <c r="M688" s="33"/>
      <c r="N688" s="33"/>
      <c r="O688" s="33"/>
      <c r="P688" s="33"/>
      <c r="S688" s="9"/>
    </row>
    <row r="689" spans="1:19" x14ac:dyDescent="0.25">
      <c r="A689" s="27" t="str">
        <f>'Base de Preço BR V5'!A687</f>
        <v>FACES DE NATURA</v>
      </c>
      <c r="B689" s="27" t="str">
        <f>'Base de Preço BR V5'!B687</f>
        <v>MAQUIAGEM</v>
      </c>
      <c r="C689" s="27">
        <f>'Base de Preço BR V5'!C687</f>
        <v>70085</v>
      </c>
      <c r="D689" s="27" t="str">
        <f>'Base de Preço BR V5'!D687</f>
        <v>70085 - FACES MINI CHUBBY NEON ROSA TERC</v>
      </c>
      <c r="E689" s="28">
        <f>IFERROR(VLOOKUP(C689,'BASE SV REFIL'!A:H,5,0),'Base de Preço BR V5'!A:L)</f>
        <v>13.9</v>
      </c>
      <c r="F689" s="26">
        <f>'Base de Preço BR V5'!F687</f>
        <v>2</v>
      </c>
      <c r="G689" s="29">
        <f>'Base de Preço BR V5'!G687</f>
        <v>0.7</v>
      </c>
      <c r="H689" s="26" t="str">
        <f>'Base de Preço BR V5'!H687</f>
        <v>Não</v>
      </c>
      <c r="I689" s="26" t="str">
        <f>IF('Base de Preço BR V5'!I689=0,"",'Base de Preço BR V5'!I689)</f>
        <v>Lançamento</v>
      </c>
      <c r="J689" s="26" t="s">
        <v>18</v>
      </c>
      <c r="K689" s="26" t="str">
        <f>IF('Base de Preço BR V5'!K687=0,"",'Base de Preço BR V5'!K687)</f>
        <v/>
      </c>
      <c r="L689" s="26" t="str">
        <f>'Base de Preço BR V5'!L687</f>
        <v>x</v>
      </c>
      <c r="M689" s="33"/>
      <c r="N689" s="33"/>
      <c r="O689" s="33"/>
      <c r="P689" s="33"/>
      <c r="S689" s="9"/>
    </row>
    <row r="690" spans="1:19" x14ac:dyDescent="0.25">
      <c r="A690" s="27" t="str">
        <f>'Base de Preço BR V5'!A688</f>
        <v>FACES DE NATURA</v>
      </c>
      <c r="B690" s="27" t="str">
        <f>'Base de Preço BR V5'!B688</f>
        <v>MAQUIAGEM</v>
      </c>
      <c r="C690" s="27">
        <f>'Base de Preço BR V5'!C688</f>
        <v>70088</v>
      </c>
      <c r="D690" s="27" t="str">
        <f>'Base de Preço BR V5'!D688</f>
        <v>70088 - FACES MINI CHUBBY NEON LARANJA TERC</v>
      </c>
      <c r="E690" s="28">
        <f>IFERROR(VLOOKUP(C690,'BASE SV REFIL'!A:H,5,0),'Base de Preço BR V5'!A:L)</f>
        <v>15.9</v>
      </c>
      <c r="F690" s="26">
        <f>'Base de Preço BR V5'!F688</f>
        <v>2</v>
      </c>
      <c r="G690" s="29">
        <f>'Base de Preço BR V5'!G688</f>
        <v>0.7</v>
      </c>
      <c r="H690" s="26" t="str">
        <f>'Base de Preço BR V5'!H688</f>
        <v>Não</v>
      </c>
      <c r="I690" s="26" t="str">
        <f>IF('Base de Preço BR V5'!I690=0,"",'Base de Preço BR V5'!I690)</f>
        <v>Lançamento</v>
      </c>
      <c r="J690" s="26" t="s">
        <v>18</v>
      </c>
      <c r="K690" s="26" t="str">
        <f>IF('Base de Preço BR V5'!K688=0,"",'Base de Preço BR V5'!K688)</f>
        <v/>
      </c>
      <c r="L690" s="26" t="str">
        <f>'Base de Preço BR V5'!L688</f>
        <v>x</v>
      </c>
      <c r="M690" s="33"/>
      <c r="N690" s="33"/>
      <c r="O690" s="33"/>
      <c r="P690" s="33"/>
      <c r="S690" s="9"/>
    </row>
    <row r="691" spans="1:19" x14ac:dyDescent="0.25">
      <c r="A691" s="27" t="str">
        <f>'Base de Preço BR V5'!A689</f>
        <v>FACES DE NATURA</v>
      </c>
      <c r="B691" s="27" t="str">
        <f>'Base de Preço BR V5'!B689</f>
        <v>MAQUIAGEM</v>
      </c>
      <c r="C691" s="27">
        <f>'Base de Preço BR V5'!C689</f>
        <v>89832</v>
      </c>
      <c r="D691" s="27" t="str">
        <f>'Base de Preço BR V5'!D689</f>
        <v>89832 - FACES MINI LAPIS OLHOS NATAL 2018 TERC</v>
      </c>
      <c r="E691" s="28">
        <f>IFERROR(VLOOKUP(C691,'BASE SV REFIL'!A:H,5,0),'Base de Preço BR V5'!A:L)</f>
        <v>15.9</v>
      </c>
      <c r="F691" s="26">
        <f>'Base de Preço BR V5'!F689</f>
        <v>2</v>
      </c>
      <c r="G691" s="29">
        <f>'Base de Preço BR V5'!G689</f>
        <v>0.7</v>
      </c>
      <c r="H691" s="26" t="str">
        <f>'Base de Preço BR V5'!H689</f>
        <v>Não</v>
      </c>
      <c r="I691" s="26" t="str">
        <f>IF('Base de Preço BR V5'!I691=0,"",'Base de Preço BR V5'!I691)</f>
        <v>Lançamento</v>
      </c>
      <c r="J691" s="26" t="s">
        <v>18</v>
      </c>
      <c r="K691" s="26" t="str">
        <f>IF('Base de Preço BR V5'!K689=0,"",'Base de Preço BR V5'!K689)</f>
        <v/>
      </c>
      <c r="L691" s="26" t="str">
        <f>'Base de Preço BR V5'!L689</f>
        <v>x</v>
      </c>
      <c r="M691" s="33"/>
      <c r="N691" s="33"/>
      <c r="O691" s="33"/>
      <c r="P691" s="33"/>
      <c r="S691" s="9"/>
    </row>
    <row r="692" spans="1:19" x14ac:dyDescent="0.25">
      <c r="A692" s="27" t="str">
        <f>'Base de Preço BR V5'!A690</f>
        <v>FACES DE NATURA</v>
      </c>
      <c r="B692" s="27" t="str">
        <f>'Base de Preço BR V5'!B690</f>
        <v>MAQUIAGEM</v>
      </c>
      <c r="C692" s="27">
        <f>'Base de Preço BR V5'!C690</f>
        <v>70020</v>
      </c>
      <c r="D692" s="27" t="str">
        <f>'Base de Preço BR V5'!D690</f>
        <v>70020 - FACES NEW BATOM MATTE SHOCK IN PINK</v>
      </c>
      <c r="E692" s="28">
        <f>IFERROR(VLOOKUP(C692,'BASE SV REFIL'!A:H,5,0),'Base de Preço BR V5'!A:L)</f>
        <v>15.9</v>
      </c>
      <c r="F692" s="26">
        <f>'Base de Preço BR V5'!F690</f>
        <v>2</v>
      </c>
      <c r="G692" s="29">
        <f>'Base de Preço BR V5'!G690</f>
        <v>0.7</v>
      </c>
      <c r="H692" s="26" t="str">
        <f>'Base de Preço BR V5'!H690</f>
        <v>Não</v>
      </c>
      <c r="I692" s="26" t="str">
        <f>IF('Base de Preço BR V5'!I692=0,"",'Base de Preço BR V5'!I692)</f>
        <v>Lançamento</v>
      </c>
      <c r="J692" s="26" t="s">
        <v>18</v>
      </c>
      <c r="K692" s="26" t="str">
        <f>IF('Base de Preço BR V5'!K690=0,"",'Base de Preço BR V5'!K690)</f>
        <v/>
      </c>
      <c r="L692" s="26" t="str">
        <f>'Base de Preço BR V5'!L690</f>
        <v>x</v>
      </c>
      <c r="M692" s="33"/>
      <c r="N692" s="33"/>
      <c r="O692" s="33"/>
      <c r="P692" s="33"/>
      <c r="S692" s="9"/>
    </row>
    <row r="693" spans="1:19" x14ac:dyDescent="0.25">
      <c r="A693" s="27" t="str">
        <f>'Base de Preço BR V5'!A691</f>
        <v>FACES DE NATURA</v>
      </c>
      <c r="B693" s="27" t="str">
        <f>'Base de Preço BR V5'!B691</f>
        <v>MAQUIAGEM</v>
      </c>
      <c r="C693" s="27">
        <f>'Base de Preço BR V5'!C691</f>
        <v>70021</v>
      </c>
      <c r="D693" s="27" t="str">
        <f>'Base de Preço BR V5'!D691</f>
        <v>70021 - FACES NEW BATOM MATTE MISS PINK</v>
      </c>
      <c r="E693" s="28">
        <f>IFERROR(VLOOKUP(C693,'BASE SV REFIL'!A:H,5,0),'Base de Preço BR V5'!A:L)</f>
        <v>26.9</v>
      </c>
      <c r="F693" s="26">
        <f>'Base de Preço BR V5'!F691</f>
        <v>2</v>
      </c>
      <c r="G693" s="29">
        <f>'Base de Preço BR V5'!G691</f>
        <v>0.7</v>
      </c>
      <c r="H693" s="26" t="str">
        <f>'Base de Preço BR V5'!H691</f>
        <v>Não</v>
      </c>
      <c r="I693" s="26" t="str">
        <f>IF('Base de Preço BR V5'!I693=0,"",'Base de Preço BR V5'!I693)</f>
        <v>Lançamento</v>
      </c>
      <c r="J693" s="26" t="s">
        <v>18</v>
      </c>
      <c r="K693" s="26" t="str">
        <f>IF('Base de Preço BR V5'!K691=0,"",'Base de Preço BR V5'!K691)</f>
        <v/>
      </c>
      <c r="L693" s="26" t="str">
        <f>'Base de Preço BR V5'!L691</f>
        <v>x</v>
      </c>
      <c r="M693" s="33"/>
      <c r="N693" s="33"/>
      <c r="O693" s="33"/>
      <c r="P693" s="33"/>
      <c r="S693" s="9"/>
    </row>
    <row r="694" spans="1:19" x14ac:dyDescent="0.25">
      <c r="A694" s="27" t="str">
        <f>'Base de Preço BR V5'!A692</f>
        <v>FACES DE NATURA</v>
      </c>
      <c r="B694" s="27" t="str">
        <f>'Base de Preço BR V5'!B692</f>
        <v>MAQUIAGEM</v>
      </c>
      <c r="C694" s="27">
        <f>'Base de Preço BR V5'!C692</f>
        <v>70022</v>
      </c>
      <c r="D694" s="27" t="str">
        <f>'Base de Preço BR V5'!D692</f>
        <v>70022 - FACES NEW BATOM MATTE HYPNOTIC NUDE</v>
      </c>
      <c r="E694" s="28">
        <f>IFERROR(VLOOKUP(C694,'BASE SV REFIL'!A:H,5,0),'Base de Preço BR V5'!A:L)</f>
        <v>22.9</v>
      </c>
      <c r="F694" s="26">
        <f>'Base de Preço BR V5'!F692</f>
        <v>2</v>
      </c>
      <c r="G694" s="29">
        <f>'Base de Preço BR V5'!G692</f>
        <v>0.7</v>
      </c>
      <c r="H694" s="26" t="str">
        <f>'Base de Preço BR V5'!H692</f>
        <v>Não</v>
      </c>
      <c r="I694" s="26" t="str">
        <f>IF('Base de Preço BR V5'!I694=0,"",'Base de Preço BR V5'!I694)</f>
        <v/>
      </c>
      <c r="J694" s="26" t="s">
        <v>18</v>
      </c>
      <c r="K694" s="26" t="str">
        <f>IF('Base de Preço BR V5'!K692=0,"",'Base de Preço BR V5'!K692)</f>
        <v/>
      </c>
      <c r="L694" s="26" t="str">
        <f>'Base de Preço BR V5'!L692</f>
        <v>x</v>
      </c>
      <c r="M694" s="33"/>
      <c r="N694" s="33"/>
      <c r="O694" s="33"/>
      <c r="P694" s="33"/>
      <c r="S694" s="9"/>
    </row>
    <row r="695" spans="1:19" x14ac:dyDescent="0.25">
      <c r="A695" s="27" t="str">
        <f>'Base de Preço BR V5'!A693</f>
        <v>FACES DE NATURA</v>
      </c>
      <c r="B695" s="27" t="str">
        <f>'Base de Preço BR V5'!B693</f>
        <v>MAQUIAGEM</v>
      </c>
      <c r="C695" s="27">
        <f>'Base de Preço BR V5'!C693</f>
        <v>70083</v>
      </c>
      <c r="D695" s="27" t="str">
        <f>'Base de Preço BR V5'!D693</f>
        <v>70083 - FACES BLUSH BRONZE NEON TERC</v>
      </c>
      <c r="E695" s="28">
        <f>IFERROR(VLOOKUP(C695,'BASE SV REFIL'!A:H,5,0),'Base de Preço BR V5'!A:L)</f>
        <v>22.9</v>
      </c>
      <c r="F695" s="26">
        <f>'Base de Preço BR V5'!F693</f>
        <v>3</v>
      </c>
      <c r="G695" s="29">
        <f>'Base de Preço BR V5'!G693</f>
        <v>0.7</v>
      </c>
      <c r="H695" s="26" t="str">
        <f>'Base de Preço BR V5'!H693</f>
        <v>Não</v>
      </c>
      <c r="I695" s="26" t="str">
        <f>IF('Base de Preço BR V5'!I695=0,"",'Base de Preço BR V5'!I695)</f>
        <v/>
      </c>
      <c r="J695" s="26" t="s">
        <v>18</v>
      </c>
      <c r="K695" s="26" t="str">
        <f>IF('Base de Preço BR V5'!K693=0,"",'Base de Preço BR V5'!K693)</f>
        <v/>
      </c>
      <c r="L695" s="26" t="str">
        <f>'Base de Preço BR V5'!L693</f>
        <v>x</v>
      </c>
      <c r="M695" s="33"/>
      <c r="N695" s="33"/>
      <c r="O695" s="33"/>
      <c r="P695" s="33"/>
      <c r="S695" s="9"/>
    </row>
    <row r="696" spans="1:19" x14ac:dyDescent="0.25">
      <c r="A696" s="27" t="str">
        <f>'Base de Preço BR V5'!A694</f>
        <v>AQUARELA</v>
      </c>
      <c r="B696" s="27" t="str">
        <f>'Base de Preço BR V5'!B694</f>
        <v>MAQUIAGEM</v>
      </c>
      <c r="C696" s="27">
        <f>'Base de Preço BR V5'!C694</f>
        <v>68981</v>
      </c>
      <c r="D696" s="27" t="str">
        <f>'Base de Preço BR V5'!D694</f>
        <v>68981 - AQUARELA LAPIS PARA OLHOS BPZ PRETO TERC</v>
      </c>
      <c r="E696" s="28">
        <f>IFERROR(VLOOKUP(C696,'BASE SV REFIL'!A:H,5,0),'Base de Preço BR V5'!A:L)</f>
        <v>32.9</v>
      </c>
      <c r="F696" s="26">
        <f>'Base de Preço BR V5'!F694</f>
        <v>3</v>
      </c>
      <c r="G696" s="29">
        <f>'Base de Preço BR V5'!G694</f>
        <v>0.7</v>
      </c>
      <c r="H696" s="26" t="str">
        <f>'Base de Preço BR V5'!H694</f>
        <v>Não</v>
      </c>
      <c r="I696" s="26" t="str">
        <f>IF('Base de Preço BR V5'!I696=0,"",'Base de Preço BR V5'!I696)</f>
        <v/>
      </c>
      <c r="J696" s="26" t="s">
        <v>18</v>
      </c>
      <c r="K696" s="26" t="str">
        <f>IF('Base de Preço BR V5'!K694=0,"",'Base de Preço BR V5'!K694)</f>
        <v/>
      </c>
      <c r="L696" s="26" t="str">
        <f>'Base de Preço BR V5'!L694</f>
        <v/>
      </c>
      <c r="M696" s="33"/>
      <c r="N696" s="33"/>
      <c r="O696" s="33"/>
      <c r="P696" s="33"/>
      <c r="S696" s="9"/>
    </row>
    <row r="697" spans="1:19" x14ac:dyDescent="0.25">
      <c r="A697" s="27" t="str">
        <f>'Base de Preço BR V5'!A695</f>
        <v>AQUARELA</v>
      </c>
      <c r="B697" s="27" t="str">
        <f>'Base de Preço BR V5'!B695</f>
        <v>MAQUIAGEM</v>
      </c>
      <c r="C697" s="27">
        <f>'Base de Preço BR V5'!C695</f>
        <v>68982</v>
      </c>
      <c r="D697" s="27" t="str">
        <f>'Base de Preço BR V5'!D695</f>
        <v>68982 - AQUARELA LAPIS PARA OLHOS BPZ MARROM TER</v>
      </c>
      <c r="E697" s="28">
        <f>IFERROR(VLOOKUP(C697,'BASE SV REFIL'!A:H,5,0),'Base de Preço BR V5'!A:L)</f>
        <v>32.9</v>
      </c>
      <c r="F697" s="26">
        <f>'Base de Preço BR V5'!F695</f>
        <v>3</v>
      </c>
      <c r="G697" s="29">
        <f>'Base de Preço BR V5'!G695</f>
        <v>0.7</v>
      </c>
      <c r="H697" s="26" t="str">
        <f>'Base de Preço BR V5'!H695</f>
        <v>Não</v>
      </c>
      <c r="I697" s="26" t="str">
        <f>IF('Base de Preço BR V5'!I697=0,"",'Base de Preço BR V5'!I697)</f>
        <v/>
      </c>
      <c r="J697" s="26" t="s">
        <v>18</v>
      </c>
      <c r="K697" s="26" t="str">
        <f>IF('Base de Preço BR V5'!K695=0,"",'Base de Preço BR V5'!K695)</f>
        <v/>
      </c>
      <c r="L697" s="26" t="str">
        <f>'Base de Preço BR V5'!L695</f>
        <v/>
      </c>
      <c r="M697" s="33"/>
      <c r="N697" s="33"/>
      <c r="O697" s="33"/>
      <c r="P697" s="33"/>
      <c r="S697" s="9"/>
    </row>
    <row r="698" spans="1:19" x14ac:dyDescent="0.25">
      <c r="A698" s="27" t="str">
        <f>'Base de Preço BR V5'!A696</f>
        <v>AQUARELA</v>
      </c>
      <c r="B698" s="27" t="str">
        <f>'Base de Preço BR V5'!B696</f>
        <v>MAQUIAGEM</v>
      </c>
      <c r="C698" s="27">
        <f>'Base de Preço BR V5'!C696</f>
        <v>69008</v>
      </c>
      <c r="D698" s="27" t="str">
        <f>'Base de Preço BR V5'!D696</f>
        <v>69008 - AQUARELA CORRET BPZ ALT COB ESCURO 20</v>
      </c>
      <c r="E698" s="28">
        <f>IFERROR(VLOOKUP(C698,'BASE SV REFIL'!A:H,5,0),'Base de Preço BR V5'!A:L)</f>
        <v>32.9</v>
      </c>
      <c r="F698" s="26">
        <f>'Base de Preço BR V5'!F696</f>
        <v>4</v>
      </c>
      <c r="G698" s="29">
        <f>'Base de Preço BR V5'!G696</f>
        <v>0.7</v>
      </c>
      <c r="H698" s="26" t="str">
        <f>'Base de Preço BR V5'!H696</f>
        <v>Não</v>
      </c>
      <c r="I698" s="26" t="str">
        <f>IF('Base de Preço BR V5'!I698=0,"",'Base de Preço BR V5'!I698)</f>
        <v/>
      </c>
      <c r="J698" s="26" t="s">
        <v>18</v>
      </c>
      <c r="K698" s="26" t="str">
        <f>IF('Base de Preço BR V5'!K696=0,"",'Base de Preço BR V5'!K696)</f>
        <v/>
      </c>
      <c r="L698" s="26" t="str">
        <f>'Base de Preço BR V5'!L696</f>
        <v/>
      </c>
      <c r="M698" s="33"/>
      <c r="N698" s="33"/>
      <c r="O698" s="33"/>
      <c r="P698" s="33"/>
      <c r="S698" s="9"/>
    </row>
    <row r="699" spans="1:19" x14ac:dyDescent="0.25">
      <c r="A699" s="27" t="str">
        <f>'Base de Preço BR V5'!A697</f>
        <v>AQUARELA</v>
      </c>
      <c r="B699" s="27" t="str">
        <f>'Base de Preço BR V5'!B697</f>
        <v>MAQUIAGEM</v>
      </c>
      <c r="C699" s="27">
        <f>'Base de Preço BR V5'!C697</f>
        <v>69010</v>
      </c>
      <c r="D699" s="27" t="str">
        <f>'Base de Preço BR V5'!D697</f>
        <v>69010 - AQUARELA CORRET BPZ ALTA COB CLARO24</v>
      </c>
      <c r="E699" s="28">
        <f>IFERROR(VLOOKUP(C699,'BASE SV REFIL'!A:H,5,0),'Base de Preço BR V5'!A:L)</f>
        <v>32.9</v>
      </c>
      <c r="F699" s="26">
        <f>'Base de Preço BR V5'!F697</f>
        <v>4</v>
      </c>
      <c r="G699" s="29">
        <f>'Base de Preço BR V5'!G697</f>
        <v>0.7</v>
      </c>
      <c r="H699" s="26" t="str">
        <f>'Base de Preço BR V5'!H697</f>
        <v>Não</v>
      </c>
      <c r="I699" s="26" t="str">
        <f>IF('Base de Preço BR V5'!I699=0,"",'Base de Preço BR V5'!I699)</f>
        <v/>
      </c>
      <c r="J699" s="26" t="s">
        <v>18</v>
      </c>
      <c r="K699" s="26" t="str">
        <f>IF('Base de Preço BR V5'!K697=0,"",'Base de Preço BR V5'!K697)</f>
        <v/>
      </c>
      <c r="L699" s="26" t="str">
        <f>'Base de Preço BR V5'!L697</f>
        <v/>
      </c>
      <c r="M699" s="33"/>
      <c r="N699" s="33"/>
      <c r="O699" s="33"/>
      <c r="P699" s="33"/>
      <c r="S699" s="9"/>
    </row>
    <row r="700" spans="1:19" x14ac:dyDescent="0.25">
      <c r="A700" s="27" t="str">
        <f>'Base de Preço BR V5'!A698</f>
        <v>AQUARELA</v>
      </c>
      <c r="B700" s="27" t="str">
        <f>'Base de Preço BR V5'!B698</f>
        <v>MAQUIAGEM</v>
      </c>
      <c r="C700" s="27">
        <f>'Base de Preço BR V5'!C698</f>
        <v>69012</v>
      </c>
      <c r="D700" s="27" t="str">
        <f>'Base de Preço BR V5'!D698</f>
        <v>69012 - AQUARELA CORRET BPZ ALTA COB CLARO20</v>
      </c>
      <c r="E700" s="28">
        <f>IFERROR(VLOOKUP(C700,'BASE SV REFIL'!A:H,5,0),'Base de Preço BR V5'!A:L)</f>
        <v>32.9</v>
      </c>
      <c r="F700" s="26">
        <f>'Base de Preço BR V5'!F698</f>
        <v>4</v>
      </c>
      <c r="G700" s="29">
        <f>'Base de Preço BR V5'!G698</f>
        <v>0.7</v>
      </c>
      <c r="H700" s="26" t="str">
        <f>'Base de Preço BR V5'!H698</f>
        <v>Não</v>
      </c>
      <c r="I700" s="26" t="str">
        <f>IF('Base de Preço BR V5'!I700=0,"",'Base de Preço BR V5'!I700)</f>
        <v/>
      </c>
      <c r="J700" s="26" t="s">
        <v>18</v>
      </c>
      <c r="K700" s="26" t="str">
        <f>IF('Base de Preço BR V5'!K698=0,"",'Base de Preço BR V5'!K698)</f>
        <v/>
      </c>
      <c r="L700" s="26" t="str">
        <f>'Base de Preço BR V5'!L698</f>
        <v/>
      </c>
      <c r="M700" s="33"/>
      <c r="N700" s="33"/>
      <c r="O700" s="33"/>
      <c r="P700" s="33"/>
      <c r="S700" s="9"/>
    </row>
    <row r="701" spans="1:19" x14ac:dyDescent="0.25">
      <c r="A701" s="27" t="str">
        <f>'Base de Preço BR V5'!A699</f>
        <v>AQUARELA</v>
      </c>
      <c r="B701" s="27" t="str">
        <f>'Base de Preço BR V5'!B699</f>
        <v>MAQUIAGEM</v>
      </c>
      <c r="C701" s="27">
        <f>'Base de Preço BR V5'!C699</f>
        <v>69013</v>
      </c>
      <c r="D701" s="27" t="str">
        <f>'Base de Preço BR V5'!D699</f>
        <v>69013 - AQUARELA CORRET BPZ ALTA COB MED 22</v>
      </c>
      <c r="E701" s="28">
        <f>IFERROR(VLOOKUP(C701,'BASE SV REFIL'!A:H,5,0),'Base de Preço BR V5'!A:L)</f>
        <v>32.9</v>
      </c>
      <c r="F701" s="26">
        <f>'Base de Preço BR V5'!F699</f>
        <v>4</v>
      </c>
      <c r="G701" s="29">
        <f>'Base de Preço BR V5'!G699</f>
        <v>0.7</v>
      </c>
      <c r="H701" s="26" t="str">
        <f>'Base de Preço BR V5'!H699</f>
        <v>Não</v>
      </c>
      <c r="I701" s="26" t="str">
        <f>IF('Base de Preço BR V5'!I701=0,"",'Base de Preço BR V5'!I701)</f>
        <v/>
      </c>
      <c r="J701" s="26" t="s">
        <v>18</v>
      </c>
      <c r="K701" s="26" t="str">
        <f>IF('Base de Preço BR V5'!K699=0,"",'Base de Preço BR V5'!K699)</f>
        <v/>
      </c>
      <c r="L701" s="26" t="str">
        <f>'Base de Preço BR V5'!L699</f>
        <v/>
      </c>
      <c r="M701" s="33"/>
      <c r="N701" s="33"/>
      <c r="O701" s="33"/>
      <c r="P701" s="33"/>
      <c r="S701" s="9"/>
    </row>
    <row r="702" spans="1:19" x14ac:dyDescent="0.25">
      <c r="A702" s="27" t="str">
        <f>'Base de Preço BR V5'!A700</f>
        <v>AQUARELA</v>
      </c>
      <c r="B702" s="27" t="str">
        <f>'Base de Preço BR V5'!B700</f>
        <v>MAQUIAGEM</v>
      </c>
      <c r="C702" s="27">
        <f>'Base de Preço BR V5'!C700</f>
        <v>69014</v>
      </c>
      <c r="D702" s="27" t="str">
        <f>'Base de Preço BR V5'!D700</f>
        <v>69014 - AQUARELA CORRET BPZ ALTA COB MED 24</v>
      </c>
      <c r="E702" s="28">
        <f>IFERROR(VLOOKUP(C702,'BASE SV REFIL'!A:H,5,0),'Base de Preço BR V5'!A:L)</f>
        <v>32.9</v>
      </c>
      <c r="F702" s="26">
        <f>'Base de Preço BR V5'!F700</f>
        <v>4</v>
      </c>
      <c r="G702" s="29">
        <f>'Base de Preço BR V5'!G700</f>
        <v>0.7</v>
      </c>
      <c r="H702" s="26" t="str">
        <f>'Base de Preço BR V5'!H700</f>
        <v>Não</v>
      </c>
      <c r="I702" s="26" t="str">
        <f>IF('Base de Preço BR V5'!I702=0,"",'Base de Preço BR V5'!I702)</f>
        <v/>
      </c>
      <c r="J702" s="26" t="s">
        <v>18</v>
      </c>
      <c r="K702" s="26" t="str">
        <f>IF('Base de Preço BR V5'!K700=0,"",'Base de Preço BR V5'!K700)</f>
        <v/>
      </c>
      <c r="L702" s="26" t="str">
        <f>'Base de Preço BR V5'!L700</f>
        <v/>
      </c>
      <c r="M702" s="33"/>
      <c r="N702" s="33"/>
      <c r="O702" s="33"/>
      <c r="P702" s="33"/>
      <c r="S702" s="9"/>
    </row>
    <row r="703" spans="1:19" x14ac:dyDescent="0.25">
      <c r="A703" s="27" t="str">
        <f>'Base de Preço BR V5'!A701</f>
        <v>AQUARELA</v>
      </c>
      <c r="B703" s="27" t="str">
        <f>'Base de Preço BR V5'!B701</f>
        <v>MAQUIAGEM</v>
      </c>
      <c r="C703" s="27">
        <f>'Base de Preço BR V5'!C701</f>
        <v>69015</v>
      </c>
      <c r="D703" s="27" t="str">
        <f>'Base de Preço BR V5'!D701</f>
        <v>69015 - AQUARELA CORRET BPZ ALTA COB MED 26</v>
      </c>
      <c r="E703" s="28">
        <f>IFERROR(VLOOKUP(C703,'BASE SV REFIL'!A:H,5,0),'Base de Preço BR V5'!A:L)</f>
        <v>32.9</v>
      </c>
      <c r="F703" s="26">
        <f>'Base de Preço BR V5'!F701</f>
        <v>4</v>
      </c>
      <c r="G703" s="29">
        <f>'Base de Preço BR V5'!G701</f>
        <v>0.7</v>
      </c>
      <c r="H703" s="26" t="str">
        <f>'Base de Preço BR V5'!H701</f>
        <v>Não</v>
      </c>
      <c r="I703" s="26" t="str">
        <f>IF('Base de Preço BR V5'!I703=0,"",'Base de Preço BR V5'!I703)</f>
        <v/>
      </c>
      <c r="J703" s="26" t="s">
        <v>18</v>
      </c>
      <c r="K703" s="26" t="str">
        <f>IF('Base de Preço BR V5'!K701=0,"",'Base de Preço BR V5'!K701)</f>
        <v/>
      </c>
      <c r="L703" s="26" t="str">
        <f>'Base de Preço BR V5'!L701</f>
        <v/>
      </c>
      <c r="M703" s="33"/>
      <c r="N703" s="33"/>
      <c r="O703" s="33"/>
      <c r="P703" s="33"/>
      <c r="S703" s="9"/>
    </row>
    <row r="704" spans="1:19" x14ac:dyDescent="0.25">
      <c r="A704" s="27" t="str">
        <f>'Base de Preço BR V5'!A702</f>
        <v>AQUARELA</v>
      </c>
      <c r="B704" s="27" t="str">
        <f>'Base de Preço BR V5'!B702</f>
        <v>MAQUIAGEM</v>
      </c>
      <c r="C704" s="27">
        <f>'Base de Preço BR V5'!C702</f>
        <v>69016</v>
      </c>
      <c r="D704" s="27" t="str">
        <f>'Base de Preço BR V5'!D702</f>
        <v>69016 - AQUARELA CORRET BPZ ALTA COB CAST20</v>
      </c>
      <c r="E704" s="28">
        <f>IFERROR(VLOOKUP(C704,'BASE SV REFIL'!A:H,5,0),'Base de Preço BR V5'!A:L)</f>
        <v>38.9</v>
      </c>
      <c r="F704" s="26">
        <f>'Base de Preço BR V5'!F702</f>
        <v>4</v>
      </c>
      <c r="G704" s="29">
        <f>'Base de Preço BR V5'!G702</f>
        <v>0.7</v>
      </c>
      <c r="H704" s="26" t="str">
        <f>'Base de Preço BR V5'!H702</f>
        <v>Não</v>
      </c>
      <c r="I704" s="26" t="str">
        <f>IF('Base de Preço BR V5'!I704=0,"",'Base de Preço BR V5'!I704)</f>
        <v/>
      </c>
      <c r="J704" s="26" t="s">
        <v>18</v>
      </c>
      <c r="K704" s="26" t="str">
        <f>IF('Base de Preço BR V5'!K702=0,"",'Base de Preço BR V5'!K702)</f>
        <v/>
      </c>
      <c r="L704" s="26" t="str">
        <f>'Base de Preço BR V5'!L702</f>
        <v/>
      </c>
      <c r="M704" s="33"/>
      <c r="N704" s="33"/>
      <c r="O704" s="33"/>
      <c r="P704" s="33"/>
      <c r="S704" s="9"/>
    </row>
    <row r="705" spans="1:19" x14ac:dyDescent="0.25">
      <c r="A705" s="27" t="str">
        <f>'Base de Preço BR V5'!A703</f>
        <v>AQUARELA</v>
      </c>
      <c r="B705" s="27" t="str">
        <f>'Base de Preço BR V5'!B703</f>
        <v>MAQUIAGEM</v>
      </c>
      <c r="C705" s="27">
        <f>'Base de Preço BR V5'!C703</f>
        <v>69017</v>
      </c>
      <c r="D705" s="27" t="str">
        <f>'Base de Preço BR V5'!D703</f>
        <v>69017 - AQUARELA CORRET BPZ ALTA COB CAST22</v>
      </c>
      <c r="E705" s="28">
        <f>IFERROR(VLOOKUP(C705,'BASE SV REFIL'!A:H,5,0),'Base de Preço BR V5'!A:L)</f>
        <v>38.9</v>
      </c>
      <c r="F705" s="26">
        <f>'Base de Preço BR V5'!F703</f>
        <v>4</v>
      </c>
      <c r="G705" s="29">
        <f>'Base de Preço BR V5'!G703</f>
        <v>0.7</v>
      </c>
      <c r="H705" s="26" t="str">
        <f>'Base de Preço BR V5'!H703</f>
        <v>Não</v>
      </c>
      <c r="I705" s="26" t="str">
        <f>IF('Base de Preço BR V5'!I705=0,"",'Base de Preço BR V5'!I705)</f>
        <v/>
      </c>
      <c r="J705" s="26" t="s">
        <v>18</v>
      </c>
      <c r="K705" s="26" t="str">
        <f>IF('Base de Preço BR V5'!K703=0,"",'Base de Preço BR V5'!K703)</f>
        <v/>
      </c>
      <c r="L705" s="26" t="str">
        <f>'Base de Preço BR V5'!L703</f>
        <v/>
      </c>
      <c r="M705" s="33"/>
      <c r="N705" s="33"/>
      <c r="O705" s="33"/>
      <c r="P705" s="33"/>
      <c r="S705" s="9"/>
    </row>
    <row r="706" spans="1:19" x14ac:dyDescent="0.25">
      <c r="A706" s="27" t="str">
        <f>'Base de Preço BR V5'!A704</f>
        <v>AQUARELA</v>
      </c>
      <c r="B706" s="27" t="str">
        <f>'Base de Preço BR V5'!B704</f>
        <v>MAQUIAGEM</v>
      </c>
      <c r="C706" s="27">
        <f>'Base de Preço BR V5'!C704</f>
        <v>69018</v>
      </c>
      <c r="D706" s="27" t="str">
        <f>'Base de Preço BR V5'!D704</f>
        <v>69018 - AQUARELA BASE BPZ LIQUIDA TOM CLARO 2</v>
      </c>
      <c r="E706" s="28">
        <f>IFERROR(VLOOKUP(C706,'BASE SV REFIL'!A:H,5,0),'Base de Preço BR V5'!A:L)</f>
        <v>38.9</v>
      </c>
      <c r="F706" s="26">
        <f>'Base de Preço BR V5'!F704</f>
        <v>5</v>
      </c>
      <c r="G706" s="29">
        <f>'Base de Preço BR V5'!G704</f>
        <v>0.7</v>
      </c>
      <c r="H706" s="26" t="str">
        <f>'Base de Preço BR V5'!H704</f>
        <v>Não</v>
      </c>
      <c r="I706" s="26" t="str">
        <f>IF('Base de Preço BR V5'!I706=0,"",'Base de Preço BR V5'!I706)</f>
        <v/>
      </c>
      <c r="J706" s="26" t="s">
        <v>18</v>
      </c>
      <c r="K706" s="26" t="str">
        <f>IF('Base de Preço BR V5'!K704=0,"",'Base de Preço BR V5'!K704)</f>
        <v/>
      </c>
      <c r="L706" s="26" t="str">
        <f>'Base de Preço BR V5'!L704</f>
        <v/>
      </c>
      <c r="M706" s="33"/>
      <c r="N706" s="33"/>
      <c r="O706" s="33"/>
      <c r="P706" s="33"/>
      <c r="S706" s="9"/>
    </row>
    <row r="707" spans="1:19" x14ac:dyDescent="0.25">
      <c r="A707" s="27" t="str">
        <f>'Base de Preço BR V5'!A705</f>
        <v>AQUARELA</v>
      </c>
      <c r="B707" s="27" t="str">
        <f>'Base de Preço BR V5'!B705</f>
        <v>MAQUIAGEM</v>
      </c>
      <c r="C707" s="27">
        <f>'Base de Preço BR V5'!C705</f>
        <v>69019</v>
      </c>
      <c r="D707" s="27" t="str">
        <f>'Base de Preço BR V5'!D705</f>
        <v>69019 - AQUARELA BASE BPZ LIQUIDA TOM CLARO 4</v>
      </c>
      <c r="E707" s="28">
        <f>IFERROR(VLOOKUP(C707,'BASE SV REFIL'!A:H,5,0),'Base de Preço BR V5'!A:L)</f>
        <v>38.9</v>
      </c>
      <c r="F707" s="26">
        <f>'Base de Preço BR V5'!F705</f>
        <v>5</v>
      </c>
      <c r="G707" s="29">
        <f>'Base de Preço BR V5'!G705</f>
        <v>0.7</v>
      </c>
      <c r="H707" s="26" t="str">
        <f>'Base de Preço BR V5'!H705</f>
        <v>Não</v>
      </c>
      <c r="I707" s="26" t="str">
        <f>IF('Base de Preço BR V5'!I707=0,"",'Base de Preço BR V5'!I707)</f>
        <v/>
      </c>
      <c r="J707" s="26" t="s">
        <v>18</v>
      </c>
      <c r="K707" s="26" t="str">
        <f>IF('Base de Preço BR V5'!K705=0,"",'Base de Preço BR V5'!K705)</f>
        <v/>
      </c>
      <c r="L707" s="26" t="str">
        <f>'Base de Preço BR V5'!L705</f>
        <v/>
      </c>
      <c r="M707" s="33"/>
      <c r="N707" s="33"/>
      <c r="O707" s="33"/>
      <c r="P707" s="33"/>
      <c r="S707" s="9"/>
    </row>
    <row r="708" spans="1:19" x14ac:dyDescent="0.25">
      <c r="A708" s="27" t="str">
        <f>'Base de Preço BR V5'!A706</f>
        <v>AQUARELA</v>
      </c>
      <c r="B708" s="27" t="str">
        <f>'Base de Preço BR V5'!B706</f>
        <v>MAQUIAGEM</v>
      </c>
      <c r="C708" s="27">
        <f>'Base de Preço BR V5'!C706</f>
        <v>69021</v>
      </c>
      <c r="D708" s="27" t="str">
        <f>'Base de Preço BR V5'!D706</f>
        <v>69021 - AQUARELA BASE BPZ LIQUIDA TOM MEDIO 2</v>
      </c>
      <c r="E708" s="28">
        <f>IFERROR(VLOOKUP(C708,'BASE SV REFIL'!A:H,5,0),'Base de Preço BR V5'!A:L)</f>
        <v>38.9</v>
      </c>
      <c r="F708" s="26">
        <f>'Base de Preço BR V5'!F706</f>
        <v>5</v>
      </c>
      <c r="G708" s="29">
        <f>'Base de Preço BR V5'!G706</f>
        <v>0.7</v>
      </c>
      <c r="H708" s="26" t="str">
        <f>'Base de Preço BR V5'!H706</f>
        <v>Não</v>
      </c>
      <c r="I708" s="26" t="str">
        <f>IF('Base de Preço BR V5'!I708=0,"",'Base de Preço BR V5'!I708)</f>
        <v/>
      </c>
      <c r="J708" s="26" t="s">
        <v>18</v>
      </c>
      <c r="K708" s="26" t="str">
        <f>IF('Base de Preço BR V5'!K706=0,"",'Base de Preço BR V5'!K706)</f>
        <v/>
      </c>
      <c r="L708" s="26" t="str">
        <f>'Base de Preço BR V5'!L706</f>
        <v/>
      </c>
      <c r="M708" s="33"/>
      <c r="N708" s="33"/>
      <c r="O708" s="33"/>
      <c r="P708" s="33"/>
      <c r="S708" s="9"/>
    </row>
    <row r="709" spans="1:19" x14ac:dyDescent="0.25">
      <c r="A709" s="27" t="str">
        <f>'Base de Preço BR V5'!A707</f>
        <v>AQUARELA</v>
      </c>
      <c r="B709" s="27" t="str">
        <f>'Base de Preço BR V5'!B707</f>
        <v>MAQUIAGEM</v>
      </c>
      <c r="C709" s="27">
        <f>'Base de Preço BR V5'!C707</f>
        <v>69022</v>
      </c>
      <c r="D709" s="27" t="str">
        <f>'Base de Preço BR V5'!D707</f>
        <v>69022 - AQUARELA BASE BPZ LIQUIDA TOM MEDIO 4</v>
      </c>
      <c r="E709" s="28">
        <f>IFERROR(VLOOKUP(C709,'BASE SV REFIL'!A:H,5,0),'Base de Preço BR V5'!A:L)</f>
        <v>38.9</v>
      </c>
      <c r="F709" s="26">
        <f>'Base de Preço BR V5'!F707</f>
        <v>5</v>
      </c>
      <c r="G709" s="29">
        <f>'Base de Preço BR V5'!G707</f>
        <v>0.7</v>
      </c>
      <c r="H709" s="26" t="str">
        <f>'Base de Preço BR V5'!H707</f>
        <v>Não</v>
      </c>
      <c r="I709" s="26" t="str">
        <f>IF('Base de Preço BR V5'!I709=0,"",'Base de Preço BR V5'!I709)</f>
        <v/>
      </c>
      <c r="J709" s="26" t="s">
        <v>18</v>
      </c>
      <c r="K709" s="26" t="str">
        <f>IF('Base de Preço BR V5'!K707=0,"",'Base de Preço BR V5'!K707)</f>
        <v/>
      </c>
      <c r="L709" s="26" t="str">
        <f>'Base de Preço BR V5'!L707</f>
        <v/>
      </c>
      <c r="M709" s="33"/>
      <c r="N709" s="33"/>
      <c r="O709" s="33"/>
      <c r="P709" s="33"/>
      <c r="S709" s="9"/>
    </row>
    <row r="710" spans="1:19" x14ac:dyDescent="0.25">
      <c r="A710" s="27" t="str">
        <f>'Base de Preço BR V5'!A708</f>
        <v>AQUARELA</v>
      </c>
      <c r="B710" s="27" t="str">
        <f>'Base de Preço BR V5'!B708</f>
        <v>MAQUIAGEM</v>
      </c>
      <c r="C710" s="27">
        <f>'Base de Preço BR V5'!C708</f>
        <v>69027</v>
      </c>
      <c r="D710" s="27" t="str">
        <f>'Base de Preço BR V5'!D708</f>
        <v>69027 - AQUARELA BASE BPZ LIQUIDA TOM CAST 8</v>
      </c>
      <c r="E710" s="28">
        <f>IFERROR(VLOOKUP(C710,'BASE SV REFIL'!A:H,5,0),'Base de Preço BR V5'!A:L)</f>
        <v>38.9</v>
      </c>
      <c r="F710" s="26">
        <f>'Base de Preço BR V5'!F708</f>
        <v>5</v>
      </c>
      <c r="G710" s="29">
        <f>'Base de Preço BR V5'!G708</f>
        <v>0.7</v>
      </c>
      <c r="H710" s="26" t="str">
        <f>'Base de Preço BR V5'!H708</f>
        <v>Não</v>
      </c>
      <c r="I710" s="26" t="str">
        <f>IF('Base de Preço BR V5'!I710=0,"",'Base de Preço BR V5'!I710)</f>
        <v/>
      </c>
      <c r="J710" s="26" t="s">
        <v>18</v>
      </c>
      <c r="K710" s="26" t="str">
        <f>IF('Base de Preço BR V5'!K708=0,"",'Base de Preço BR V5'!K708)</f>
        <v/>
      </c>
      <c r="L710" s="26" t="str">
        <f>'Base de Preço BR V5'!L708</f>
        <v/>
      </c>
      <c r="M710" s="33"/>
      <c r="N710" s="33"/>
      <c r="O710" s="33"/>
      <c r="P710" s="33"/>
      <c r="S710" s="9"/>
    </row>
    <row r="711" spans="1:19" x14ac:dyDescent="0.25">
      <c r="A711" s="27" t="str">
        <f>'Base de Preço BR V5'!A709</f>
        <v>AQUARELA</v>
      </c>
      <c r="B711" s="27" t="str">
        <f>'Base de Preço BR V5'!B709</f>
        <v>MAQUIAGEM</v>
      </c>
      <c r="C711" s="27">
        <f>'Base de Preço BR V5'!C709</f>
        <v>69028</v>
      </c>
      <c r="D711" s="27" t="str">
        <f>'Base de Preço BR V5'!D709</f>
        <v>69028 - AQUARELA BASE BPZ LIQUIDA TOM ESCURO 2</v>
      </c>
      <c r="E711" s="28">
        <f>IFERROR(VLOOKUP(C711,'BASE SV REFIL'!A:H,5,0),'Base de Preço BR V5'!A:L)</f>
        <v>38.9</v>
      </c>
      <c r="F711" s="26">
        <f>'Base de Preço BR V5'!F709</f>
        <v>5</v>
      </c>
      <c r="G711" s="29">
        <f>'Base de Preço BR V5'!G709</f>
        <v>0.7</v>
      </c>
      <c r="H711" s="26" t="str">
        <f>'Base de Preço BR V5'!H709</f>
        <v>Não</v>
      </c>
      <c r="I711" s="26" t="str">
        <f>IF('Base de Preço BR V5'!I711=0,"",'Base de Preço BR V5'!I711)</f>
        <v/>
      </c>
      <c r="J711" s="26" t="s">
        <v>18</v>
      </c>
      <c r="K711" s="26" t="str">
        <f>IF('Base de Preço BR V5'!K709=0,"",'Base de Preço BR V5'!K709)</f>
        <v/>
      </c>
      <c r="L711" s="26" t="str">
        <f>'Base de Preço BR V5'!L709</f>
        <v/>
      </c>
      <c r="M711" s="33"/>
      <c r="N711" s="33"/>
      <c r="O711" s="33"/>
      <c r="P711" s="33"/>
      <c r="S711" s="9"/>
    </row>
    <row r="712" spans="1:19" x14ac:dyDescent="0.25">
      <c r="A712" s="27" t="str">
        <f>'Base de Preço BR V5'!A710</f>
        <v>AQUARELA</v>
      </c>
      <c r="B712" s="27" t="str">
        <f>'Base de Preço BR V5'!B710</f>
        <v>MAQUIAGEM</v>
      </c>
      <c r="C712" s="27">
        <f>'Base de Preço BR V5'!C710</f>
        <v>69029</v>
      </c>
      <c r="D712" s="27" t="str">
        <f>'Base de Preço BR V5'!D710</f>
        <v>69029 - AQUARELA BASE BPZ LIQUIDA TOM ESCURO 7</v>
      </c>
      <c r="E712" s="28">
        <f>IFERROR(VLOOKUP(C712,'BASE SV REFIL'!A:H,5,0),'Base de Preço BR V5'!A:L)</f>
        <v>35.9</v>
      </c>
      <c r="F712" s="26">
        <f>'Base de Preço BR V5'!F710</f>
        <v>5</v>
      </c>
      <c r="G712" s="29">
        <f>'Base de Preço BR V5'!G710</f>
        <v>0.7</v>
      </c>
      <c r="H712" s="26" t="str">
        <f>'Base de Preço BR V5'!H710</f>
        <v>Não</v>
      </c>
      <c r="I712" s="26" t="str">
        <f>IF('Base de Preço BR V5'!I712=0,"",'Base de Preço BR V5'!I712)</f>
        <v/>
      </c>
      <c r="J712" s="26" t="s">
        <v>18</v>
      </c>
      <c r="K712" s="26" t="str">
        <f>IF('Base de Preço BR V5'!K710=0,"",'Base de Preço BR V5'!K710)</f>
        <v/>
      </c>
      <c r="L712" s="26" t="str">
        <f>'Base de Preço BR V5'!L710</f>
        <v/>
      </c>
      <c r="M712" s="33"/>
      <c r="N712" s="33"/>
      <c r="O712" s="33"/>
      <c r="P712" s="33"/>
      <c r="S712" s="9"/>
    </row>
    <row r="713" spans="1:19" x14ac:dyDescent="0.25">
      <c r="A713" s="27" t="str">
        <f>'Base de Preço BR V5'!A711</f>
        <v>AQUARELA</v>
      </c>
      <c r="B713" s="27" t="str">
        <f>'Base de Preço BR V5'!B711</f>
        <v>MAQUIAGEM</v>
      </c>
      <c r="C713" s="27">
        <f>'Base de Preço BR V5'!C711</f>
        <v>69031</v>
      </c>
      <c r="D713" s="27" t="str">
        <f>'Base de Preço BR V5'!D711</f>
        <v>69031 - AQUARELA BASE BPZ LIQUIDA TOM CAST 6</v>
      </c>
      <c r="E713" s="28">
        <f>IFERROR(VLOOKUP(C713,'BASE SV REFIL'!A:H,5,0),'Base de Preço BR V5'!A:L)</f>
        <v>35.9</v>
      </c>
      <c r="F713" s="26">
        <f>'Base de Preço BR V5'!F711</f>
        <v>5</v>
      </c>
      <c r="G713" s="29">
        <f>'Base de Preço BR V5'!G711</f>
        <v>0.7</v>
      </c>
      <c r="H713" s="26" t="str">
        <f>'Base de Preço BR V5'!H711</f>
        <v>Não</v>
      </c>
      <c r="I713" s="26" t="str">
        <f>IF('Base de Preço BR V5'!I713=0,"",'Base de Preço BR V5'!I713)</f>
        <v/>
      </c>
      <c r="J713" s="26" t="s">
        <v>18</v>
      </c>
      <c r="K713" s="26" t="str">
        <f>IF('Base de Preço BR V5'!K711=0,"",'Base de Preço BR V5'!K711)</f>
        <v/>
      </c>
      <c r="L713" s="26" t="str">
        <f>'Base de Preço BR V5'!L711</f>
        <v/>
      </c>
      <c r="M713" s="33"/>
      <c r="N713" s="33"/>
      <c r="O713" s="33"/>
      <c r="P713" s="33"/>
      <c r="S713" s="9"/>
    </row>
    <row r="714" spans="1:19" x14ac:dyDescent="0.25">
      <c r="A714" s="27" t="str">
        <f>'Base de Preço BR V5'!A712</f>
        <v>AQUARELA</v>
      </c>
      <c r="B714" s="27" t="str">
        <f>'Base de Preço BR V5'!B712</f>
        <v>MAQUIAGEM</v>
      </c>
      <c r="C714" s="27">
        <f>'Base de Preço BR V5'!C712</f>
        <v>84015</v>
      </c>
      <c r="D714" s="27" t="str">
        <f>'Base de Preço BR V5'!D712</f>
        <v>84015 - AQUARELA PO COMP BPZ MATTE CAST20 RF TER</v>
      </c>
      <c r="E714" s="28">
        <f>IFERROR(VLOOKUP(C714,'BASE SV REFIL'!A:H,5,0),'Base de Preço BR V5'!A:L)</f>
        <v>39.9</v>
      </c>
      <c r="F714" s="26">
        <f>'Base de Preço BR V5'!F712</f>
        <v>5</v>
      </c>
      <c r="G714" s="29">
        <f>'Base de Preço BR V5'!G712</f>
        <v>0.7</v>
      </c>
      <c r="H714" s="26" t="str">
        <f>'Base de Preço BR V5'!H712</f>
        <v>Não</v>
      </c>
      <c r="I714" s="26" t="str">
        <f>IF('Base de Preço BR V5'!I714=0,"",'Base de Preço BR V5'!I714)</f>
        <v/>
      </c>
      <c r="J714" s="26" t="s">
        <v>18</v>
      </c>
      <c r="K714" s="26" t="str">
        <f>IF('Base de Preço BR V5'!K712=0,"",'Base de Preço BR V5'!K712)</f>
        <v/>
      </c>
      <c r="L714" s="26" t="str">
        <f>'Base de Preço BR V5'!L712</f>
        <v/>
      </c>
      <c r="M714" s="33"/>
      <c r="N714" s="33"/>
      <c r="O714" s="61"/>
      <c r="P714" s="33"/>
      <c r="S714" s="9"/>
    </row>
    <row r="715" spans="1:19" x14ac:dyDescent="0.25">
      <c r="A715" s="27" t="str">
        <f>'Base de Preço BR V5'!A713</f>
        <v>AQUARELA</v>
      </c>
      <c r="B715" s="27" t="str">
        <f>'Base de Preço BR V5'!B713</f>
        <v>MAQUIAGEM</v>
      </c>
      <c r="C715" s="27">
        <f>'Base de Preço BR V5'!C713</f>
        <v>84018</v>
      </c>
      <c r="D715" s="27" t="str">
        <f>'Base de Preço BR V5'!D713</f>
        <v>84018 - AQUARELA PO COMP BPZ MATTE CAST22 RF TER</v>
      </c>
      <c r="E715" s="28">
        <f>IFERROR(VLOOKUP(C715,'BASE SV REFIL'!A:H,5,0),'Base de Preço BR V5'!A:L)</f>
        <v>39.9</v>
      </c>
      <c r="F715" s="26">
        <f>'Base de Preço BR V5'!F713</f>
        <v>5</v>
      </c>
      <c r="G715" s="29">
        <f>'Base de Preço BR V5'!G713</f>
        <v>0.7</v>
      </c>
      <c r="H715" s="26" t="str">
        <f>'Base de Preço BR V5'!H713</f>
        <v>Não</v>
      </c>
      <c r="I715" s="26" t="str">
        <f>IF('Base de Preço BR V5'!I715=0,"",'Base de Preço BR V5'!I715)</f>
        <v/>
      </c>
      <c r="J715" s="26" t="s">
        <v>18</v>
      </c>
      <c r="K715" s="26" t="str">
        <f>IF('Base de Preço BR V5'!K713=0,"",'Base de Preço BR V5'!K713)</f>
        <v/>
      </c>
      <c r="L715" s="26" t="str">
        <f>'Base de Preço BR V5'!L713</f>
        <v/>
      </c>
      <c r="M715" s="33"/>
      <c r="N715" s="33"/>
      <c r="O715" s="61"/>
      <c r="P715" s="33"/>
      <c r="S715" s="9"/>
    </row>
    <row r="716" spans="1:19" x14ac:dyDescent="0.25">
      <c r="A716" s="27" t="str">
        <f>'Base de Preço BR V5'!A714</f>
        <v>AQUARELA</v>
      </c>
      <c r="B716" s="27" t="str">
        <f>'Base de Preço BR V5'!B714</f>
        <v>MAQUIAGEM</v>
      </c>
      <c r="C716" s="27">
        <f>'Base de Preço BR V5'!C714</f>
        <v>84022</v>
      </c>
      <c r="D716" s="27" t="str">
        <f>'Base de Preço BR V5'!D714</f>
        <v>84022 - AQUARELA PO COMP BPZ MATTE MED22 RF TERC</v>
      </c>
      <c r="E716" s="28">
        <f>IFERROR(VLOOKUP(C716,'BASE SV REFIL'!A:H,5,0),'Base de Preço BR V5'!A:L)</f>
        <v>39.9</v>
      </c>
      <c r="F716" s="26">
        <f>'Base de Preço BR V5'!F714</f>
        <v>5</v>
      </c>
      <c r="G716" s="29">
        <f>'Base de Preço BR V5'!G714</f>
        <v>0.7</v>
      </c>
      <c r="H716" s="26" t="str">
        <f>'Base de Preço BR V5'!H714</f>
        <v>Não</v>
      </c>
      <c r="I716" s="26" t="str">
        <f>IF('Base de Preço BR V5'!I716=0,"",'Base de Preço BR V5'!I716)</f>
        <v/>
      </c>
      <c r="J716" s="26" t="s">
        <v>18</v>
      </c>
      <c r="K716" s="26" t="str">
        <f>IF('Base de Preço BR V5'!K714=0,"",'Base de Preço BR V5'!K714)</f>
        <v/>
      </c>
      <c r="L716" s="26" t="str">
        <f>'Base de Preço BR V5'!L714</f>
        <v/>
      </c>
      <c r="M716" s="33"/>
      <c r="N716" s="33"/>
      <c r="O716" s="61"/>
      <c r="P716" s="33"/>
      <c r="S716" s="9"/>
    </row>
    <row r="717" spans="1:19" x14ac:dyDescent="0.25">
      <c r="A717" s="27" t="str">
        <f>'Base de Preço BR V5'!A715</f>
        <v>AQUARELA</v>
      </c>
      <c r="B717" s="27" t="str">
        <f>'Base de Preço BR V5'!B715</f>
        <v>MAQUIAGEM</v>
      </c>
      <c r="C717" s="27">
        <f>'Base de Preço BR V5'!C715</f>
        <v>84028</v>
      </c>
      <c r="D717" s="27" t="str">
        <f>'Base de Preço BR V5'!D715</f>
        <v>84028 - AQUARELA PO COMP BPZ MATTE MED26 RF TERC</v>
      </c>
      <c r="E717" s="28">
        <f>IFERROR(VLOOKUP(C717,'BASE SV REFIL'!A:H,5,0),'Base de Preço BR V5'!A:L)</f>
        <v>39.9</v>
      </c>
      <c r="F717" s="26">
        <f>'Base de Preço BR V5'!F715</f>
        <v>5</v>
      </c>
      <c r="G717" s="29">
        <f>'Base de Preço BR V5'!G715</f>
        <v>0.7</v>
      </c>
      <c r="H717" s="26" t="str">
        <f>'Base de Preço BR V5'!H715</f>
        <v>Não</v>
      </c>
      <c r="I717" s="26" t="str">
        <f>IF('Base de Preço BR V5'!I717=0,"",'Base de Preço BR V5'!I717)</f>
        <v/>
      </c>
      <c r="J717" s="26" t="s">
        <v>18</v>
      </c>
      <c r="K717" s="26" t="str">
        <f>IF('Base de Preço BR V5'!K715=0,"",'Base de Preço BR V5'!K715)</f>
        <v/>
      </c>
      <c r="L717" s="26" t="str">
        <f>'Base de Preço BR V5'!L715</f>
        <v/>
      </c>
      <c r="M717" s="33"/>
      <c r="N717" s="33"/>
      <c r="O717" s="61"/>
      <c r="P717" s="33"/>
      <c r="S717" s="9"/>
    </row>
    <row r="718" spans="1:19" x14ac:dyDescent="0.25">
      <c r="A718" s="27" t="str">
        <f>'Base de Preço BR V5'!A716</f>
        <v>AQUARELA</v>
      </c>
      <c r="B718" s="27" t="str">
        <f>'Base de Preço BR V5'!B716</f>
        <v>MAQUIAGEM</v>
      </c>
      <c r="C718" s="27">
        <f>'Base de Preço BR V5'!C716</f>
        <v>84029</v>
      </c>
      <c r="D718" s="27" t="str">
        <f>'Base de Preço BR V5'!D716</f>
        <v>84029 - AQUARELA BLUSH BPZ COR BRONZE 47 TERC</v>
      </c>
      <c r="E718" s="28">
        <f>IFERROR(VLOOKUP(C718,'BASE SV REFIL'!A:H,5,0),'Base de Preço BR V5'!A:L)</f>
        <v>30.5</v>
      </c>
      <c r="F718" s="26">
        <f>'Base de Preço BR V5'!F716</f>
        <v>4</v>
      </c>
      <c r="G718" s="29">
        <f>'Base de Preço BR V5'!G716</f>
        <v>0.7</v>
      </c>
      <c r="H718" s="26" t="str">
        <f>'Base de Preço BR V5'!H716</f>
        <v>Não</v>
      </c>
      <c r="I718" s="26" t="str">
        <f>IF('Base de Preço BR V5'!I718=0,"",'Base de Preço BR V5'!I718)</f>
        <v/>
      </c>
      <c r="J718" s="26" t="s">
        <v>18</v>
      </c>
      <c r="K718" s="26" t="str">
        <f>IF('Base de Preço BR V5'!K716=0,"",'Base de Preço BR V5'!K716)</f>
        <v/>
      </c>
      <c r="L718" s="26" t="str">
        <f>'Base de Preço BR V5'!L716</f>
        <v/>
      </c>
      <c r="M718" s="33"/>
      <c r="N718" s="33"/>
      <c r="O718" s="33"/>
      <c r="P718" s="33"/>
      <c r="S718" s="9"/>
    </row>
    <row r="719" spans="1:19" x14ac:dyDescent="0.25">
      <c r="A719" s="27" t="str">
        <f>'Base de Preço BR V5'!A717</f>
        <v>AQUARELA</v>
      </c>
      <c r="B719" s="27" t="str">
        <f>'Base de Preço BR V5'!B717</f>
        <v>MAQUIAGEM</v>
      </c>
      <c r="C719" s="27">
        <f>'Base de Preço BR V5'!C717</f>
        <v>84031</v>
      </c>
      <c r="D719" s="27" t="str">
        <f>'Base de Preço BR V5'!D717</f>
        <v>84031 - AQUARELA PO COMP BPZ MATTE CLAR24 RF TER</v>
      </c>
      <c r="E719" s="28">
        <f>IFERROR(VLOOKUP(C719,'BASE SV REFIL'!A:H,5,0),'Base de Preço BR V5'!A:L)</f>
        <v>39.9</v>
      </c>
      <c r="F719" s="26">
        <f>'Base de Preço BR V5'!F717</f>
        <v>5</v>
      </c>
      <c r="G719" s="29">
        <f>'Base de Preço BR V5'!G717</f>
        <v>0.7</v>
      </c>
      <c r="H719" s="26" t="str">
        <f>'Base de Preço BR V5'!H717</f>
        <v>Não</v>
      </c>
      <c r="I719" s="26" t="str">
        <f>IF('Base de Preço BR V5'!I719=0,"",'Base de Preço BR V5'!I719)</f>
        <v/>
      </c>
      <c r="J719" s="26" t="s">
        <v>18</v>
      </c>
      <c r="K719" s="26" t="str">
        <f>IF('Base de Preço BR V5'!K717=0,"",'Base de Preço BR V5'!K717)</f>
        <v/>
      </c>
      <c r="L719" s="26" t="str">
        <f>'Base de Preço BR V5'!L717</f>
        <v/>
      </c>
      <c r="M719" s="33"/>
      <c r="N719" s="33"/>
      <c r="O719" s="61"/>
      <c r="P719" s="33"/>
      <c r="S719" s="9"/>
    </row>
    <row r="720" spans="1:19" x14ac:dyDescent="0.25">
      <c r="A720" s="27" t="str">
        <f>'Base de Preço BR V5'!A718</f>
        <v>AQUARELA</v>
      </c>
      <c r="B720" s="27" t="str">
        <f>'Base de Preço BR V5'!B718</f>
        <v>MAQUIAGEM</v>
      </c>
      <c r="C720" s="27">
        <f>'Base de Preço BR V5'!C718</f>
        <v>84032</v>
      </c>
      <c r="D720" s="27" t="str">
        <f>'Base de Preço BR V5'!D718</f>
        <v>84032 - AQUARELA BLUSH BPZ COR CORAL 85 TERC</v>
      </c>
      <c r="E720" s="28">
        <f>IFERROR(VLOOKUP(C720,'BASE SV REFIL'!A:H,5,0),'Base de Preço BR V5'!A:L)</f>
        <v>30.5</v>
      </c>
      <c r="F720" s="26">
        <f>'Base de Preço BR V5'!F718</f>
        <v>4</v>
      </c>
      <c r="G720" s="29">
        <f>'Base de Preço BR V5'!G718</f>
        <v>0.7</v>
      </c>
      <c r="H720" s="26" t="str">
        <f>'Base de Preço BR V5'!H718</f>
        <v>Não</v>
      </c>
      <c r="I720" s="26" t="str">
        <f>IF('Base de Preço BR V5'!I720=0,"",'Base de Preço BR V5'!I720)</f>
        <v/>
      </c>
      <c r="J720" s="26" t="s">
        <v>18</v>
      </c>
      <c r="K720" s="26" t="str">
        <f>IF('Base de Preço BR V5'!K718=0,"",'Base de Preço BR V5'!K718)</f>
        <v/>
      </c>
      <c r="L720" s="26" t="str">
        <f>'Base de Preço BR V5'!L718</f>
        <v/>
      </c>
      <c r="M720" s="33"/>
      <c r="N720" s="33"/>
      <c r="O720" s="33"/>
      <c r="P720" s="33"/>
      <c r="S720" s="9"/>
    </row>
    <row r="721" spans="1:19" x14ac:dyDescent="0.25">
      <c r="A721" s="27" t="str">
        <f>'Base de Preço BR V5'!A719</f>
        <v>AQUARELA</v>
      </c>
      <c r="B721" s="27" t="str">
        <f>'Base de Preço BR V5'!B719</f>
        <v>MAQUIAGEM</v>
      </c>
      <c r="C721" s="27">
        <f>'Base de Preço BR V5'!C719</f>
        <v>84033</v>
      </c>
      <c r="D721" s="27" t="str">
        <f>'Base de Preço BR V5'!D719</f>
        <v>84033 - AQUARELA PO COMP BPZ MATTE CLAR20 RF TER</v>
      </c>
      <c r="E721" s="28">
        <f>IFERROR(VLOOKUP(C721,'BASE SV REFIL'!A:H,5,0),'Base de Preço BR V5'!A:L)</f>
        <v>39.9</v>
      </c>
      <c r="F721" s="26">
        <f>'Base de Preço BR V5'!F719</f>
        <v>5</v>
      </c>
      <c r="G721" s="29">
        <f>'Base de Preço BR V5'!G719</f>
        <v>0.7</v>
      </c>
      <c r="H721" s="26" t="str">
        <f>'Base de Preço BR V5'!H719</f>
        <v>Não</v>
      </c>
      <c r="I721" s="26" t="str">
        <f>IF('Base de Preço BR V5'!I721=0,"",'Base de Preço BR V5'!I721)</f>
        <v/>
      </c>
      <c r="J721" s="26" t="s">
        <v>18</v>
      </c>
      <c r="K721" s="26" t="str">
        <f>IF('Base de Preço BR V5'!K719=0,"",'Base de Preço BR V5'!K719)</f>
        <v/>
      </c>
      <c r="L721" s="26" t="str">
        <f>'Base de Preço BR V5'!L719</f>
        <v/>
      </c>
      <c r="M721" s="33"/>
      <c r="N721" s="33"/>
      <c r="O721" s="61"/>
      <c r="P721" s="33"/>
      <c r="S721" s="9"/>
    </row>
    <row r="722" spans="1:19" x14ac:dyDescent="0.25">
      <c r="A722" s="27" t="str">
        <f>'Base de Preço BR V5'!A720</f>
        <v>AQUARELA</v>
      </c>
      <c r="B722" s="27" t="str">
        <f>'Base de Preço BR V5'!B720</f>
        <v>MAQUIAGEM</v>
      </c>
      <c r="C722" s="27">
        <f>'Base de Preço BR V5'!C720</f>
        <v>84035</v>
      </c>
      <c r="D722" s="27" t="str">
        <f>'Base de Preço BR V5'!D720</f>
        <v>84035 - AQUARELA BLUSH BPZ COR ROSA 69 TERC</v>
      </c>
      <c r="E722" s="28">
        <f>IFERROR(VLOOKUP(C722,'BASE SV REFIL'!A:H,5,0),'Base de Preço BR V5'!A:L)</f>
        <v>35.9</v>
      </c>
      <c r="F722" s="26">
        <f>'Base de Preço BR V5'!F720</f>
        <v>4</v>
      </c>
      <c r="G722" s="29">
        <f>'Base de Preço BR V5'!G720</f>
        <v>0.7</v>
      </c>
      <c r="H722" s="26" t="str">
        <f>'Base de Preço BR V5'!H720</f>
        <v>Não</v>
      </c>
      <c r="I722" s="26" t="str">
        <f>IF('Base de Preço BR V5'!I722=0,"",'Base de Preço BR V5'!I722)</f>
        <v/>
      </c>
      <c r="J722" s="26" t="s">
        <v>18</v>
      </c>
      <c r="K722" s="26" t="str">
        <f>IF('Base de Preço BR V5'!K720=0,"",'Base de Preço BR V5'!K720)</f>
        <v/>
      </c>
      <c r="L722" s="26" t="str">
        <f>'Base de Preço BR V5'!L720</f>
        <v/>
      </c>
      <c r="M722" s="33"/>
      <c r="N722" s="33"/>
      <c r="O722" s="33"/>
      <c r="P722" s="33"/>
      <c r="S722" s="9"/>
    </row>
    <row r="723" spans="1:19" x14ac:dyDescent="0.25">
      <c r="A723" s="27" t="str">
        <f>'Base de Preço BR V5'!A721</f>
        <v>AQUARELA</v>
      </c>
      <c r="B723" s="27" t="str">
        <f>'Base de Preço BR V5'!B721</f>
        <v>MAQUIAGEM</v>
      </c>
      <c r="C723" s="27">
        <f>'Base de Preço BR V5'!C721</f>
        <v>84039</v>
      </c>
      <c r="D723" s="27" t="str">
        <f>'Base de Preço BR V5'!D721</f>
        <v>84039 - AQUARELA PO COMP BPZ MATTE ESC20 RF TERC</v>
      </c>
      <c r="E723" s="28">
        <f>IFERROR(VLOOKUP(C723,'BASE SV REFIL'!A:H,5,0),'Base de Preço BR V5'!A:L)</f>
        <v>39.9</v>
      </c>
      <c r="F723" s="26">
        <f>'Base de Preço BR V5'!F721</f>
        <v>5</v>
      </c>
      <c r="G723" s="29">
        <f>'Base de Preço BR V5'!G721</f>
        <v>0.7</v>
      </c>
      <c r="H723" s="26" t="str">
        <f>'Base de Preço BR V5'!H721</f>
        <v>Não</v>
      </c>
      <c r="I723" s="26" t="str">
        <f>IF('Base de Preço BR V5'!I723=0,"",'Base de Preço BR V5'!I723)</f>
        <v/>
      </c>
      <c r="J723" s="26" t="s">
        <v>18</v>
      </c>
      <c r="K723" s="26" t="str">
        <f>IF('Base de Preço BR V5'!K721=0,"",'Base de Preço BR V5'!K721)</f>
        <v/>
      </c>
      <c r="L723" s="26" t="str">
        <f>'Base de Preço BR V5'!L721</f>
        <v/>
      </c>
      <c r="M723" s="33"/>
      <c r="N723" s="33"/>
      <c r="O723" s="61"/>
      <c r="P723" s="33"/>
      <c r="S723" s="9"/>
    </row>
    <row r="724" spans="1:19" x14ac:dyDescent="0.25">
      <c r="A724" s="27" t="str">
        <f>'Base de Preço BR V5'!A722</f>
        <v>AQUARELA</v>
      </c>
      <c r="B724" s="27" t="str">
        <f>'Base de Preço BR V5'!B722</f>
        <v>MAQUIAGEM</v>
      </c>
      <c r="C724" s="27">
        <f>'Base de Preço BR V5'!C722</f>
        <v>84042</v>
      </c>
      <c r="D724" s="27" t="str">
        <f>'Base de Preço BR V5'!D722</f>
        <v>84042 - AQUARELA PO COMP BPZ MATTE MED24 RF TERC</v>
      </c>
      <c r="E724" s="28">
        <f>IFERROR(VLOOKUP(C724,'BASE SV REFIL'!A:H,5,0),'Base de Preço BR V5'!A:L)</f>
        <v>39.9</v>
      </c>
      <c r="F724" s="26">
        <f>'Base de Preço BR V5'!F722</f>
        <v>5</v>
      </c>
      <c r="G724" s="29">
        <f>'Base de Preço BR V5'!G722</f>
        <v>0.7</v>
      </c>
      <c r="H724" s="26" t="str">
        <f>'Base de Preço BR V5'!H722</f>
        <v>Não</v>
      </c>
      <c r="I724" s="26" t="str">
        <f>IF('Base de Preço BR V5'!I724=0,"",'Base de Preço BR V5'!I724)</f>
        <v/>
      </c>
      <c r="J724" s="26" t="s">
        <v>18</v>
      </c>
      <c r="K724" s="26" t="str">
        <f>IF('Base de Preço BR V5'!K722=0,"",'Base de Preço BR V5'!K722)</f>
        <v/>
      </c>
      <c r="L724" s="26" t="str">
        <f>'Base de Preço BR V5'!L722</f>
        <v/>
      </c>
      <c r="M724" s="33"/>
      <c r="N724" s="33"/>
      <c r="O724" s="61"/>
      <c r="P724" s="33"/>
      <c r="S724" s="9"/>
    </row>
    <row r="725" spans="1:19" x14ac:dyDescent="0.25">
      <c r="A725" s="27" t="str">
        <f>'Base de Preço BR V5'!A723</f>
        <v>AQUARELA</v>
      </c>
      <c r="B725" s="27" t="str">
        <f>'Base de Preço BR V5'!B723</f>
        <v>MAQUIAGEM</v>
      </c>
      <c r="C725" s="27">
        <f>'Base de Preço BR V5'!C723</f>
        <v>69093</v>
      </c>
      <c r="D725" s="27" t="str">
        <f>'Base de Preço BR V5'!D723</f>
        <v>69093 - AQUARELA LP LAB BPZ COR DEF ROSA TERC</v>
      </c>
      <c r="E725" s="28">
        <f>IFERROR(VLOOKUP(C725,'BASE SV REFIL'!A:H,5,0),'Base de Preço BR V5'!A:L)</f>
        <v>25.9</v>
      </c>
      <c r="F725" s="26">
        <f>'Base de Preço BR V5'!F723</f>
        <v>3</v>
      </c>
      <c r="G725" s="29">
        <f>'Base de Preço BR V5'!G723</f>
        <v>0.7</v>
      </c>
      <c r="H725" s="26" t="str">
        <f>'Base de Preço BR V5'!H723</f>
        <v>Não</v>
      </c>
      <c r="I725" s="26" t="str">
        <f>IF('Base de Preço BR V5'!I725=0,"",'Base de Preço BR V5'!I725)</f>
        <v/>
      </c>
      <c r="J725" s="26" t="s">
        <v>18</v>
      </c>
      <c r="K725" s="26" t="str">
        <f>IF('Base de Preço BR V5'!K723=0,"",'Base de Preço BR V5'!K723)</f>
        <v/>
      </c>
      <c r="L725" s="26" t="str">
        <f>'Base de Preço BR V5'!L723</f>
        <v/>
      </c>
      <c r="M725" s="33"/>
      <c r="N725" s="33"/>
      <c r="O725" s="33"/>
      <c r="P725" s="33"/>
      <c r="S725" s="9"/>
    </row>
    <row r="726" spans="1:19" x14ac:dyDescent="0.25">
      <c r="A726" s="27" t="str">
        <f>'Base de Preço BR V5'!A724</f>
        <v>AQUARELA</v>
      </c>
      <c r="B726" s="27" t="str">
        <f>'Base de Preço BR V5'!B724</f>
        <v>MAQUIAGEM</v>
      </c>
      <c r="C726" s="27">
        <f>'Base de Preço BR V5'!C724</f>
        <v>69094</v>
      </c>
      <c r="D726" s="27" t="str">
        <f>'Base de Preço BR V5'!D724</f>
        <v>69094 - AQUARELA LP LAB BPZ COR DEF VERMEL TERC</v>
      </c>
      <c r="E726" s="28">
        <f>IFERROR(VLOOKUP(C726,'BASE SV REFIL'!A:H,5,0),'Base de Preço BR V5'!A:L)</f>
        <v>25.9</v>
      </c>
      <c r="F726" s="26">
        <f>'Base de Preço BR V5'!F724</f>
        <v>3</v>
      </c>
      <c r="G726" s="29">
        <f>'Base de Preço BR V5'!G724</f>
        <v>0.7</v>
      </c>
      <c r="H726" s="26" t="str">
        <f>'Base de Preço BR V5'!H724</f>
        <v>Não</v>
      </c>
      <c r="I726" s="26" t="str">
        <f>IF('Base de Preço BR V5'!I726=0,"",'Base de Preço BR V5'!I726)</f>
        <v/>
      </c>
      <c r="J726" s="26" t="s">
        <v>18</v>
      </c>
      <c r="K726" s="26" t="str">
        <f>IF('Base de Preço BR V5'!K724=0,"",'Base de Preço BR V5'!K724)</f>
        <v/>
      </c>
      <c r="L726" s="26" t="str">
        <f>'Base de Preço BR V5'!L724</f>
        <v/>
      </c>
      <c r="M726" s="33"/>
      <c r="N726" s="33"/>
      <c r="O726" s="33"/>
      <c r="P726" s="33"/>
      <c r="S726" s="9"/>
    </row>
    <row r="727" spans="1:19" x14ac:dyDescent="0.25">
      <c r="A727" s="27" t="str">
        <f>'Base de Preço BR V5'!A725</f>
        <v>AQUARELA</v>
      </c>
      <c r="B727" s="27" t="str">
        <f>'Base de Preço BR V5'!B725</f>
        <v>MAQUIAGEM</v>
      </c>
      <c r="C727" s="27">
        <f>'Base de Preço BR V5'!C725</f>
        <v>69095</v>
      </c>
      <c r="D727" s="27" t="str">
        <f>'Base de Preço BR V5'!D725</f>
        <v>69095 - AQUARELA LP LAB BPZ COR DEF VINHO TERC</v>
      </c>
      <c r="E727" s="28">
        <f>IFERROR(VLOOKUP(C727,'BASE SV REFIL'!A:H,5,0),'Base de Preço BR V5'!A:L)</f>
        <v>25.9</v>
      </c>
      <c r="F727" s="26">
        <f>'Base de Preço BR V5'!F725</f>
        <v>3</v>
      </c>
      <c r="G727" s="29">
        <f>'Base de Preço BR V5'!G725</f>
        <v>0.7</v>
      </c>
      <c r="H727" s="26" t="str">
        <f>'Base de Preço BR V5'!H725</f>
        <v>Não</v>
      </c>
      <c r="I727" s="26" t="str">
        <f>IF('Base de Preço BR V5'!I727=0,"",'Base de Preço BR V5'!I727)</f>
        <v/>
      </c>
      <c r="J727" s="26" t="s">
        <v>18</v>
      </c>
      <c r="K727" s="26" t="str">
        <f>IF('Base de Preço BR V5'!K725=0,"",'Base de Preço BR V5'!K725)</f>
        <v/>
      </c>
      <c r="L727" s="26" t="str">
        <f>'Base de Preço BR V5'!L725</f>
        <v/>
      </c>
      <c r="M727" s="33"/>
      <c r="N727" s="33"/>
      <c r="O727" s="33"/>
      <c r="P727" s="33"/>
      <c r="S727" s="9"/>
    </row>
    <row r="728" spans="1:19" x14ac:dyDescent="0.25">
      <c r="A728" s="27" t="str">
        <f>'Base de Preço BR V5'!A726</f>
        <v>AQUARELA</v>
      </c>
      <c r="B728" s="27" t="str">
        <f>'Base de Preço BR V5'!B726</f>
        <v>MAQUIAGEM</v>
      </c>
      <c r="C728" s="27">
        <f>'Base de Preço BR V5'!C726</f>
        <v>69096</v>
      </c>
      <c r="D728" s="27" t="str">
        <f>'Base de Preço BR V5'!D726</f>
        <v>69096 - AQUARELA LP PARA LAB BPZ COR DEF MARR450</v>
      </c>
      <c r="E728" s="28">
        <f>IFERROR(VLOOKUP(C728,'BASE SV REFIL'!A:H,5,0),'Base de Preço BR V5'!A:L)</f>
        <v>49.9</v>
      </c>
      <c r="F728" s="26">
        <f>'Base de Preço BR V5'!F726</f>
        <v>3</v>
      </c>
      <c r="G728" s="29">
        <f>'Base de Preço BR V5'!G726</f>
        <v>0.7</v>
      </c>
      <c r="H728" s="26" t="str">
        <f>'Base de Preço BR V5'!H726</f>
        <v>Não</v>
      </c>
      <c r="I728" s="26" t="str">
        <f>IF('Base de Preço BR V5'!I728=0,"",'Base de Preço BR V5'!I728)</f>
        <v/>
      </c>
      <c r="J728" s="26" t="s">
        <v>18</v>
      </c>
      <c r="K728" s="26" t="str">
        <f>IF('Base de Preço BR V5'!K726=0,"",'Base de Preço BR V5'!K726)</f>
        <v/>
      </c>
      <c r="L728" s="26" t="str">
        <f>'Base de Preço BR V5'!L726</f>
        <v/>
      </c>
      <c r="M728" s="33"/>
      <c r="N728" s="33"/>
      <c r="O728" s="33"/>
      <c r="P728" s="33"/>
      <c r="S728" s="9"/>
    </row>
    <row r="729" spans="1:19" x14ac:dyDescent="0.25">
      <c r="A729" s="27" t="str">
        <f>'Base de Preço BR V5'!A727</f>
        <v>AQUARELA</v>
      </c>
      <c r="B729" s="27" t="str">
        <f>'Base de Preço BR V5'!B727</f>
        <v>MAQUIAGEM</v>
      </c>
      <c r="C729" s="27">
        <f>'Base de Preço BR V5'!C727</f>
        <v>69097</v>
      </c>
      <c r="D729" s="27" t="str">
        <f>'Base de Preço BR V5'!D727</f>
        <v>69097 - AQUARELA LP LAB BPZ COR DEF PINK TERC</v>
      </c>
      <c r="E729" s="28">
        <f>IFERROR(VLOOKUP(C729,'BASE SV REFIL'!A:H,5,0),'Base de Preço BR V5'!A:L)</f>
        <v>49.9</v>
      </c>
      <c r="F729" s="26">
        <f>'Base de Preço BR V5'!F727</f>
        <v>3</v>
      </c>
      <c r="G729" s="29">
        <f>'Base de Preço BR V5'!G727</f>
        <v>0.7</v>
      </c>
      <c r="H729" s="26" t="str">
        <f>'Base de Preço BR V5'!H727</f>
        <v>Não</v>
      </c>
      <c r="I729" s="26" t="str">
        <f>IF('Base de Preço BR V5'!I729=0,"",'Base de Preço BR V5'!I729)</f>
        <v/>
      </c>
      <c r="J729" s="26" t="s">
        <v>18</v>
      </c>
      <c r="K729" s="26" t="str">
        <f>IF('Base de Preço BR V5'!K727=0,"",'Base de Preço BR V5'!K727)</f>
        <v/>
      </c>
      <c r="L729" s="26" t="str">
        <f>'Base de Preço BR V5'!L727</f>
        <v/>
      </c>
      <c r="M729" s="33"/>
      <c r="N729" s="33"/>
      <c r="O729" s="33"/>
      <c r="P729" s="33"/>
      <c r="S729" s="9"/>
    </row>
    <row r="730" spans="1:19" x14ac:dyDescent="0.25">
      <c r="A730" s="27" t="str">
        <f>'Base de Preço BR V5'!A728</f>
        <v>AQUARELA</v>
      </c>
      <c r="B730" s="27" t="str">
        <f>'Base de Preço BR V5'!B728</f>
        <v>MAQUIAGEM</v>
      </c>
      <c r="C730" s="27">
        <f>'Base de Preço BR V5'!C728</f>
        <v>84231</v>
      </c>
      <c r="D730" s="27" t="str">
        <f>'Base de Preço BR V5'!D728</f>
        <v>84231 - AQUARELA CJ PO COMP BPZ MATT CLA 20 REG</v>
      </c>
      <c r="E730" s="28">
        <f>IFERROR(VLOOKUP(C730,'BASE SV REFIL'!A:H,5,0),'Base de Preço BR V5'!A:L)</f>
        <v>49.9</v>
      </c>
      <c r="F730" s="26">
        <f>'Base de Preço BR V5'!F728</f>
        <v>6</v>
      </c>
      <c r="G730" s="29">
        <f>'Base de Preço BR V5'!G728</f>
        <v>0.7</v>
      </c>
      <c r="H730" s="26" t="str">
        <f>'Base de Preço BR V5'!H728</f>
        <v>Não</v>
      </c>
      <c r="I730" s="26" t="str">
        <f>IF('Base de Preço BR V5'!I730=0,"",'Base de Preço BR V5'!I730)</f>
        <v/>
      </c>
      <c r="J730" s="26" t="s">
        <v>18</v>
      </c>
      <c r="K730" s="26" t="str">
        <f>IF('Base de Preço BR V5'!K728=0,"",'Base de Preço BR V5'!K728)</f>
        <v/>
      </c>
      <c r="L730" s="26" t="str">
        <f>'Base de Preço BR V5'!L728</f>
        <v/>
      </c>
      <c r="M730" s="33"/>
      <c r="N730" s="33"/>
      <c r="O730" s="33"/>
      <c r="P730" s="33"/>
      <c r="S730" s="9"/>
    </row>
    <row r="731" spans="1:19" x14ac:dyDescent="0.25">
      <c r="A731" s="27" t="str">
        <f>'Base de Preço BR V5'!A729</f>
        <v>AQUARELA</v>
      </c>
      <c r="B731" s="27" t="str">
        <f>'Base de Preço BR V5'!B729</f>
        <v>MAQUIAGEM</v>
      </c>
      <c r="C731" s="27">
        <f>'Base de Preço BR V5'!C729</f>
        <v>84232</v>
      </c>
      <c r="D731" s="27" t="str">
        <f>'Base de Preço BR V5'!D729</f>
        <v>84232 - AQUARELA CJ PO COMP BPZ  MATT CLA 24 REG</v>
      </c>
      <c r="E731" s="28">
        <f>IFERROR(VLOOKUP(C731,'BASE SV REFIL'!A:H,5,0),'Base de Preço BR V5'!A:L)</f>
        <v>49.9</v>
      </c>
      <c r="F731" s="26">
        <f>'Base de Preço BR V5'!F729</f>
        <v>6</v>
      </c>
      <c r="G731" s="29">
        <f>'Base de Preço BR V5'!G729</f>
        <v>0.7</v>
      </c>
      <c r="H731" s="26" t="str">
        <f>'Base de Preço BR V5'!H729</f>
        <v>Não</v>
      </c>
      <c r="I731" s="26" t="str">
        <f>IF('Base de Preço BR V5'!I731=0,"",'Base de Preço BR V5'!I731)</f>
        <v/>
      </c>
      <c r="J731" s="26" t="s">
        <v>18</v>
      </c>
      <c r="K731" s="26" t="str">
        <f>IF('Base de Preço BR V5'!K729=0,"",'Base de Preço BR V5'!K729)</f>
        <v/>
      </c>
      <c r="L731" s="26" t="str">
        <f>'Base de Preço BR V5'!L729</f>
        <v/>
      </c>
      <c r="M731" s="33"/>
      <c r="N731" s="33"/>
      <c r="O731" s="33"/>
      <c r="P731" s="33"/>
      <c r="S731" s="9"/>
    </row>
    <row r="732" spans="1:19" x14ac:dyDescent="0.25">
      <c r="A732" s="27" t="str">
        <f>'Base de Preço BR V5'!A730</f>
        <v>AQUARELA</v>
      </c>
      <c r="B732" s="27" t="str">
        <f>'Base de Preço BR V5'!B730</f>
        <v>MAQUIAGEM</v>
      </c>
      <c r="C732" s="27">
        <f>'Base de Preço BR V5'!C730</f>
        <v>84233</v>
      </c>
      <c r="D732" s="27" t="str">
        <f>'Base de Preço BR V5'!D730</f>
        <v>84233 - AQUARELA CJ PO COMP BPZ MATT MED 22 REG</v>
      </c>
      <c r="E732" s="28">
        <f>IFERROR(VLOOKUP(C732,'BASE SV REFIL'!A:H,5,0),'Base de Preço BR V5'!A:L)</f>
        <v>49.9</v>
      </c>
      <c r="F732" s="26">
        <f>'Base de Preço BR V5'!F730</f>
        <v>6</v>
      </c>
      <c r="G732" s="29">
        <f>'Base de Preço BR V5'!G730</f>
        <v>0.7</v>
      </c>
      <c r="H732" s="26" t="str">
        <f>'Base de Preço BR V5'!H730</f>
        <v>Não</v>
      </c>
      <c r="I732" s="26" t="str">
        <f>IF('Base de Preço BR V5'!I732=0,"",'Base de Preço BR V5'!I732)</f>
        <v/>
      </c>
      <c r="J732" s="26" t="s">
        <v>18</v>
      </c>
      <c r="K732" s="26" t="str">
        <f>IF('Base de Preço BR V5'!K730=0,"",'Base de Preço BR V5'!K730)</f>
        <v/>
      </c>
      <c r="L732" s="26" t="str">
        <f>'Base de Preço BR V5'!L730</f>
        <v/>
      </c>
      <c r="M732" s="33"/>
      <c r="N732" s="33"/>
      <c r="O732" s="33"/>
      <c r="P732" s="33"/>
      <c r="S732" s="9"/>
    </row>
    <row r="733" spans="1:19" x14ac:dyDescent="0.25">
      <c r="A733" s="27" t="str">
        <f>'Base de Preço BR V5'!A731</f>
        <v>AQUARELA</v>
      </c>
      <c r="B733" s="27" t="str">
        <f>'Base de Preço BR V5'!B731</f>
        <v>MAQUIAGEM</v>
      </c>
      <c r="C733" s="27">
        <f>'Base de Preço BR V5'!C731</f>
        <v>84234</v>
      </c>
      <c r="D733" s="27" t="str">
        <f>'Base de Preço BR V5'!D731</f>
        <v>84234 - AQUARELA CJ PO COMP BPZ MATE MED 24 REG</v>
      </c>
      <c r="E733" s="28">
        <f>IFERROR(VLOOKUP(C733,'BASE SV REFIL'!A:H,5,0),'Base de Preço BR V5'!A:L)</f>
        <v>49.9</v>
      </c>
      <c r="F733" s="26">
        <f>'Base de Preço BR V5'!F731</f>
        <v>6</v>
      </c>
      <c r="G733" s="29">
        <f>'Base de Preço BR V5'!G731</f>
        <v>0.7</v>
      </c>
      <c r="H733" s="26" t="str">
        <f>'Base de Preço BR V5'!H731</f>
        <v>Não</v>
      </c>
      <c r="I733" s="26" t="str">
        <f>IF('Base de Preço BR V5'!I733=0,"",'Base de Preço BR V5'!I733)</f>
        <v/>
      </c>
      <c r="J733" s="26" t="s">
        <v>18</v>
      </c>
      <c r="K733" s="26" t="str">
        <f>IF('Base de Preço BR V5'!K731=0,"",'Base de Preço BR V5'!K731)</f>
        <v/>
      </c>
      <c r="L733" s="26" t="str">
        <f>'Base de Preço BR V5'!L731</f>
        <v/>
      </c>
      <c r="M733" s="33"/>
      <c r="N733" s="33"/>
      <c r="O733" s="33"/>
      <c r="P733" s="33"/>
      <c r="S733" s="9"/>
    </row>
    <row r="734" spans="1:19" x14ac:dyDescent="0.25">
      <c r="A734" s="27" t="str">
        <f>'Base de Preço BR V5'!A732</f>
        <v>AQUARELA</v>
      </c>
      <c r="B734" s="27" t="str">
        <f>'Base de Preço BR V5'!B732</f>
        <v>MAQUIAGEM</v>
      </c>
      <c r="C734" s="27">
        <f>'Base de Preço BR V5'!C732</f>
        <v>84235</v>
      </c>
      <c r="D734" s="27" t="str">
        <f>'Base de Preço BR V5'!D732</f>
        <v>84235 - AQUARELA CJ PO COMP BPZ  MATT MED 26 REG</v>
      </c>
      <c r="E734" s="28">
        <f>IFERROR(VLOOKUP(C734,'BASE SV REFIL'!A:H,5,0),'Base de Preço BR V5'!A:L)</f>
        <v>49.9</v>
      </c>
      <c r="F734" s="26">
        <f>'Base de Preço BR V5'!F732</f>
        <v>6</v>
      </c>
      <c r="G734" s="29">
        <f>'Base de Preço BR V5'!G732</f>
        <v>0.7</v>
      </c>
      <c r="H734" s="26" t="str">
        <f>'Base de Preço BR V5'!H732</f>
        <v>Não</v>
      </c>
      <c r="I734" s="26" t="str">
        <f>IF('Base de Preço BR V5'!I734=0,"",'Base de Preço BR V5'!I734)</f>
        <v/>
      </c>
      <c r="J734" s="26" t="s">
        <v>18</v>
      </c>
      <c r="K734" s="26" t="str">
        <f>IF('Base de Preço BR V5'!K732=0,"",'Base de Preço BR V5'!K732)</f>
        <v/>
      </c>
      <c r="L734" s="26" t="str">
        <f>'Base de Preço BR V5'!L732</f>
        <v/>
      </c>
      <c r="M734" s="33"/>
      <c r="N734" s="33"/>
      <c r="O734" s="33"/>
      <c r="P734" s="33"/>
      <c r="S734" s="9"/>
    </row>
    <row r="735" spans="1:19" x14ac:dyDescent="0.25">
      <c r="A735" s="27" t="str">
        <f>'Base de Preço BR V5'!A733</f>
        <v>AQUARELA</v>
      </c>
      <c r="B735" s="27" t="str">
        <f>'Base de Preço BR V5'!B733</f>
        <v>MAQUIAGEM</v>
      </c>
      <c r="C735" s="27">
        <f>'Base de Preço BR V5'!C733</f>
        <v>84236</v>
      </c>
      <c r="D735" s="27" t="str">
        <f>'Base de Preço BR V5'!D733</f>
        <v>84236 - AQUARELA CJ PO COMP BPZ MATT CAST 20 REG</v>
      </c>
      <c r="E735" s="28">
        <f>IFERROR(VLOOKUP(C735,'BASE SV REFIL'!A:H,5,0),'Base de Preço BR V5'!A:L)</f>
        <v>49.9</v>
      </c>
      <c r="F735" s="26">
        <f>'Base de Preço BR V5'!F733</f>
        <v>6</v>
      </c>
      <c r="G735" s="29">
        <f>'Base de Preço BR V5'!G733</f>
        <v>0.7</v>
      </c>
      <c r="H735" s="26" t="str">
        <f>'Base de Preço BR V5'!H733</f>
        <v>Não</v>
      </c>
      <c r="I735" s="26" t="str">
        <f>IF('Base de Preço BR V5'!I735=0,"",'Base de Preço BR V5'!I735)</f>
        <v/>
      </c>
      <c r="J735" s="26" t="s">
        <v>18</v>
      </c>
      <c r="K735" s="26" t="str">
        <f>IF('Base de Preço BR V5'!K733=0,"",'Base de Preço BR V5'!K733)</f>
        <v/>
      </c>
      <c r="L735" s="26" t="str">
        <f>'Base de Preço BR V5'!L733</f>
        <v/>
      </c>
      <c r="M735" s="33"/>
      <c r="N735" s="33"/>
      <c r="O735" s="33"/>
      <c r="P735" s="33"/>
      <c r="S735" s="9"/>
    </row>
    <row r="736" spans="1:19" x14ac:dyDescent="0.25">
      <c r="A736" s="27" t="str">
        <f>'Base de Preço BR V5'!A734</f>
        <v>AQUARELA</v>
      </c>
      <c r="B736" s="27" t="str">
        <f>'Base de Preço BR V5'!B734</f>
        <v>MAQUIAGEM</v>
      </c>
      <c r="C736" s="27">
        <f>'Base de Preço BR V5'!C734</f>
        <v>84237</v>
      </c>
      <c r="D736" s="27" t="str">
        <f>'Base de Preço BR V5'!D734</f>
        <v>84237 - AQUARELA CJ PO COMP BPZ MATT CAST 22 REG</v>
      </c>
      <c r="E736" s="28">
        <f>IFERROR(VLOOKUP(C736,'BASE SV REFIL'!A:H,5,0),'Base de Preço BR V5'!A:L)</f>
        <v>37.6</v>
      </c>
      <c r="F736" s="26">
        <f>'Base de Preço BR V5'!F734</f>
        <v>6</v>
      </c>
      <c r="G736" s="29">
        <f>'Base de Preço BR V5'!G734</f>
        <v>0.7</v>
      </c>
      <c r="H736" s="26" t="str">
        <f>'Base de Preço BR V5'!H734</f>
        <v>Não</v>
      </c>
      <c r="I736" s="26" t="str">
        <f>IF('Base de Preço BR V5'!I736=0,"",'Base de Preço BR V5'!I736)</f>
        <v/>
      </c>
      <c r="J736" s="26" t="s">
        <v>18</v>
      </c>
      <c r="K736" s="26" t="str">
        <f>IF('Base de Preço BR V5'!K734=0,"",'Base de Preço BR V5'!K734)</f>
        <v/>
      </c>
      <c r="L736" s="26" t="str">
        <f>'Base de Preço BR V5'!L734</f>
        <v/>
      </c>
      <c r="M736" s="33"/>
      <c r="N736" s="33"/>
      <c r="O736" s="33"/>
      <c r="P736" s="33"/>
      <c r="S736" s="9"/>
    </row>
    <row r="737" spans="1:19" x14ac:dyDescent="0.25">
      <c r="A737" s="27" t="str">
        <f>'Base de Preço BR V5'!A735</f>
        <v>AQUARELA</v>
      </c>
      <c r="B737" s="27" t="str">
        <f>'Base de Preço BR V5'!B735</f>
        <v>MAQUIAGEM</v>
      </c>
      <c r="C737" s="27">
        <f>'Base de Preço BR V5'!C735</f>
        <v>84238</v>
      </c>
      <c r="D737" s="27" t="str">
        <f>'Base de Preço BR V5'!D735</f>
        <v>84238 - AQUARELA CJ PO COMP BPZ MATT ESCU 20 REG</v>
      </c>
      <c r="E737" s="28">
        <f>IFERROR(VLOOKUP(C737,'BASE SV REFIL'!A:H,5,0),'Base de Preço BR V5'!A:L)</f>
        <v>23.9</v>
      </c>
      <c r="F737" s="26">
        <f>'Base de Preço BR V5'!F735</f>
        <v>6</v>
      </c>
      <c r="G737" s="29">
        <f>'Base de Preço BR V5'!G735</f>
        <v>0.7</v>
      </c>
      <c r="H737" s="26" t="str">
        <f>'Base de Preço BR V5'!H735</f>
        <v>Não</v>
      </c>
      <c r="I737" s="26" t="str">
        <f>IF('Base de Preço BR V5'!I737=0,"",'Base de Preço BR V5'!I737)</f>
        <v/>
      </c>
      <c r="J737" s="26" t="s">
        <v>18</v>
      </c>
      <c r="K737" s="26" t="str">
        <f>IF('Base de Preço BR V5'!K735=0,"",'Base de Preço BR V5'!K735)</f>
        <v/>
      </c>
      <c r="L737" s="26" t="str">
        <f>'Base de Preço BR V5'!L735</f>
        <v/>
      </c>
      <c r="M737" s="33"/>
      <c r="N737" s="33"/>
      <c r="O737" s="33"/>
      <c r="P737" s="33"/>
      <c r="S737" s="9"/>
    </row>
    <row r="738" spans="1:19" x14ac:dyDescent="0.25">
      <c r="A738" s="27" t="str">
        <f>'Base de Preço BR V5'!A736</f>
        <v>AQUARELA</v>
      </c>
      <c r="B738" s="27" t="str">
        <f>'Base de Preço BR V5'!B736</f>
        <v>MAQUIAGEM</v>
      </c>
      <c r="C738" s="27">
        <f>'Base de Preço BR V5'!C736</f>
        <v>85236</v>
      </c>
      <c r="D738" s="27" t="str">
        <f>'Base de Preço BR V5'!D736</f>
        <v>85236 - AQUARELA SUPERMASCARA TINT</v>
      </c>
      <c r="E738" s="28">
        <f>IFERROR(VLOOKUP(C738,'BASE SV REFIL'!A:H,5,0),'Base de Preço BR V5'!A:L)</f>
        <v>23.9</v>
      </c>
      <c r="F738" s="26">
        <f>'Base de Preço BR V5'!F736</f>
        <v>5</v>
      </c>
      <c r="G738" s="29">
        <f>'Base de Preço BR V5'!G736</f>
        <v>0.7</v>
      </c>
      <c r="H738" s="26" t="str">
        <f>'Base de Preço BR V5'!H736</f>
        <v>Não</v>
      </c>
      <c r="I738" s="26" t="str">
        <f>IF('Base de Preço BR V5'!I738=0,"",'Base de Preço BR V5'!I738)</f>
        <v/>
      </c>
      <c r="J738" s="26" t="s">
        <v>18</v>
      </c>
      <c r="K738" s="26" t="str">
        <f>IF('Base de Preço BR V5'!K736=0,"",'Base de Preço BR V5'!K736)</f>
        <v/>
      </c>
      <c r="L738" s="26" t="str">
        <f>'Base de Preço BR V5'!L736</f>
        <v/>
      </c>
      <c r="M738" s="33"/>
      <c r="N738" s="33"/>
      <c r="O738" s="33"/>
      <c r="P738" s="33"/>
      <c r="S738" s="9"/>
    </row>
    <row r="739" spans="1:19" x14ac:dyDescent="0.25">
      <c r="A739" s="27" t="str">
        <f>'Base de Preço BR V5'!A737</f>
        <v>AQUARELA</v>
      </c>
      <c r="B739" s="27" t="str">
        <f>'Base de Preço BR V5'!B737</f>
        <v>MAQUIAGEM</v>
      </c>
      <c r="C739" s="27">
        <f>'Base de Preço BR V5'!C737</f>
        <v>81393</v>
      </c>
      <c r="D739" s="27" t="str">
        <f>'Base de Preço BR V5'!D737</f>
        <v>81393 - AQUARELA BATOM HID BPZ FPS8 VERMELHO 145</v>
      </c>
      <c r="E739" s="28">
        <f>IFERROR(VLOOKUP(C739,'BASE SV REFIL'!A:H,5,0),'Base de Preço BR V5'!A:L)</f>
        <v>23.9</v>
      </c>
      <c r="F739" s="26">
        <f>'Base de Preço BR V5'!F737</f>
        <v>3</v>
      </c>
      <c r="G739" s="29">
        <f>'Base de Preço BR V5'!G737</f>
        <v>0.7</v>
      </c>
      <c r="H739" s="26" t="str">
        <f>'Base de Preço BR V5'!H737</f>
        <v>Não</v>
      </c>
      <c r="I739" s="26" t="str">
        <f>IF('Base de Preço BR V5'!I739=0,"",'Base de Preço BR V5'!I739)</f>
        <v/>
      </c>
      <c r="J739" s="26" t="s">
        <v>18</v>
      </c>
      <c r="K739" s="26" t="str">
        <f>IF('Base de Preço BR V5'!K737=0,"",'Base de Preço BR V5'!K737)</f>
        <v/>
      </c>
      <c r="L739" s="26" t="str">
        <f>'Base de Preço BR V5'!L737</f>
        <v/>
      </c>
      <c r="M739" s="33"/>
      <c r="N739" s="33"/>
      <c r="O739" s="33"/>
      <c r="P739" s="33"/>
      <c r="S739" s="9"/>
    </row>
    <row r="740" spans="1:19" x14ac:dyDescent="0.25">
      <c r="A740" s="27" t="str">
        <f>'Base de Preço BR V5'!A738</f>
        <v>AQUARELA</v>
      </c>
      <c r="B740" s="27" t="str">
        <f>'Base de Preço BR V5'!B738</f>
        <v>MAQUIAGEM</v>
      </c>
      <c r="C740" s="27">
        <f>'Base de Preço BR V5'!C738</f>
        <v>81398</v>
      </c>
      <c r="D740" s="27" t="str">
        <f>'Base de Preço BR V5'!D738</f>
        <v>81398 - AQUARELA BATOM HID BPZ FPS8 MARROM 480</v>
      </c>
      <c r="E740" s="28">
        <f>IFERROR(VLOOKUP(C740,'BASE SV REFIL'!A:H,5,0),'Base de Preço BR V5'!A:L)</f>
        <v>23.9</v>
      </c>
      <c r="F740" s="26">
        <f>'Base de Preço BR V5'!F738</f>
        <v>3</v>
      </c>
      <c r="G740" s="29">
        <f>'Base de Preço BR V5'!G738</f>
        <v>0.7</v>
      </c>
      <c r="H740" s="26" t="str">
        <f>'Base de Preço BR V5'!H738</f>
        <v>Não</v>
      </c>
      <c r="I740" s="26" t="str">
        <f>IF('Base de Preço BR V5'!I740=0,"",'Base de Preço BR V5'!I740)</f>
        <v/>
      </c>
      <c r="J740" s="26" t="s">
        <v>18</v>
      </c>
      <c r="K740" s="26" t="str">
        <f>IF('Base de Preço BR V5'!K738=0,"",'Base de Preço BR V5'!K738)</f>
        <v/>
      </c>
      <c r="L740" s="26" t="str">
        <f>'Base de Preço BR V5'!L738</f>
        <v/>
      </c>
      <c r="M740" s="33"/>
      <c r="N740" s="33"/>
      <c r="O740" s="33"/>
      <c r="P740" s="33"/>
      <c r="S740" s="9"/>
    </row>
    <row r="741" spans="1:19" x14ac:dyDescent="0.25">
      <c r="A741" s="27" t="str">
        <f>'Base de Preço BR V5'!A739</f>
        <v>AQUARELA</v>
      </c>
      <c r="B741" s="27" t="str">
        <f>'Base de Preço BR V5'!B739</f>
        <v>MAQUIAGEM</v>
      </c>
      <c r="C741" s="27">
        <f>'Base de Preço BR V5'!C739</f>
        <v>81406</v>
      </c>
      <c r="D741" s="27" t="str">
        <f>'Base de Preço BR V5'!D739</f>
        <v>81406 - AQUARELA BATOM HID BPZ FPS8 VERMELHO 120</v>
      </c>
      <c r="E741" s="28">
        <f>IFERROR(VLOOKUP(C741,'BASE SV REFIL'!A:H,5,0),'Base de Preço BR V5'!A:L)</f>
        <v>23.9</v>
      </c>
      <c r="F741" s="26">
        <f>'Base de Preço BR V5'!F739</f>
        <v>3</v>
      </c>
      <c r="G741" s="29">
        <f>'Base de Preço BR V5'!G739</f>
        <v>0.7</v>
      </c>
      <c r="H741" s="26" t="str">
        <f>'Base de Preço BR V5'!H739</f>
        <v>Não</v>
      </c>
      <c r="I741" s="26" t="str">
        <f>IF('Base de Preço BR V5'!I741=0,"",'Base de Preço BR V5'!I741)</f>
        <v/>
      </c>
      <c r="J741" s="26" t="s">
        <v>18</v>
      </c>
      <c r="K741" s="26" t="str">
        <f>IF('Base de Preço BR V5'!K739=0,"",'Base de Preço BR V5'!K739)</f>
        <v/>
      </c>
      <c r="L741" s="26" t="str">
        <f>'Base de Preço BR V5'!L739</f>
        <v/>
      </c>
      <c r="M741" s="33"/>
      <c r="N741" s="33"/>
      <c r="O741" s="33"/>
      <c r="P741" s="33"/>
      <c r="S741" s="9"/>
    </row>
    <row r="742" spans="1:19" x14ac:dyDescent="0.25">
      <c r="A742" s="27" t="str">
        <f>'Base de Preço BR V5'!A740</f>
        <v>AQUARELA</v>
      </c>
      <c r="B742" s="27" t="str">
        <f>'Base de Preço BR V5'!B740</f>
        <v>MAQUIAGEM</v>
      </c>
      <c r="C742" s="27">
        <f>'Base de Preço BR V5'!C740</f>
        <v>81415</v>
      </c>
      <c r="D742" s="27" t="str">
        <f>'Base de Preço BR V5'!D740</f>
        <v>81415 - AQUARELA BATOM HID BPZ FPS8 CORAL 805</v>
      </c>
      <c r="E742" s="28">
        <f>IFERROR(VLOOKUP(C742,'BASE SV REFIL'!A:H,5,0),'Base de Preço BR V5'!A:L)</f>
        <v>23.9</v>
      </c>
      <c r="F742" s="26">
        <f>'Base de Preço BR V5'!F740</f>
        <v>3</v>
      </c>
      <c r="G742" s="29">
        <f>'Base de Preço BR V5'!G740</f>
        <v>0.7</v>
      </c>
      <c r="H742" s="26" t="str">
        <f>'Base de Preço BR V5'!H740</f>
        <v>Não</v>
      </c>
      <c r="I742" s="26" t="str">
        <f>IF('Base de Preço BR V5'!I742=0,"",'Base de Preço BR V5'!I742)</f>
        <v/>
      </c>
      <c r="J742" s="26" t="s">
        <v>18</v>
      </c>
      <c r="K742" s="26" t="str">
        <f>IF('Base de Preço BR V5'!K740=0,"",'Base de Preço BR V5'!K740)</f>
        <v/>
      </c>
      <c r="L742" s="26" t="str">
        <f>'Base de Preço BR V5'!L740</f>
        <v/>
      </c>
      <c r="M742" s="33"/>
      <c r="N742" s="33"/>
      <c r="O742" s="33"/>
      <c r="P742" s="33"/>
      <c r="S742" s="9"/>
    </row>
    <row r="743" spans="1:19" x14ac:dyDescent="0.25">
      <c r="A743" s="27" t="str">
        <f>'Base de Preço BR V5'!A741</f>
        <v>AQUARELA</v>
      </c>
      <c r="B743" s="27" t="str">
        <f>'Base de Preço BR V5'!B741</f>
        <v>MAQUIAGEM</v>
      </c>
      <c r="C743" s="27">
        <f>'Base de Preço BR V5'!C741</f>
        <v>81417</v>
      </c>
      <c r="D743" s="27" t="str">
        <f>'Base de Preço BR V5'!D741</f>
        <v>81417 - AQUARELA BATOM HID BPZ FPS8 ROSA 200</v>
      </c>
      <c r="E743" s="28">
        <f>IFERROR(VLOOKUP(C743,'BASE SV REFIL'!A:H,5,0),'Base de Preço BR V5'!A:L)</f>
        <v>23.9</v>
      </c>
      <c r="F743" s="26">
        <f>'Base de Preço BR V5'!F741</f>
        <v>3</v>
      </c>
      <c r="G743" s="29">
        <f>'Base de Preço BR V5'!G741</f>
        <v>0.7</v>
      </c>
      <c r="H743" s="26" t="str">
        <f>'Base de Preço BR V5'!H741</f>
        <v>Não</v>
      </c>
      <c r="I743" s="26" t="str">
        <f>IF('Base de Preço BR V5'!I743=0,"",'Base de Preço BR V5'!I743)</f>
        <v/>
      </c>
      <c r="J743" s="26" t="s">
        <v>18</v>
      </c>
      <c r="K743" s="26" t="str">
        <f>IF('Base de Preço BR V5'!K741=0,"",'Base de Preço BR V5'!K741)</f>
        <v/>
      </c>
      <c r="L743" s="26" t="str">
        <f>'Base de Preço BR V5'!L741</f>
        <v/>
      </c>
      <c r="M743" s="33"/>
      <c r="N743" s="33"/>
      <c r="O743" s="33"/>
      <c r="P743" s="33"/>
      <c r="S743" s="9"/>
    </row>
    <row r="744" spans="1:19" x14ac:dyDescent="0.25">
      <c r="A744" s="27" t="str">
        <f>'Base de Preço BR V5'!A742</f>
        <v>AQUARELA</v>
      </c>
      <c r="B744" s="27" t="str">
        <f>'Base de Preço BR V5'!B742</f>
        <v>MAQUIAGEM</v>
      </c>
      <c r="C744" s="27">
        <f>'Base de Preço BR V5'!C742</f>
        <v>81420</v>
      </c>
      <c r="D744" s="27" t="str">
        <f>'Base de Preço BR V5'!D742</f>
        <v>81420 - AQUARELA BATOM HID BPZ FPS8 VINHO 540</v>
      </c>
      <c r="E744" s="28">
        <f>IFERROR(VLOOKUP(C744,'BASE SV REFIL'!A:H,5,0),'Base de Preço BR V5'!A:L)</f>
        <v>23.9</v>
      </c>
      <c r="F744" s="26">
        <f>'Base de Preço BR V5'!F742</f>
        <v>3</v>
      </c>
      <c r="G744" s="29">
        <f>'Base de Preço BR V5'!G742</f>
        <v>0.7</v>
      </c>
      <c r="H744" s="26" t="str">
        <f>'Base de Preço BR V5'!H742</f>
        <v>Não</v>
      </c>
      <c r="I744" s="26" t="str">
        <f>IF('Base de Preço BR V5'!I744=0,"",'Base de Preço BR V5'!I744)</f>
        <v/>
      </c>
      <c r="J744" s="26" t="s">
        <v>18</v>
      </c>
      <c r="K744" s="26" t="str">
        <f>IF('Base de Preço BR V5'!K742=0,"",'Base de Preço BR V5'!K742)</f>
        <v/>
      </c>
      <c r="L744" s="26" t="str">
        <f>'Base de Preço BR V5'!L742</f>
        <v/>
      </c>
      <c r="M744" s="33"/>
      <c r="N744" s="33"/>
      <c r="O744" s="33"/>
      <c r="P744" s="33"/>
      <c r="S744" s="9"/>
    </row>
    <row r="745" spans="1:19" x14ac:dyDescent="0.25">
      <c r="A745" s="27" t="str">
        <f>'Base de Preço BR V5'!A743</f>
        <v>AQUARELA</v>
      </c>
      <c r="B745" s="27" t="str">
        <f>'Base de Preço BR V5'!B743</f>
        <v>MAQUIAGEM</v>
      </c>
      <c r="C745" s="27">
        <f>'Base de Preço BR V5'!C743</f>
        <v>81425</v>
      </c>
      <c r="D745" s="27" t="str">
        <f>'Base de Preço BR V5'!D743</f>
        <v>81425 - AQUARELA BATOM HID BPZ FPS8 ROXO 603</v>
      </c>
      <c r="E745" s="28">
        <f>IFERROR(VLOOKUP(C745,'BASE SV REFIL'!A:H,5,0),'Base de Preço BR V5'!A:L)</f>
        <v>49.9</v>
      </c>
      <c r="F745" s="26">
        <f>'Base de Preço BR V5'!F743</f>
        <v>3</v>
      </c>
      <c r="G745" s="29">
        <f>'Base de Preço BR V5'!G743</f>
        <v>0.7</v>
      </c>
      <c r="H745" s="26" t="str">
        <f>'Base de Preço BR V5'!H743</f>
        <v>Não</v>
      </c>
      <c r="I745" s="26" t="str">
        <f>IF('Base de Preço BR V5'!I745=0,"",'Base de Preço BR V5'!I745)</f>
        <v/>
      </c>
      <c r="J745" s="26" t="s">
        <v>18</v>
      </c>
      <c r="K745" s="26" t="str">
        <f>IF('Base de Preço BR V5'!K743=0,"",'Base de Preço BR V5'!K743)</f>
        <v/>
      </c>
      <c r="L745" s="26" t="str">
        <f>'Base de Preço BR V5'!L743</f>
        <v/>
      </c>
      <c r="M745" s="33"/>
      <c r="N745" s="33"/>
      <c r="O745" s="33"/>
      <c r="P745" s="33"/>
      <c r="S745" s="9"/>
    </row>
    <row r="746" spans="1:19" x14ac:dyDescent="0.25">
      <c r="A746" s="27" t="str">
        <f>'Base de Preço BR V5'!A744</f>
        <v>AQUARELA</v>
      </c>
      <c r="B746" s="27" t="str">
        <f>'Base de Preço BR V5'!B744</f>
        <v>MAQUIAGEM</v>
      </c>
      <c r="C746" s="27">
        <f>'Base de Preço BR V5'!C744</f>
        <v>81427</v>
      </c>
      <c r="D746" s="27" t="str">
        <f>'Base de Preço BR V5'!D744</f>
        <v>81427 - AQUARELA BATOM HID BPZ FPS8 ROSA 230</v>
      </c>
      <c r="E746" s="28">
        <f>IFERROR(VLOOKUP(C746,'BASE SV REFIL'!A:H,5,0),'Base de Preço BR V5'!A:L)</f>
        <v>29.9</v>
      </c>
      <c r="F746" s="26">
        <f>'Base de Preço BR V5'!F744</f>
        <v>3</v>
      </c>
      <c r="G746" s="29">
        <f>'Base de Preço BR V5'!G744</f>
        <v>0.7</v>
      </c>
      <c r="H746" s="26" t="str">
        <f>'Base de Preço BR V5'!H744</f>
        <v>Não</v>
      </c>
      <c r="I746" s="26" t="str">
        <f>IF('Base de Preço BR V5'!I746=0,"",'Base de Preço BR V5'!I746)</f>
        <v/>
      </c>
      <c r="J746" s="26" t="s">
        <v>18</v>
      </c>
      <c r="K746" s="26" t="str">
        <f>IF('Base de Preço BR V5'!K744=0,"",'Base de Preço BR V5'!K744)</f>
        <v/>
      </c>
      <c r="L746" s="26" t="str">
        <f>'Base de Preço BR V5'!L744</f>
        <v/>
      </c>
      <c r="M746" s="33"/>
      <c r="N746" s="33"/>
      <c r="O746" s="33"/>
      <c r="P746" s="33"/>
      <c r="S746" s="9"/>
    </row>
    <row r="747" spans="1:19" x14ac:dyDescent="0.25">
      <c r="A747" s="27" t="str">
        <f>'Base de Preço BR V5'!A745</f>
        <v>AQUARELA</v>
      </c>
      <c r="B747" s="27" t="str">
        <f>'Base de Preço BR V5'!B745</f>
        <v>MAQUIAGEM</v>
      </c>
      <c r="C747" s="27">
        <f>'Base de Preço BR V5'!C745</f>
        <v>83986</v>
      </c>
      <c r="D747" s="27" t="str">
        <f>'Base de Preço BR V5'!D745</f>
        <v>83986 - AQUARELA ILUMINADOR GLOW TERC</v>
      </c>
      <c r="E747" s="28">
        <f>IFERROR(VLOOKUP(C747,'BASE SV REFIL'!A:H,5,0),'Base de Preço BR V5'!A:L)</f>
        <v>32.9</v>
      </c>
      <c r="F747" s="26">
        <f>'Base de Preço BR V5'!F745</f>
        <v>6</v>
      </c>
      <c r="G747" s="29">
        <f>'Base de Preço BR V5'!G745</f>
        <v>0.7</v>
      </c>
      <c r="H747" s="26" t="str">
        <f>'Base de Preço BR V5'!H745</f>
        <v>Não</v>
      </c>
      <c r="I747" s="26" t="str">
        <f>IF('Base de Preço BR V5'!I747=0,"",'Base de Preço BR V5'!I747)</f>
        <v/>
      </c>
      <c r="J747" s="26" t="s">
        <v>18</v>
      </c>
      <c r="K747" s="26" t="str">
        <f>IF('Base de Preço BR V5'!K745=0,"",'Base de Preço BR V5'!K745)</f>
        <v/>
      </c>
      <c r="L747" s="26" t="str">
        <f>'Base de Preço BR V5'!L745</f>
        <v/>
      </c>
      <c r="M747" s="33"/>
      <c r="N747" s="33"/>
      <c r="O747" s="33"/>
      <c r="P747" s="33"/>
      <c r="S747" s="9"/>
    </row>
    <row r="748" spans="1:19" x14ac:dyDescent="0.25">
      <c r="A748" s="27" t="str">
        <f>'Base de Preço BR V5'!A746</f>
        <v>AQUARELA</v>
      </c>
      <c r="B748" s="27" t="str">
        <f>'Base de Preço BR V5'!B746</f>
        <v>MAQUIAGEM</v>
      </c>
      <c r="C748" s="27">
        <f>'Base de Preço BR V5'!C746</f>
        <v>69100</v>
      </c>
      <c r="D748" s="27" t="str">
        <f>'Base de Preço BR V5'!D746</f>
        <v>69100 - AQUARELA DEL LIQ BPZ PRECI PRET1205 TERC</v>
      </c>
      <c r="E748" s="28">
        <f>IFERROR(VLOOKUP(C748,'BASE SV REFIL'!A:H,5,0),'Base de Preço BR V5'!A:L)</f>
        <v>14.9</v>
      </c>
      <c r="F748" s="26">
        <f>'Base de Preço BR V5'!F746</f>
        <v>4</v>
      </c>
      <c r="G748" s="29">
        <f>'Base de Preço BR V5'!G746</f>
        <v>0.7</v>
      </c>
      <c r="H748" s="26" t="str">
        <f>'Base de Preço BR V5'!H746</f>
        <v>Não</v>
      </c>
      <c r="I748" s="26" t="str">
        <f>IF('Base de Preço BR V5'!I748=0,"",'Base de Preço BR V5'!I748)</f>
        <v/>
      </c>
      <c r="J748" s="26" t="s">
        <v>18</v>
      </c>
      <c r="K748" s="26" t="str">
        <f>IF('Base de Preço BR V5'!K746=0,"",'Base de Preço BR V5'!K746)</f>
        <v/>
      </c>
      <c r="L748" s="26" t="str">
        <f>'Base de Preço BR V5'!L746</f>
        <v/>
      </c>
      <c r="M748" s="33"/>
      <c r="N748" s="33"/>
      <c r="O748" s="33"/>
      <c r="P748" s="33"/>
      <c r="S748" s="9"/>
    </row>
    <row r="749" spans="1:19" x14ac:dyDescent="0.25">
      <c r="A749" s="27" t="str">
        <f>'Base de Preço BR V5'!A747</f>
        <v>AQUARELA</v>
      </c>
      <c r="B749" s="27" t="str">
        <f>'Base de Preço BR V5'!B747</f>
        <v>MAQUIAGEM</v>
      </c>
      <c r="C749" s="27">
        <f>'Base de Preço BR V5'!C747</f>
        <v>83647</v>
      </c>
      <c r="D749" s="27" t="str">
        <f>'Base de Preço BR V5'!D747</f>
        <v>83647 - AQUARELA PINCEL BPZ BASE E CORRETIVO</v>
      </c>
      <c r="E749" s="28">
        <f>IFERROR(VLOOKUP(C749,'BASE SV REFIL'!A:H,5,0),'Base de Preço BR V5'!A:L)</f>
        <v>14.9</v>
      </c>
      <c r="F749" s="26">
        <f>'Base de Preço BR V5'!F747</f>
        <v>4</v>
      </c>
      <c r="G749" s="29">
        <f>'Base de Preço BR V5'!G747</f>
        <v>0.7</v>
      </c>
      <c r="H749" s="26" t="str">
        <f>'Base de Preço BR V5'!H747</f>
        <v>Não</v>
      </c>
      <c r="I749" s="26" t="str">
        <f>IF('Base de Preço BR V5'!I749=0,"",'Base de Preço BR V5'!I749)</f>
        <v/>
      </c>
      <c r="J749" s="26" t="s">
        <v>18</v>
      </c>
      <c r="K749" s="26" t="str">
        <f>IF('Base de Preço BR V5'!K747=0,"",'Base de Preço BR V5'!K747)</f>
        <v/>
      </c>
      <c r="L749" s="26" t="str">
        <f>'Base de Preço BR V5'!L747</f>
        <v/>
      </c>
      <c r="M749" s="33"/>
      <c r="N749" s="33"/>
      <c r="O749" s="33"/>
      <c r="P749" s="33"/>
      <c r="S749" s="9"/>
    </row>
    <row r="750" spans="1:19" x14ac:dyDescent="0.25">
      <c r="A750" s="27" t="str">
        <f>'Base de Preço BR V5'!A748</f>
        <v>AQUARELA</v>
      </c>
      <c r="B750" s="27" t="str">
        <f>'Base de Preço BR V5'!B748</f>
        <v>MAQUIAGEM</v>
      </c>
      <c r="C750" s="27">
        <f>'Base de Preço BR V5'!C748</f>
        <v>83648</v>
      </c>
      <c r="D750" s="27" t="str">
        <f>'Base de Preço BR V5'!D748</f>
        <v>83648 - AQUARELA PINCEL BPZ OLHOS PREENCHE PREC</v>
      </c>
      <c r="E750" s="28">
        <f>IFERROR(VLOOKUP(C750,'BASE SV REFIL'!A:H,5,0),'Base de Preço BR V5'!A:L)</f>
        <v>29.9</v>
      </c>
      <c r="F750" s="26">
        <f>'Base de Preço BR V5'!F748</f>
        <v>2</v>
      </c>
      <c r="G750" s="29">
        <f>'Base de Preço BR V5'!G748</f>
        <v>0.7</v>
      </c>
      <c r="H750" s="26" t="str">
        <f>'Base de Preço BR V5'!H748</f>
        <v>Não</v>
      </c>
      <c r="I750" s="26" t="str">
        <f>IF('Base de Preço BR V5'!I750=0,"",'Base de Preço BR V5'!I750)</f>
        <v/>
      </c>
      <c r="J750" s="26" t="s">
        <v>18</v>
      </c>
      <c r="K750" s="26" t="str">
        <f>IF('Base de Preço BR V5'!K748=0,"",'Base de Preço BR V5'!K748)</f>
        <v/>
      </c>
      <c r="L750" s="26" t="str">
        <f>'Base de Preço BR V5'!L748</f>
        <v/>
      </c>
      <c r="M750" s="33"/>
      <c r="N750" s="33"/>
      <c r="O750" s="33"/>
      <c r="P750" s="33"/>
      <c r="S750" s="9"/>
    </row>
    <row r="751" spans="1:19" x14ac:dyDescent="0.25">
      <c r="A751" s="27" t="str">
        <f>'Base de Preço BR V5'!A749</f>
        <v>AQUARELA</v>
      </c>
      <c r="B751" s="27" t="str">
        <f>'Base de Preço BR V5'!B749</f>
        <v>MAQUIAGEM</v>
      </c>
      <c r="C751" s="27">
        <f>'Base de Preço BR V5'!C749</f>
        <v>83649</v>
      </c>
      <c r="D751" s="27" t="str">
        <f>'Base de Preço BR V5'!D749</f>
        <v>83649 - AQUARELA PINCEL BPZ OLHOS ESF E DELINEA</v>
      </c>
      <c r="E751" s="28">
        <f>IFERROR(VLOOKUP(C751,'BASE SV REFIL'!A:H,5,0),'Base de Preço BR V5'!A:L)</f>
        <v>29.9</v>
      </c>
      <c r="F751" s="26">
        <f>'Base de Preço BR V5'!F749</f>
        <v>2</v>
      </c>
      <c r="G751" s="29">
        <f>'Base de Preço BR V5'!G749</f>
        <v>0.7</v>
      </c>
      <c r="H751" s="26" t="str">
        <f>'Base de Preço BR V5'!H749</f>
        <v>Não</v>
      </c>
      <c r="I751" s="26" t="str">
        <f>IF('Base de Preço BR V5'!I751=0,"",'Base de Preço BR V5'!I751)</f>
        <v/>
      </c>
      <c r="J751" s="26" t="s">
        <v>18</v>
      </c>
      <c r="K751" s="26" t="str">
        <f>IF('Base de Preço BR V5'!K749=0,"",'Base de Preço BR V5'!K749)</f>
        <v/>
      </c>
      <c r="L751" s="26" t="str">
        <f>'Base de Preço BR V5'!L749</f>
        <v/>
      </c>
      <c r="M751" s="33"/>
      <c r="N751" s="33"/>
      <c r="O751" s="33"/>
      <c r="P751" s="33"/>
      <c r="S751" s="9"/>
    </row>
    <row r="752" spans="1:19" x14ac:dyDescent="0.25">
      <c r="A752" s="27" t="str">
        <f>'Base de Preço BR V5'!A750</f>
        <v>AQUARELA</v>
      </c>
      <c r="B752" s="27" t="str">
        <f>'Base de Preço BR V5'!B750</f>
        <v>MAQUIAGEM</v>
      </c>
      <c r="C752" s="27">
        <f>'Base de Preço BR V5'!C750</f>
        <v>68983</v>
      </c>
      <c r="D752" s="27" t="str">
        <f>'Base de Preço BR V5'!D750</f>
        <v>68983 - AQUARELA LP BPZ KAJAL COR INT MARRO TERC</v>
      </c>
      <c r="E752" s="28">
        <f>IFERROR(VLOOKUP(C752,'BASE SV REFIL'!A:H,5,0),'Base de Preço BR V5'!A:L)</f>
        <v>40.700000000000003</v>
      </c>
      <c r="F752" s="26">
        <f>'Base de Preço BR V5'!F750</f>
        <v>4</v>
      </c>
      <c r="G752" s="29">
        <f>'Base de Preço BR V5'!G750</f>
        <v>0.7</v>
      </c>
      <c r="H752" s="26" t="str">
        <f>'Base de Preço BR V5'!H750</f>
        <v>Não</v>
      </c>
      <c r="I752" s="26" t="str">
        <f>IF('Base de Preço BR V5'!I752=0,"",'Base de Preço BR V5'!I752)</f>
        <v/>
      </c>
      <c r="J752" s="26" t="s">
        <v>18</v>
      </c>
      <c r="K752" s="26" t="str">
        <f>IF('Base de Preço BR V5'!K750=0,"",'Base de Preço BR V5'!K750)</f>
        <v/>
      </c>
      <c r="L752" s="26" t="str">
        <f>'Base de Preço BR V5'!L750</f>
        <v/>
      </c>
      <c r="M752" s="33"/>
      <c r="N752" s="33"/>
      <c r="O752" s="33"/>
      <c r="P752" s="33"/>
      <c r="S752" s="9"/>
    </row>
    <row r="753" spans="1:19" x14ac:dyDescent="0.25">
      <c r="A753" s="27" t="str">
        <f>'Base de Preço BR V5'!A751</f>
        <v>AQUARELA</v>
      </c>
      <c r="B753" s="27" t="str">
        <f>'Base de Preço BR V5'!B751</f>
        <v>MAQUIAGEM</v>
      </c>
      <c r="C753" s="27">
        <f>'Base de Preço BR V5'!C751</f>
        <v>68986</v>
      </c>
      <c r="D753" s="27" t="str">
        <f>'Base de Preço BR V5'!D751</f>
        <v>68986 - AQUARELA LP BPZ KAJAL COR INT PRETO TERC</v>
      </c>
      <c r="E753" s="28">
        <f>IFERROR(VLOOKUP(C753,'BASE SV REFIL'!A:H,5,0),'Base de Preço BR V5'!A:L)</f>
        <v>40.700000000000003</v>
      </c>
      <c r="F753" s="26">
        <f>'Base de Preço BR V5'!F751</f>
        <v>4</v>
      </c>
      <c r="G753" s="29">
        <f>'Base de Preço BR V5'!G751</f>
        <v>0.7</v>
      </c>
      <c r="H753" s="26" t="str">
        <f>'Base de Preço BR V5'!H751</f>
        <v>Não</v>
      </c>
      <c r="I753" s="26" t="str">
        <f>IF('Base de Preço BR V5'!I753=0,"",'Base de Preço BR V5'!I753)</f>
        <v/>
      </c>
      <c r="J753" s="26" t="s">
        <v>18</v>
      </c>
      <c r="K753" s="26" t="str">
        <f>IF('Base de Preço BR V5'!K751=0,"",'Base de Preço BR V5'!K751)</f>
        <v/>
      </c>
      <c r="L753" s="26" t="str">
        <f>'Base de Preço BR V5'!L751</f>
        <v/>
      </c>
      <c r="M753" s="33"/>
      <c r="N753" s="33"/>
      <c r="O753" s="33"/>
      <c r="P753" s="33"/>
      <c r="S753" s="9"/>
    </row>
    <row r="754" spans="1:19" x14ac:dyDescent="0.25">
      <c r="A754" s="27" t="str">
        <f>'Base de Preço BR V5'!A752</f>
        <v>AQUARELA</v>
      </c>
      <c r="B754" s="27" t="str">
        <f>'Base de Preço BR V5'!B752</f>
        <v>MAQUIAGEM</v>
      </c>
      <c r="C754" s="27">
        <f>'Base de Preço BR V5'!C752</f>
        <v>69000</v>
      </c>
      <c r="D754" s="27" t="str">
        <f>'Base de Preço BR V5'!D752</f>
        <v>69000 - AQUARELA BB CREAM BPZ TOM CLARO 20</v>
      </c>
      <c r="E754" s="28">
        <f>IFERROR(VLOOKUP(C754,'BASE SV REFIL'!A:H,5,0),'Base de Preço BR V5'!A:L)</f>
        <v>40.700000000000003</v>
      </c>
      <c r="F754" s="26">
        <f>'Base de Preço BR V5'!F752</f>
        <v>5</v>
      </c>
      <c r="G754" s="29">
        <f>'Base de Preço BR V5'!G752</f>
        <v>0.7</v>
      </c>
      <c r="H754" s="26" t="str">
        <f>'Base de Preço BR V5'!H752</f>
        <v>Não</v>
      </c>
      <c r="I754" s="26" t="str">
        <f>IF('Base de Preço BR V5'!I754=0,"",'Base de Preço BR V5'!I754)</f>
        <v/>
      </c>
      <c r="J754" s="26" t="s">
        <v>18</v>
      </c>
      <c r="K754" s="26" t="str">
        <f>IF('Base de Preço BR V5'!K752=0,"",'Base de Preço BR V5'!K752)</f>
        <v/>
      </c>
      <c r="L754" s="26" t="str">
        <f>'Base de Preço BR V5'!L752</f>
        <v/>
      </c>
      <c r="M754" s="33"/>
      <c r="N754" s="33"/>
      <c r="O754" s="33"/>
      <c r="P754" s="33"/>
      <c r="S754" s="9"/>
    </row>
    <row r="755" spans="1:19" x14ac:dyDescent="0.25">
      <c r="A755" s="27" t="str">
        <f>'Base de Preço BR V5'!A753</f>
        <v>AQUARELA</v>
      </c>
      <c r="B755" s="27" t="str">
        <f>'Base de Preço BR V5'!B753</f>
        <v>MAQUIAGEM</v>
      </c>
      <c r="C755" s="27">
        <f>'Base de Preço BR V5'!C753</f>
        <v>69003</v>
      </c>
      <c r="D755" s="27" t="str">
        <f>'Base de Preço BR V5'!D753</f>
        <v>69003 - AQUARELA BB CREAM BPZ TOM MEDIO 22</v>
      </c>
      <c r="E755" s="28">
        <f>IFERROR(VLOOKUP(C755,'BASE SV REFIL'!A:H,5,0),'Base de Preço BR V5'!A:L)</f>
        <v>40.700000000000003</v>
      </c>
      <c r="F755" s="26">
        <f>'Base de Preço BR V5'!F753</f>
        <v>5</v>
      </c>
      <c r="G755" s="29">
        <f>'Base de Preço BR V5'!G753</f>
        <v>0.7</v>
      </c>
      <c r="H755" s="26" t="str">
        <f>'Base de Preço BR V5'!H753</f>
        <v>Não</v>
      </c>
      <c r="I755" s="26" t="str">
        <f>IF('Base de Preço BR V5'!I755=0,"",'Base de Preço BR V5'!I755)</f>
        <v/>
      </c>
      <c r="J755" s="26" t="s">
        <v>18</v>
      </c>
      <c r="K755" s="26" t="str">
        <f>IF('Base de Preço BR V5'!K753=0,"",'Base de Preço BR V5'!K753)</f>
        <v/>
      </c>
      <c r="L755" s="26" t="str">
        <f>'Base de Preço BR V5'!L753</f>
        <v/>
      </c>
      <c r="M755" s="33"/>
      <c r="N755" s="33"/>
      <c r="O755" s="33"/>
      <c r="P755" s="33"/>
      <c r="S755" s="9"/>
    </row>
    <row r="756" spans="1:19" x14ac:dyDescent="0.25">
      <c r="A756" s="27" t="str">
        <f>'Base de Preço BR V5'!A754</f>
        <v>AQUARELA</v>
      </c>
      <c r="B756" s="27" t="str">
        <f>'Base de Preço BR V5'!B754</f>
        <v>MAQUIAGEM</v>
      </c>
      <c r="C756" s="27">
        <f>'Base de Preço BR V5'!C754</f>
        <v>69004</v>
      </c>
      <c r="D756" s="27" t="str">
        <f>'Base de Preço BR V5'!D754</f>
        <v>69004 - AQUARELA BB CREAM BPZ TOM MEDIO 24</v>
      </c>
      <c r="E756" s="28">
        <f>IFERROR(VLOOKUP(C756,'BASE SV REFIL'!A:H,5,0),'Base de Preço BR V5'!A:L)</f>
        <v>40.700000000000003</v>
      </c>
      <c r="F756" s="26">
        <f>'Base de Preço BR V5'!F754</f>
        <v>5</v>
      </c>
      <c r="G756" s="29">
        <f>'Base de Preço BR V5'!G754</f>
        <v>0.7</v>
      </c>
      <c r="H756" s="26" t="str">
        <f>'Base de Preço BR V5'!H754</f>
        <v>Não</v>
      </c>
      <c r="I756" s="26" t="str">
        <f>IF('Base de Preço BR V5'!I756=0,"",'Base de Preço BR V5'!I756)</f>
        <v/>
      </c>
      <c r="J756" s="26" t="s">
        <v>18</v>
      </c>
      <c r="K756" s="26" t="str">
        <f>IF('Base de Preço BR V5'!K754=0,"",'Base de Preço BR V5'!K754)</f>
        <v/>
      </c>
      <c r="L756" s="26" t="str">
        <f>'Base de Preço BR V5'!L754</f>
        <v/>
      </c>
      <c r="M756" s="33"/>
      <c r="N756" s="33"/>
      <c r="O756" s="33"/>
      <c r="P756" s="33"/>
      <c r="S756" s="9"/>
    </row>
    <row r="757" spans="1:19" x14ac:dyDescent="0.25">
      <c r="A757" s="27" t="str">
        <f>'Base de Preço BR V5'!A755</f>
        <v>AQUARELA</v>
      </c>
      <c r="B757" s="27" t="str">
        <f>'Base de Preço BR V5'!B755</f>
        <v>MAQUIAGEM</v>
      </c>
      <c r="C757" s="27">
        <f>'Base de Preço BR V5'!C755</f>
        <v>69005</v>
      </c>
      <c r="D757" s="27" t="str">
        <f>'Base de Preço BR V5'!D755</f>
        <v>69005 - AQUARELA BB CREAM BPZ TOM MEDIO 26</v>
      </c>
      <c r="E757" s="28">
        <f>IFERROR(VLOOKUP(C757,'BASE SV REFIL'!A:H,5,0),'Base de Preço BR V5'!A:L)</f>
        <v>40.700000000000003</v>
      </c>
      <c r="F757" s="26">
        <f>'Base de Preço BR V5'!F755</f>
        <v>5</v>
      </c>
      <c r="G757" s="29">
        <f>'Base de Preço BR V5'!G755</f>
        <v>0.7</v>
      </c>
      <c r="H757" s="26" t="str">
        <f>'Base de Preço BR V5'!H755</f>
        <v>Não</v>
      </c>
      <c r="I757" s="26" t="str">
        <f>IF('Base de Preço BR V5'!I757=0,"",'Base de Preço BR V5'!I757)</f>
        <v/>
      </c>
      <c r="J757" s="26" t="s">
        <v>18</v>
      </c>
      <c r="K757" s="26" t="str">
        <f>IF('Base de Preço BR V5'!K755=0,"",'Base de Preço BR V5'!K755)</f>
        <v/>
      </c>
      <c r="L757" s="26" t="str">
        <f>'Base de Preço BR V5'!L755</f>
        <v/>
      </c>
      <c r="M757" s="33"/>
      <c r="N757" s="33"/>
      <c r="O757" s="33"/>
      <c r="P757" s="33"/>
      <c r="S757" s="9"/>
    </row>
    <row r="758" spans="1:19" x14ac:dyDescent="0.25">
      <c r="A758" s="27" t="str">
        <f>'Base de Preço BR V5'!A756</f>
        <v>AQUARELA</v>
      </c>
      <c r="B758" s="27" t="str">
        <f>'Base de Preço BR V5'!B756</f>
        <v>MAQUIAGEM</v>
      </c>
      <c r="C758" s="27">
        <f>'Base de Preço BR V5'!C756</f>
        <v>69006</v>
      </c>
      <c r="D758" s="27" t="str">
        <f>'Base de Preço BR V5'!D756</f>
        <v>69006 - AQUARELA BB CREAM BPZ TOM CASTANHO 20</v>
      </c>
      <c r="E758" s="28">
        <f>IFERROR(VLOOKUP(C758,'BASE SV REFIL'!A:H,5,0),'Base de Preço BR V5'!A:L)</f>
        <v>40.700000000000003</v>
      </c>
      <c r="F758" s="26">
        <f>'Base de Preço BR V5'!F756</f>
        <v>5</v>
      </c>
      <c r="G758" s="29">
        <f>'Base de Preço BR V5'!G756</f>
        <v>0.7</v>
      </c>
      <c r="H758" s="26" t="str">
        <f>'Base de Preço BR V5'!H756</f>
        <v>Não</v>
      </c>
      <c r="I758" s="26" t="str">
        <f>IF('Base de Preço BR V5'!I758=0,"",'Base de Preço BR V5'!I758)</f>
        <v/>
      </c>
      <c r="J758" s="26" t="s">
        <v>18</v>
      </c>
      <c r="K758" s="26" t="str">
        <f>IF('Base de Preço BR V5'!K756=0,"",'Base de Preço BR V5'!K756)</f>
        <v/>
      </c>
      <c r="L758" s="26" t="str">
        <f>'Base de Preço BR V5'!L756</f>
        <v/>
      </c>
      <c r="M758" s="33"/>
      <c r="N758" s="33"/>
      <c r="O758" s="33"/>
      <c r="P758" s="33"/>
      <c r="S758" s="9"/>
    </row>
    <row r="759" spans="1:19" x14ac:dyDescent="0.25">
      <c r="A759" s="27" t="str">
        <f>'Base de Preço BR V5'!A757</f>
        <v>AQUARELA</v>
      </c>
      <c r="B759" s="27" t="str">
        <f>'Base de Preço BR V5'!B757</f>
        <v>MAQUIAGEM</v>
      </c>
      <c r="C759" s="27">
        <f>'Base de Preço BR V5'!C757</f>
        <v>69007</v>
      </c>
      <c r="D759" s="27" t="str">
        <f>'Base de Preço BR V5'!D757</f>
        <v>69007 - AQUARELA BB CREAM BPZ TOM CASTANHO 22</v>
      </c>
      <c r="E759" s="28">
        <f>IFERROR(VLOOKUP(C759,'BASE SV REFIL'!A:H,5,0),'Base de Preço BR V5'!A:L)</f>
        <v>40.700000000000003</v>
      </c>
      <c r="F759" s="26">
        <f>'Base de Preço BR V5'!F757</f>
        <v>5</v>
      </c>
      <c r="G759" s="29">
        <f>'Base de Preço BR V5'!G757</f>
        <v>0.7</v>
      </c>
      <c r="H759" s="26" t="str">
        <f>'Base de Preço BR V5'!H757</f>
        <v>Não</v>
      </c>
      <c r="I759" s="26" t="str">
        <f>IF('Base de Preço BR V5'!I759=0,"",'Base de Preço BR V5'!I759)</f>
        <v/>
      </c>
      <c r="J759" s="26" t="s">
        <v>18</v>
      </c>
      <c r="K759" s="26" t="str">
        <f>IF('Base de Preço BR V5'!K757=0,"",'Base de Preço BR V5'!K757)</f>
        <v/>
      </c>
      <c r="L759" s="26" t="str">
        <f>'Base de Preço BR V5'!L757</f>
        <v/>
      </c>
      <c r="M759" s="33"/>
      <c r="N759" s="33"/>
      <c r="O759" s="33"/>
      <c r="P759" s="33"/>
      <c r="S759" s="9"/>
    </row>
    <row r="760" spans="1:19" x14ac:dyDescent="0.25">
      <c r="A760" s="27" t="str">
        <f>'Base de Preço BR V5'!A758</f>
        <v>AQUARELA</v>
      </c>
      <c r="B760" s="27" t="str">
        <f>'Base de Preço BR V5'!B758</f>
        <v>MAQUIAGEM</v>
      </c>
      <c r="C760" s="27">
        <f>'Base de Preço BR V5'!C758</f>
        <v>69060</v>
      </c>
      <c r="D760" s="27" t="str">
        <f>'Base de Preço BR V5'!D758</f>
        <v>69060 - AQUARELA BB CREAM BPZ TOM CLARO 24</v>
      </c>
      <c r="E760" s="28">
        <f>IFERROR(VLOOKUP(C760,'BASE SV REFIL'!A:H,5,0),'Base de Preço BR V5'!A:L)</f>
        <v>23.9</v>
      </c>
      <c r="F760" s="26">
        <f>'Base de Preço BR V5'!F758</f>
        <v>5</v>
      </c>
      <c r="G760" s="29">
        <f>'Base de Preço BR V5'!G758</f>
        <v>0.7</v>
      </c>
      <c r="H760" s="26" t="str">
        <f>'Base de Preço BR V5'!H758</f>
        <v>Não</v>
      </c>
      <c r="I760" s="26" t="str">
        <f>IF('Base de Preço BR V5'!I760=0,"",'Base de Preço BR V5'!I760)</f>
        <v/>
      </c>
      <c r="J760" s="26" t="s">
        <v>18</v>
      </c>
      <c r="K760" s="26" t="str">
        <f>IF('Base de Preço BR V5'!K758=0,"",'Base de Preço BR V5'!K758)</f>
        <v/>
      </c>
      <c r="L760" s="26" t="str">
        <f>'Base de Preço BR V5'!L758</f>
        <v/>
      </c>
      <c r="M760" s="33"/>
      <c r="N760" s="33"/>
      <c r="O760" s="33"/>
      <c r="P760" s="33"/>
      <c r="S760" s="9"/>
    </row>
    <row r="761" spans="1:19" x14ac:dyDescent="0.25">
      <c r="A761" s="27" t="str">
        <f>'Base de Preço BR V5'!A759</f>
        <v>AQUARELA</v>
      </c>
      <c r="B761" s="27" t="str">
        <f>'Base de Preço BR V5'!B759</f>
        <v>MAQUIAGEM</v>
      </c>
      <c r="C761" s="27">
        <f>'Base de Preço BR V5'!C759</f>
        <v>87259</v>
      </c>
      <c r="D761" s="27" t="str">
        <f>'Base de Preço BR V5'!D759</f>
        <v>87259 - AQUARELA BB BPZ CREAM TOM ESCURO 20</v>
      </c>
      <c r="E761" s="28">
        <f>IFERROR(VLOOKUP(C761,'BASE SV REFIL'!A:H,5,0),'Base de Preço BR V5'!A:L)</f>
        <v>23.9</v>
      </c>
      <c r="F761" s="26">
        <f>'Base de Preço BR V5'!F759</f>
        <v>5</v>
      </c>
      <c r="G761" s="29">
        <f>'Base de Preço BR V5'!G759</f>
        <v>0.7</v>
      </c>
      <c r="H761" s="26" t="str">
        <f>'Base de Preço BR V5'!H759</f>
        <v>Não</v>
      </c>
      <c r="I761" s="26" t="str">
        <f>IF('Base de Preço BR V5'!I761=0,"",'Base de Preço BR V5'!I761)</f>
        <v/>
      </c>
      <c r="J761" s="26" t="s">
        <v>18</v>
      </c>
      <c r="K761" s="26" t="str">
        <f>IF('Base de Preço BR V5'!K759=0,"",'Base de Preço BR V5'!K759)</f>
        <v/>
      </c>
      <c r="L761" s="26" t="str">
        <f>'Base de Preço BR V5'!L759</f>
        <v/>
      </c>
      <c r="M761" s="33"/>
      <c r="N761" s="33"/>
      <c r="O761" s="33"/>
      <c r="P761" s="33"/>
      <c r="S761" s="9"/>
    </row>
    <row r="762" spans="1:19" x14ac:dyDescent="0.25">
      <c r="A762" s="27" t="str">
        <f>'Base de Preço BR V5'!A760</f>
        <v>AQUARELA</v>
      </c>
      <c r="B762" s="27" t="str">
        <f>'Base de Preço BR V5'!B760</f>
        <v>MAQUIAGEM</v>
      </c>
      <c r="C762" s="27">
        <f>'Base de Preço BR V5'!C760</f>
        <v>81301</v>
      </c>
      <c r="D762" s="27" t="str">
        <f>'Base de Preço BR V5'!D760</f>
        <v>81301 - AQUARELA BATOM SHEER BPZ FPS8 ROSA 210</v>
      </c>
      <c r="E762" s="28">
        <f>IFERROR(VLOOKUP(C762,'BASE SV REFIL'!A:H,5,0),'Base de Preço BR V5'!A:L)</f>
        <v>23.9</v>
      </c>
      <c r="F762" s="26">
        <f>'Base de Preço BR V5'!F760</f>
        <v>3</v>
      </c>
      <c r="G762" s="29">
        <f>'Base de Preço BR V5'!G760</f>
        <v>0.7</v>
      </c>
      <c r="H762" s="26" t="str">
        <f>'Base de Preço BR V5'!H760</f>
        <v>Não</v>
      </c>
      <c r="I762" s="26" t="str">
        <f>IF('Base de Preço BR V5'!I762=0,"",'Base de Preço BR V5'!I762)</f>
        <v/>
      </c>
      <c r="J762" s="26" t="s">
        <v>18</v>
      </c>
      <c r="K762" s="26" t="str">
        <f>IF('Base de Preço BR V5'!K760=0,"",'Base de Preço BR V5'!K760)</f>
        <v/>
      </c>
      <c r="L762" s="26" t="str">
        <f>'Base de Preço BR V5'!L760</f>
        <v/>
      </c>
      <c r="M762" s="33"/>
      <c r="N762" s="33"/>
      <c r="O762" s="33"/>
      <c r="P762" s="33"/>
      <c r="S762" s="9"/>
    </row>
    <row r="763" spans="1:19" x14ac:dyDescent="0.25">
      <c r="A763" s="27" t="str">
        <f>'Base de Preço BR V5'!A761</f>
        <v>AQUARELA</v>
      </c>
      <c r="B763" s="27" t="str">
        <f>'Base de Preço BR V5'!B761</f>
        <v>MAQUIAGEM</v>
      </c>
      <c r="C763" s="27">
        <f>'Base de Preço BR V5'!C761</f>
        <v>81307</v>
      </c>
      <c r="D763" s="27" t="str">
        <f>'Base de Preço BR V5'!D761</f>
        <v>81307 - AQUARELA BATOM SHEER BPZ FPS8 ROXO 612</v>
      </c>
      <c r="E763" s="28">
        <f>IFERROR(VLOOKUP(C763,'BASE SV REFIL'!A:H,5,0),'Base de Preço BR V5'!A:L)</f>
        <v>23.9</v>
      </c>
      <c r="F763" s="26">
        <f>'Base de Preço BR V5'!F761</f>
        <v>3</v>
      </c>
      <c r="G763" s="29">
        <f>'Base de Preço BR V5'!G761</f>
        <v>0.7</v>
      </c>
      <c r="H763" s="26" t="str">
        <f>'Base de Preço BR V5'!H761</f>
        <v>Não</v>
      </c>
      <c r="I763" s="26" t="str">
        <f>IF('Base de Preço BR V5'!I763=0,"",'Base de Preço BR V5'!I763)</f>
        <v/>
      </c>
      <c r="J763" s="26" t="s">
        <v>18</v>
      </c>
      <c r="K763" s="26" t="str">
        <f>IF('Base de Preço BR V5'!K761=0,"",'Base de Preço BR V5'!K761)</f>
        <v/>
      </c>
      <c r="L763" s="26" t="str">
        <f>'Base de Preço BR V5'!L761</f>
        <v/>
      </c>
      <c r="M763" s="33"/>
      <c r="N763" s="33"/>
      <c r="O763" s="33"/>
      <c r="P763" s="33"/>
      <c r="S763" s="9"/>
    </row>
    <row r="764" spans="1:19" x14ac:dyDescent="0.25">
      <c r="A764" s="27" t="str">
        <f>'Base de Preço BR V5'!A762</f>
        <v>AQUARELA</v>
      </c>
      <c r="B764" s="27" t="str">
        <f>'Base de Preço BR V5'!B762</f>
        <v>MAQUIAGEM</v>
      </c>
      <c r="C764" s="27">
        <f>'Base de Preço BR V5'!C762</f>
        <v>81308</v>
      </c>
      <c r="D764" s="27" t="str">
        <f>'Base de Preço BR V5'!D762</f>
        <v>81308 - AQUARELA BATOM SHEER BPZ FPS8 LARANJA714</v>
      </c>
      <c r="E764" s="28">
        <f>IFERROR(VLOOKUP(C764,'BASE SV REFIL'!A:H,5,0),'Base de Preço BR V5'!A:L)</f>
        <v>23.9</v>
      </c>
      <c r="F764" s="26">
        <f>'Base de Preço BR V5'!F762</f>
        <v>3</v>
      </c>
      <c r="G764" s="29">
        <f>'Base de Preço BR V5'!G762</f>
        <v>0.7</v>
      </c>
      <c r="H764" s="26" t="str">
        <f>'Base de Preço BR V5'!H762</f>
        <v>Não</v>
      </c>
      <c r="I764" s="26" t="str">
        <f>IF('Base de Preço BR V5'!I764=0,"",'Base de Preço BR V5'!I764)</f>
        <v/>
      </c>
      <c r="J764" s="26" t="s">
        <v>18</v>
      </c>
      <c r="K764" s="26" t="str">
        <f>IF('Base de Preço BR V5'!K762=0,"",'Base de Preço BR V5'!K762)</f>
        <v/>
      </c>
      <c r="L764" s="26" t="str">
        <f>'Base de Preço BR V5'!L762</f>
        <v/>
      </c>
      <c r="M764" s="33"/>
      <c r="N764" s="33"/>
      <c r="O764" s="33"/>
      <c r="P764" s="33"/>
      <c r="S764" s="9"/>
    </row>
    <row r="765" spans="1:19" x14ac:dyDescent="0.25">
      <c r="A765" s="27" t="str">
        <f>'Base de Preço BR V5'!A763</f>
        <v>AQUARELA</v>
      </c>
      <c r="B765" s="27" t="str">
        <f>'Base de Preço BR V5'!B763</f>
        <v>MAQUIAGEM</v>
      </c>
      <c r="C765" s="27">
        <f>'Base de Preço BR V5'!C763</f>
        <v>81309</v>
      </c>
      <c r="D765" s="27" t="str">
        <f>'Base de Preço BR V5'!D763</f>
        <v>81309 - AQUARELA BATOM SHEER BPZFPS8 VERMELHO117</v>
      </c>
      <c r="E765" s="28">
        <f>IFERROR(VLOOKUP(C765,'BASE SV REFIL'!A:H,5,0),'Base de Preço BR V5'!A:L)</f>
        <v>23.9</v>
      </c>
      <c r="F765" s="26">
        <f>'Base de Preço BR V5'!F763</f>
        <v>3</v>
      </c>
      <c r="G765" s="29">
        <f>'Base de Preço BR V5'!G763</f>
        <v>0.7</v>
      </c>
      <c r="H765" s="26" t="str">
        <f>'Base de Preço BR V5'!H763</f>
        <v>Não</v>
      </c>
      <c r="I765" s="26" t="str">
        <f>IF('Base de Preço BR V5'!I765=0,"",'Base de Preço BR V5'!I765)</f>
        <v/>
      </c>
      <c r="J765" s="26" t="s">
        <v>18</v>
      </c>
      <c r="K765" s="26" t="str">
        <f>IF('Base de Preço BR V5'!K763=0,"",'Base de Preço BR V5'!K763)</f>
        <v/>
      </c>
      <c r="L765" s="26" t="str">
        <f>'Base de Preço BR V5'!L763</f>
        <v/>
      </c>
      <c r="M765" s="33"/>
      <c r="N765" s="33"/>
      <c r="O765" s="33"/>
      <c r="P765" s="33"/>
      <c r="S765" s="9"/>
    </row>
    <row r="766" spans="1:19" x14ac:dyDescent="0.25">
      <c r="A766" s="27" t="str">
        <f>'Base de Preço BR V5'!A764</f>
        <v>AQUARELA</v>
      </c>
      <c r="B766" s="27" t="str">
        <f>'Base de Preço BR V5'!B764</f>
        <v>MAQUIAGEM</v>
      </c>
      <c r="C766" s="27">
        <f>'Base de Preço BR V5'!C764</f>
        <v>81310</v>
      </c>
      <c r="D766" s="27" t="str">
        <f>'Base de Preço BR V5'!D764</f>
        <v>81310 - AQUARELA BATOM SHEER BPZ FPS8 PINK 320</v>
      </c>
      <c r="E766" s="28">
        <f>IFERROR(VLOOKUP(C766,'BASE SV REFIL'!A:H,5,0),'Base de Preço BR V5'!A:L)</f>
        <v>23.9</v>
      </c>
      <c r="F766" s="26">
        <f>'Base de Preço BR V5'!F764</f>
        <v>3</v>
      </c>
      <c r="G766" s="29">
        <f>'Base de Preço BR V5'!G764</f>
        <v>0.7</v>
      </c>
      <c r="H766" s="26" t="str">
        <f>'Base de Preço BR V5'!H764</f>
        <v>Não</v>
      </c>
      <c r="I766" s="26" t="str">
        <f>IF('Base de Preço BR V5'!I766=0,"",'Base de Preço BR V5'!I766)</f>
        <v/>
      </c>
      <c r="J766" s="26" t="s">
        <v>18</v>
      </c>
      <c r="K766" s="26" t="str">
        <f>IF('Base de Preço BR V5'!K764=0,"",'Base de Preço BR V5'!K764)</f>
        <v/>
      </c>
      <c r="L766" s="26" t="str">
        <f>'Base de Preço BR V5'!L764</f>
        <v/>
      </c>
      <c r="M766" s="33"/>
      <c r="N766" s="33"/>
      <c r="O766" s="33"/>
      <c r="P766" s="33"/>
      <c r="S766" s="9"/>
    </row>
    <row r="767" spans="1:19" x14ac:dyDescent="0.25">
      <c r="A767" s="27" t="str">
        <f>'Base de Preço BR V5'!A765</f>
        <v>AQUARELA</v>
      </c>
      <c r="B767" s="27" t="str">
        <f>'Base de Preço BR V5'!B765</f>
        <v>MAQUIAGEM</v>
      </c>
      <c r="C767" s="27">
        <f>'Base de Preço BR V5'!C765</f>
        <v>81312</v>
      </c>
      <c r="D767" s="27" t="str">
        <f>'Base de Preço BR V5'!D765</f>
        <v>81312 - AQUARELA BATOM SHEER BPZ FPS8 VINHO 532</v>
      </c>
      <c r="E767" s="28">
        <f>IFERROR(VLOOKUP(C767,'BASE SV REFIL'!A:H,5,0),'Base de Preço BR V5'!A:L)</f>
        <v>23.9</v>
      </c>
      <c r="F767" s="26">
        <f>'Base de Preço BR V5'!F765</f>
        <v>3</v>
      </c>
      <c r="G767" s="29">
        <f>'Base de Preço BR V5'!G765</f>
        <v>0.7</v>
      </c>
      <c r="H767" s="26" t="str">
        <f>'Base de Preço BR V5'!H765</f>
        <v>Não</v>
      </c>
      <c r="I767" s="26" t="str">
        <f>IF('Base de Preço BR V5'!I767=0,"",'Base de Preço BR V5'!I767)</f>
        <v/>
      </c>
      <c r="J767" s="26" t="s">
        <v>18</v>
      </c>
      <c r="K767" s="26" t="str">
        <f>IF('Base de Preço BR V5'!K765=0,"",'Base de Preço BR V5'!K765)</f>
        <v/>
      </c>
      <c r="L767" s="26" t="str">
        <f>'Base de Preço BR V5'!L765</f>
        <v/>
      </c>
      <c r="M767" s="33"/>
      <c r="N767" s="33"/>
      <c r="O767" s="33"/>
      <c r="P767" s="33"/>
      <c r="S767" s="9"/>
    </row>
    <row r="768" spans="1:19" x14ac:dyDescent="0.25">
      <c r="A768" s="27" t="str">
        <f>'Base de Preço BR V5'!A766</f>
        <v>AQUARELA</v>
      </c>
      <c r="B768" s="27" t="str">
        <f>'Base de Preço BR V5'!B766</f>
        <v>MAQUIAGEM</v>
      </c>
      <c r="C768" s="27">
        <f>'Base de Preço BR V5'!C766</f>
        <v>81314</v>
      </c>
      <c r="D768" s="27" t="str">
        <f>'Base de Preço BR V5'!D766</f>
        <v>81314 - AQUARELA BATOM SHEER BPZ FPS8 ROSA 225</v>
      </c>
      <c r="E768" s="28">
        <f>IFERROR(VLOOKUP(C768,'BASE SV REFIL'!A:H,5,0),'Base de Preço BR V5'!A:L)</f>
        <v>39.9</v>
      </c>
      <c r="F768" s="26">
        <f>'Base de Preço BR V5'!F766</f>
        <v>3</v>
      </c>
      <c r="G768" s="29">
        <f>'Base de Preço BR V5'!G766</f>
        <v>0.7</v>
      </c>
      <c r="H768" s="26" t="str">
        <f>'Base de Preço BR V5'!H766</f>
        <v>Não</v>
      </c>
      <c r="I768" s="26" t="str">
        <f>IF('Base de Preço BR V5'!I768=0,"",'Base de Preço BR V5'!I768)</f>
        <v/>
      </c>
      <c r="J768" s="26" t="s">
        <v>18</v>
      </c>
      <c r="K768" s="26" t="str">
        <f>IF('Base de Preço BR V5'!K766=0,"",'Base de Preço BR V5'!K766)</f>
        <v/>
      </c>
      <c r="L768" s="26" t="str">
        <f>'Base de Preço BR V5'!L766</f>
        <v/>
      </c>
      <c r="M768" s="33"/>
      <c r="N768" s="33"/>
      <c r="O768" s="33"/>
      <c r="P768" s="33"/>
      <c r="S768" s="9"/>
    </row>
    <row r="769" spans="1:19" x14ac:dyDescent="0.25">
      <c r="A769" s="27" t="str">
        <f>'Base de Preço BR V5'!A767</f>
        <v>AQUARELA</v>
      </c>
      <c r="B769" s="27" t="str">
        <f>'Base de Preço BR V5'!B767</f>
        <v>MAQUIAGEM</v>
      </c>
      <c r="C769" s="27">
        <f>'Base de Preço BR V5'!C767</f>
        <v>81317</v>
      </c>
      <c r="D769" s="27" t="str">
        <f>'Base de Preço BR V5'!D767</f>
        <v>81317 - AQUARELA BATOM SHEER BPZ FPS8 CORAL 808</v>
      </c>
      <c r="E769" s="28">
        <f>IFERROR(VLOOKUP(C769,'BASE SV REFIL'!A:H,5,0),'Base de Preço BR V5'!A:L)</f>
        <v>29.9</v>
      </c>
      <c r="F769" s="26">
        <f>'Base de Preço BR V5'!F767</f>
        <v>3</v>
      </c>
      <c r="G769" s="29">
        <f>'Base de Preço BR V5'!G767</f>
        <v>0.7</v>
      </c>
      <c r="H769" s="26" t="str">
        <f>'Base de Preço BR V5'!H767</f>
        <v>Não</v>
      </c>
      <c r="I769" s="26" t="str">
        <f>IF('Base de Preço BR V5'!I769=0,"",'Base de Preço BR V5'!I769)</f>
        <v/>
      </c>
      <c r="J769" s="26" t="s">
        <v>18</v>
      </c>
      <c r="K769" s="26" t="str">
        <f>IF('Base de Preço BR V5'!K767=0,"",'Base de Preço BR V5'!K767)</f>
        <v/>
      </c>
      <c r="L769" s="26" t="str">
        <f>'Base de Preço BR V5'!L767</f>
        <v/>
      </c>
      <c r="M769" s="33"/>
      <c r="N769" s="33"/>
      <c r="O769" s="33"/>
      <c r="P769" s="33"/>
      <c r="S769" s="9"/>
    </row>
    <row r="770" spans="1:19" x14ac:dyDescent="0.25">
      <c r="A770" s="27" t="str">
        <f>'Base de Preço BR V5'!A768</f>
        <v>AQUARELA</v>
      </c>
      <c r="B770" s="27" t="str">
        <f>'Base de Preço BR V5'!B768</f>
        <v>MAQUIAGEM</v>
      </c>
      <c r="C770" s="27">
        <f>'Base de Preço BR V5'!C768</f>
        <v>83650</v>
      </c>
      <c r="D770" s="27" t="str">
        <f>'Base de Preço BR V5'!D768</f>
        <v>83650 - AQUARELA PINCEL BPZ PO E BLUSH</v>
      </c>
      <c r="E770" s="28">
        <f>IFERROR(VLOOKUP(C770,'BASE SV REFIL'!A:H,5,0),'Base de Preço BR V5'!A:L)</f>
        <v>29.9</v>
      </c>
      <c r="F770" s="26">
        <f>'Base de Preço BR V5'!F768</f>
        <v>5</v>
      </c>
      <c r="G770" s="29">
        <f>'Base de Preço BR V5'!G768</f>
        <v>0.7</v>
      </c>
      <c r="H770" s="26" t="str">
        <f>'Base de Preço BR V5'!H768</f>
        <v>Não</v>
      </c>
      <c r="I770" s="26" t="str">
        <f>IF('Base de Preço BR V5'!I770=0,"",'Base de Preço BR V5'!I770)</f>
        <v/>
      </c>
      <c r="J770" s="26" t="s">
        <v>18</v>
      </c>
      <c r="K770" s="26" t="str">
        <f>IF('Base de Preço BR V5'!K768=0,"",'Base de Preço BR V5'!K768)</f>
        <v/>
      </c>
      <c r="L770" s="26" t="str">
        <f>'Base de Preço BR V5'!L768</f>
        <v/>
      </c>
      <c r="M770" s="33"/>
      <c r="N770" s="33"/>
      <c r="O770" s="33"/>
      <c r="P770" s="33"/>
      <c r="S770" s="9"/>
    </row>
    <row r="771" spans="1:19" x14ac:dyDescent="0.25">
      <c r="A771" s="27" t="str">
        <f>'Base de Preço BR V5'!A769</f>
        <v>AQUARELA</v>
      </c>
      <c r="B771" s="27" t="str">
        <f>'Base de Preço BR V5'!B769</f>
        <v>MAQUIAGEM</v>
      </c>
      <c r="C771" s="27">
        <f>'Base de Preço BR V5'!C769</f>
        <v>68988</v>
      </c>
      <c r="D771" s="27" t="str">
        <f>'Base de Preço BR V5'!D769</f>
        <v>68988 - AQUARELA LAPIS BPZ SOBRANCELHA CAST TERC</v>
      </c>
      <c r="E771" s="28">
        <f>IFERROR(VLOOKUP(C771,'BASE SV REFIL'!A:H,5,0),'Base de Preço BR V5'!A:L)</f>
        <v>29.9</v>
      </c>
      <c r="F771" s="26">
        <f>'Base de Preço BR V5'!F769</f>
        <v>4</v>
      </c>
      <c r="G771" s="29">
        <f>'Base de Preço BR V5'!G769</f>
        <v>0.7</v>
      </c>
      <c r="H771" s="26" t="str">
        <f>'Base de Preço BR V5'!H769</f>
        <v>Não</v>
      </c>
      <c r="I771" s="26" t="str">
        <f>IF('Base de Preço BR V5'!I771=0,"",'Base de Preço BR V5'!I771)</f>
        <v/>
      </c>
      <c r="J771" s="26" t="s">
        <v>18</v>
      </c>
      <c r="K771" s="26" t="str">
        <f>IF('Base de Preço BR V5'!K769=0,"",'Base de Preço BR V5'!K769)</f>
        <v/>
      </c>
      <c r="L771" s="26" t="str">
        <f>'Base de Preço BR V5'!L769</f>
        <v/>
      </c>
      <c r="M771" s="33"/>
      <c r="N771" s="33"/>
      <c r="O771" s="33"/>
      <c r="P771" s="33"/>
      <c r="S771" s="9"/>
    </row>
    <row r="772" spans="1:19" x14ac:dyDescent="0.25">
      <c r="A772" s="27" t="str">
        <f>'Base de Preço BR V5'!A770</f>
        <v>AQUARELA</v>
      </c>
      <c r="B772" s="27" t="str">
        <f>'Base de Preço BR V5'!B770</f>
        <v>MAQUIAGEM</v>
      </c>
      <c r="C772" s="27">
        <f>'Base de Preço BR V5'!C770</f>
        <v>68989</v>
      </c>
      <c r="D772" s="27" t="str">
        <f>'Base de Preço BR V5'!D770</f>
        <v>68989 - AQUARELA LP BPZ SOBRANC CAST ESCURO TERC</v>
      </c>
      <c r="E772" s="28">
        <f>IFERROR(VLOOKUP(C772,'BASE SV REFIL'!A:H,5,0),'Base de Preço BR V5'!A:L)</f>
        <v>37.6</v>
      </c>
      <c r="F772" s="26">
        <f>'Base de Preço BR V5'!F770</f>
        <v>4</v>
      </c>
      <c r="G772" s="29">
        <f>'Base de Preço BR V5'!G770</f>
        <v>0.7</v>
      </c>
      <c r="H772" s="26" t="str">
        <f>'Base de Preço BR V5'!H770</f>
        <v>Não</v>
      </c>
      <c r="I772" s="26" t="str">
        <f>IF('Base de Preço BR V5'!I772=0,"",'Base de Preço BR V5'!I772)</f>
        <v/>
      </c>
      <c r="J772" s="26" t="s">
        <v>18</v>
      </c>
      <c r="K772" s="26" t="str">
        <f>IF('Base de Preço BR V5'!K770=0,"",'Base de Preço BR V5'!K770)</f>
        <v/>
      </c>
      <c r="L772" s="26" t="str">
        <f>'Base de Preço BR V5'!L770</f>
        <v/>
      </c>
      <c r="M772" s="33"/>
      <c r="N772" s="33"/>
      <c r="O772" s="33"/>
      <c r="P772" s="33"/>
      <c r="S772" s="9"/>
    </row>
    <row r="773" spans="1:19" x14ac:dyDescent="0.25">
      <c r="A773" s="27" t="str">
        <f>'Base de Preço BR V5'!A771</f>
        <v>AQUARELA</v>
      </c>
      <c r="B773" s="27" t="str">
        <f>'Base de Preço BR V5'!B771</f>
        <v>MAQUIAGEM</v>
      </c>
      <c r="C773" s="27">
        <f>'Base de Preço BR V5'!C771</f>
        <v>68990</v>
      </c>
      <c r="D773" s="27" t="str">
        <f>'Base de Preço BR V5'!D771</f>
        <v>68990 - AQUARELA LAP BPZ SOBR CASTANHO CLARO TER</v>
      </c>
      <c r="E773" s="28">
        <f>IFERROR(VLOOKUP(C773,'BASE SV REFIL'!A:H,5,0),'Base de Preço BR V5'!A:L)</f>
        <v>23.9</v>
      </c>
      <c r="F773" s="26">
        <f>'Base de Preço BR V5'!F771</f>
        <v>4</v>
      </c>
      <c r="G773" s="29">
        <f>'Base de Preço BR V5'!G771</f>
        <v>0.7</v>
      </c>
      <c r="H773" s="26" t="str">
        <f>'Base de Preço BR V5'!H771</f>
        <v>Não</v>
      </c>
      <c r="I773" s="26" t="str">
        <f>IF('Base de Preço BR V5'!I773=0,"",'Base de Preço BR V5'!I773)</f>
        <v/>
      </c>
      <c r="J773" s="26" t="s">
        <v>18</v>
      </c>
      <c r="K773" s="26" t="str">
        <f>IF('Base de Preço BR V5'!K771=0,"",'Base de Preço BR V5'!K771)</f>
        <v/>
      </c>
      <c r="L773" s="26" t="str">
        <f>'Base de Preço BR V5'!L771</f>
        <v/>
      </c>
      <c r="M773" s="33"/>
      <c r="N773" s="33"/>
      <c r="O773" s="33"/>
      <c r="P773" s="33"/>
      <c r="S773" s="9"/>
    </row>
    <row r="774" spans="1:19" x14ac:dyDescent="0.25">
      <c r="A774" s="27" t="str">
        <f>'Base de Preço BR V5'!A772</f>
        <v>AQUARELA</v>
      </c>
      <c r="B774" s="27" t="str">
        <f>'Base de Preço BR V5'!B772</f>
        <v>MAQUIAGEM</v>
      </c>
      <c r="C774" s="27">
        <f>'Base de Preço BR V5'!C772</f>
        <v>85235</v>
      </c>
      <c r="D774" s="27" t="str">
        <f>'Base de Preço BR V5'!D772</f>
        <v>85235 - AQUARELA MULTIMASC TINT PROV DAGUA TERC</v>
      </c>
      <c r="E774" s="28">
        <f>IFERROR(VLOOKUP(C774,'BASE SV REFIL'!A:H,5,0),'Base de Preço BR V5'!A:L)</f>
        <v>23.8</v>
      </c>
      <c r="F774" s="26">
        <f>'Base de Preço BR V5'!F772</f>
        <v>5</v>
      </c>
      <c r="G774" s="29">
        <f>'Base de Preço BR V5'!G772</f>
        <v>0.7</v>
      </c>
      <c r="H774" s="26" t="str">
        <f>'Base de Preço BR V5'!H772</f>
        <v>Não</v>
      </c>
      <c r="I774" s="26" t="str">
        <f>IF('Base de Preço BR V5'!I774=0,"",'Base de Preço BR V5'!I774)</f>
        <v/>
      </c>
      <c r="J774" s="26" t="s">
        <v>18</v>
      </c>
      <c r="K774" s="26" t="str">
        <f>IF('Base de Preço BR V5'!K772=0,"",'Base de Preço BR V5'!K772)</f>
        <v/>
      </c>
      <c r="L774" s="26" t="str">
        <f>'Base de Preço BR V5'!L772</f>
        <v/>
      </c>
      <c r="M774" s="33"/>
      <c r="N774" s="33"/>
      <c r="O774" s="33"/>
      <c r="P774" s="33"/>
      <c r="S774" s="9"/>
    </row>
    <row r="775" spans="1:19" x14ac:dyDescent="0.25">
      <c r="A775" s="27" t="str">
        <f>'Base de Preço BR V5'!A773</f>
        <v>AQUARELA</v>
      </c>
      <c r="B775" s="27" t="str">
        <f>'Base de Preço BR V5'!B773</f>
        <v>MAQUIAGEM</v>
      </c>
      <c r="C775" s="27">
        <f>'Base de Preço BR V5'!C773</f>
        <v>81392</v>
      </c>
      <c r="D775" s="27" t="str">
        <f>'Base de Preço BR V5'!D773</f>
        <v>81392 - AQUARELA BATOM HID BPZ FPS8 VINHO 520</v>
      </c>
      <c r="E775" s="28">
        <f>IFERROR(VLOOKUP(C775,'BASE SV REFIL'!A:H,5,0),'Base de Preço BR V5'!A:L)</f>
        <v>23.9</v>
      </c>
      <c r="F775" s="26">
        <f>'Base de Preço BR V5'!F773</f>
        <v>3</v>
      </c>
      <c r="G775" s="29">
        <f>'Base de Preço BR V5'!G773</f>
        <v>0.7</v>
      </c>
      <c r="H775" s="26" t="str">
        <f>'Base de Preço BR V5'!H773</f>
        <v>Não</v>
      </c>
      <c r="I775" s="26" t="str">
        <f>IF('Base de Preço BR V5'!I775=0,"",'Base de Preço BR V5'!I775)</f>
        <v/>
      </c>
      <c r="J775" s="26" t="s">
        <v>18</v>
      </c>
      <c r="K775" s="26" t="str">
        <f>IF('Base de Preço BR V5'!K773=0,"",'Base de Preço BR V5'!K773)</f>
        <v/>
      </c>
      <c r="L775" s="26" t="str">
        <f>'Base de Preço BR V5'!L773</f>
        <v/>
      </c>
      <c r="M775" s="33"/>
      <c r="N775" s="33"/>
      <c r="O775" s="33"/>
      <c r="P775" s="33"/>
      <c r="S775" s="9"/>
    </row>
    <row r="776" spans="1:19" x14ac:dyDescent="0.25">
      <c r="A776" s="27" t="str">
        <f>'Base de Preço BR V5'!A774</f>
        <v>AQUARELA</v>
      </c>
      <c r="B776" s="27" t="str">
        <f>'Base de Preço BR V5'!B774</f>
        <v>MAQUIAGEM</v>
      </c>
      <c r="C776" s="27">
        <f>'Base de Preço BR V5'!C774</f>
        <v>81412</v>
      </c>
      <c r="D776" s="27" t="str">
        <f>'Base de Preço BR V5'!D774</f>
        <v>81412 - AQUARELA BATOM HID BPZ FPS8 PINK 315</v>
      </c>
      <c r="E776" s="28">
        <f>IFERROR(VLOOKUP(C776,'BASE SV REFIL'!A:H,5,0),'Base de Preço BR V5'!A:L)</f>
        <v>23.9</v>
      </c>
      <c r="F776" s="26">
        <f>'Base de Preço BR V5'!F774</f>
        <v>3</v>
      </c>
      <c r="G776" s="29">
        <f>'Base de Preço BR V5'!G774</f>
        <v>0.7</v>
      </c>
      <c r="H776" s="26" t="str">
        <f>'Base de Preço BR V5'!H774</f>
        <v>Não</v>
      </c>
      <c r="I776" s="26" t="str">
        <f>IF('Base de Preço BR V5'!I776=0,"",'Base de Preço BR V5'!I776)</f>
        <v/>
      </c>
      <c r="J776" s="26" t="s">
        <v>18</v>
      </c>
      <c r="K776" s="26" t="str">
        <f>IF('Base de Preço BR V5'!K774=0,"",'Base de Preço BR V5'!K774)</f>
        <v/>
      </c>
      <c r="L776" s="26" t="str">
        <f>'Base de Preço BR V5'!L774</f>
        <v/>
      </c>
      <c r="M776" s="33"/>
      <c r="N776" s="33"/>
      <c r="O776" s="33"/>
      <c r="P776" s="33"/>
      <c r="S776" s="9"/>
    </row>
    <row r="777" spans="1:19" x14ac:dyDescent="0.25">
      <c r="A777" s="27" t="str">
        <f>'Base de Preço BR V5'!A775</f>
        <v>AQUARELA</v>
      </c>
      <c r="B777" s="27" t="str">
        <f>'Base de Preço BR V5'!B775</f>
        <v>MAQUIAGEM</v>
      </c>
      <c r="C777" s="27">
        <f>'Base de Preço BR V5'!C775</f>
        <v>81419</v>
      </c>
      <c r="D777" s="27" t="str">
        <f>'Base de Preço BR V5'!D775</f>
        <v>81419 - AQUARELA BATOM HID BPZ FPS8 ROSA 215</v>
      </c>
      <c r="E777" s="28">
        <f>IFERROR(VLOOKUP(C777,'BASE SV REFIL'!A:H,5,0),'Base de Preço BR V5'!A:L)</f>
        <v>35.6</v>
      </c>
      <c r="F777" s="26">
        <f>'Base de Preço BR V5'!F775</f>
        <v>3</v>
      </c>
      <c r="G777" s="29">
        <f>'Base de Preço BR V5'!G775</f>
        <v>0.7</v>
      </c>
      <c r="H777" s="26" t="str">
        <f>'Base de Preço BR V5'!H775</f>
        <v>Não</v>
      </c>
      <c r="I777" s="26" t="str">
        <f>IF('Base de Preço BR V5'!I777=0,"",'Base de Preço BR V5'!I777)</f>
        <v/>
      </c>
      <c r="J777" s="26" t="s">
        <v>18</v>
      </c>
      <c r="K777" s="26" t="str">
        <f>IF('Base de Preço BR V5'!K775=0,"",'Base de Preço BR V5'!K775)</f>
        <v/>
      </c>
      <c r="L777" s="26" t="str">
        <f>'Base de Preço BR V5'!L775</f>
        <v/>
      </c>
      <c r="M777" s="33"/>
      <c r="N777" s="33"/>
      <c r="O777" s="33"/>
      <c r="P777" s="33"/>
      <c r="S777" s="9"/>
    </row>
    <row r="778" spans="1:19" x14ac:dyDescent="0.25">
      <c r="A778" s="27" t="str">
        <f>'Base de Preço BR V5'!A776</f>
        <v>AQUARELA</v>
      </c>
      <c r="B778" s="27" t="str">
        <f>'Base de Preço BR V5'!B776</f>
        <v>MAQUIAGEM</v>
      </c>
      <c r="C778" s="27">
        <f>'Base de Preço BR V5'!C776</f>
        <v>81426</v>
      </c>
      <c r="D778" s="27" t="str">
        <f>'Base de Preço BR V5'!D776</f>
        <v>81426 - AQUARELA BATOM HID BPZ FPS8 MARROM 470</v>
      </c>
      <c r="E778" s="28">
        <f>IFERROR(VLOOKUP(C778,'BASE SV REFIL'!A:H,5,0),'Base de Preço BR V5'!A:L)</f>
        <v>30.5</v>
      </c>
      <c r="F778" s="26">
        <f>'Base de Preço BR V5'!F776</f>
        <v>3</v>
      </c>
      <c r="G778" s="29">
        <f>'Base de Preço BR V5'!G776</f>
        <v>0.7</v>
      </c>
      <c r="H778" s="26" t="str">
        <f>'Base de Preço BR V5'!H776</f>
        <v>Não</v>
      </c>
      <c r="I778" s="26" t="str">
        <f>IF('Base de Preço BR V5'!I778=0,"",'Base de Preço BR V5'!I778)</f>
        <v/>
      </c>
      <c r="J778" s="26" t="s">
        <v>18</v>
      </c>
      <c r="K778" s="26" t="str">
        <f>IF('Base de Preço BR V5'!K776=0,"",'Base de Preço BR V5'!K776)</f>
        <v/>
      </c>
      <c r="L778" s="26" t="str">
        <f>'Base de Preço BR V5'!L776</f>
        <v/>
      </c>
      <c r="M778" s="33"/>
      <c r="N778" s="33"/>
      <c r="O778" s="33"/>
      <c r="P778" s="33"/>
      <c r="S778" s="9"/>
    </row>
    <row r="779" spans="1:19" x14ac:dyDescent="0.25">
      <c r="A779" s="27" t="str">
        <f>'Base de Preço BR V5'!A777</f>
        <v>AQUARELA</v>
      </c>
      <c r="B779" s="27" t="str">
        <f>'Base de Preço BR V5'!B777</f>
        <v>MAQUIAGEM</v>
      </c>
      <c r="C779" s="27">
        <f>'Base de Preço BR V5'!C777</f>
        <v>89758</v>
      </c>
      <c r="D779" s="27" t="str">
        <f>'Base de Preço BR V5'!D777</f>
        <v>89758 - AQUARELA VOL BOOM MASC PARA CIL WS</v>
      </c>
      <c r="E779" s="28">
        <f>IFERROR(VLOOKUP(C779,'BASE SV REFIL'!A:H,5,0),'Base de Preço BR V5'!A:L)</f>
        <v>35.6</v>
      </c>
      <c r="F779" s="26">
        <f>'Base de Preço BR V5'!F777</f>
        <v>5</v>
      </c>
      <c r="G779" s="29">
        <f>'Base de Preço BR V5'!G777</f>
        <v>0.7</v>
      </c>
      <c r="H779" s="26" t="str">
        <f>'Base de Preço BR V5'!H777</f>
        <v>Não</v>
      </c>
      <c r="I779" s="26" t="str">
        <f>IF('Base de Preço BR V5'!I779=0,"",'Base de Preço BR V5'!I779)</f>
        <v/>
      </c>
      <c r="J779" s="26" t="s">
        <v>18</v>
      </c>
      <c r="K779" s="26" t="str">
        <f>IF('Base de Preço BR V5'!K777=0,"",'Base de Preço BR V5'!K777)</f>
        <v/>
      </c>
      <c r="L779" s="26" t="str">
        <f>'Base de Preço BR V5'!L777</f>
        <v/>
      </c>
      <c r="M779" s="33"/>
      <c r="N779" s="33"/>
      <c r="O779" s="33"/>
      <c r="P779" s="33"/>
      <c r="S779" s="9"/>
    </row>
    <row r="780" spans="1:19" x14ac:dyDescent="0.25">
      <c r="A780" s="27" t="str">
        <f>'Base de Preço BR V5'!A778</f>
        <v>AQUARELA</v>
      </c>
      <c r="B780" s="27" t="str">
        <f>'Base de Preço BR V5'!B778</f>
        <v>MAQUIAGEM</v>
      </c>
      <c r="C780" s="27">
        <f>'Base de Preço BR V5'!C778</f>
        <v>84023</v>
      </c>
      <c r="D780" s="27" t="str">
        <f>'Base de Preço BR V5'!D778</f>
        <v>84023 - AQUARELA BLUSH BPZ COR VINHO 28 TERC</v>
      </c>
      <c r="E780" s="28">
        <f>IFERROR(VLOOKUP(C780,'BASE SV REFIL'!A:H,5,0),'Base de Preço BR V5'!A:L)</f>
        <v>29.9</v>
      </c>
      <c r="F780" s="26">
        <f>'Base de Preço BR V5'!F778</f>
        <v>4</v>
      </c>
      <c r="G780" s="29">
        <f>'Base de Preço BR V5'!G778</f>
        <v>0.7</v>
      </c>
      <c r="H780" s="26" t="str">
        <f>'Base de Preço BR V5'!H778</f>
        <v>Não</v>
      </c>
      <c r="I780" s="26" t="str">
        <f>IF('Base de Preço BR V5'!I780=0,"",'Base de Preço BR V5'!I780)</f>
        <v/>
      </c>
      <c r="J780" s="26" t="s">
        <v>18</v>
      </c>
      <c r="K780" s="26" t="str">
        <f>IF('Base de Preço BR V5'!K778=0,"",'Base de Preço BR V5'!K778)</f>
        <v/>
      </c>
      <c r="L780" s="26" t="str">
        <f>'Base de Preço BR V5'!L778</f>
        <v/>
      </c>
      <c r="M780" s="33"/>
      <c r="N780" s="33"/>
      <c r="O780" s="33"/>
      <c r="P780" s="33"/>
      <c r="S780" s="9"/>
    </row>
    <row r="781" spans="1:19" x14ac:dyDescent="0.25">
      <c r="A781" s="27" t="str">
        <f>'Base de Preço BR V5'!A779</f>
        <v>AQUARELA</v>
      </c>
      <c r="B781" s="27" t="str">
        <f>'Base de Preço BR V5'!B779</f>
        <v>MAQUIAGEM</v>
      </c>
      <c r="C781" s="27">
        <f>'Base de Preço BR V5'!C779</f>
        <v>85232</v>
      </c>
      <c r="D781" s="27" t="str">
        <f>'Base de Preço BR V5'!D779</f>
        <v>85232 - AQUARELA VOL BOOM MASC PARA CILIO WP TER</v>
      </c>
      <c r="E781" s="28">
        <f>IFERROR(VLOOKUP(C781,'BASE SV REFIL'!A:H,5,0),'Base de Preço BR V5'!A:L)</f>
        <v>29.9</v>
      </c>
      <c r="F781" s="26">
        <f>'Base de Preço BR V5'!F779</f>
        <v>5</v>
      </c>
      <c r="G781" s="29">
        <f>'Base de Preço BR V5'!G779</f>
        <v>0.7</v>
      </c>
      <c r="H781" s="26" t="str">
        <f>'Base de Preço BR V5'!H779</f>
        <v>Não</v>
      </c>
      <c r="I781" s="26" t="str">
        <f>IF('Base de Preço BR V5'!I781=0,"",'Base de Preço BR V5'!I781)</f>
        <v/>
      </c>
      <c r="J781" s="26" t="s">
        <v>18</v>
      </c>
      <c r="K781" s="26" t="str">
        <f>IF('Base de Preço BR V5'!K779=0,"",'Base de Preço BR V5'!K779)</f>
        <v/>
      </c>
      <c r="L781" s="26" t="str">
        <f>'Base de Preço BR V5'!L779</f>
        <v/>
      </c>
      <c r="M781" s="33"/>
      <c r="N781" s="33"/>
      <c r="O781" s="33"/>
      <c r="P781" s="33"/>
      <c r="S781" s="9"/>
    </row>
    <row r="782" spans="1:19" x14ac:dyDescent="0.25">
      <c r="A782" s="27" t="str">
        <f>'Base de Preço BR V5'!A780</f>
        <v>AQUARELA</v>
      </c>
      <c r="B782" s="27" t="str">
        <f>'Base de Preço BR V5'!B780</f>
        <v>MAQUIAGEM</v>
      </c>
      <c r="C782" s="27">
        <f>'Base de Preço BR V5'!C780</f>
        <v>73256</v>
      </c>
      <c r="D782" s="27" t="str">
        <f>'Base de Preço BR V5'!D780</f>
        <v>73256 - AQUARELA BATOM LIQ MAT BPZ PINK 376 TERC</v>
      </c>
      <c r="E782" s="28">
        <f>IFERROR(VLOOKUP(C782,'BASE SV REFIL'!A:H,5,0),'Base de Preço BR V5'!A:L)</f>
        <v>29.9</v>
      </c>
      <c r="F782" s="26">
        <f>'Base de Preço BR V5'!F780</f>
        <v>4</v>
      </c>
      <c r="G782" s="29">
        <f>'Base de Preço BR V5'!G780</f>
        <v>0.7</v>
      </c>
      <c r="H782" s="26" t="str">
        <f>'Base de Preço BR V5'!H780</f>
        <v>Não</v>
      </c>
      <c r="I782" s="26" t="str">
        <f>IF('Base de Preço BR V5'!I782=0,"",'Base de Preço BR V5'!I782)</f>
        <v/>
      </c>
      <c r="J782" s="26" t="s">
        <v>18</v>
      </c>
      <c r="K782" s="26" t="str">
        <f>IF('Base de Preço BR V5'!K780=0,"",'Base de Preço BR V5'!K780)</f>
        <v/>
      </c>
      <c r="L782" s="26" t="str">
        <f>'Base de Preço BR V5'!L780</f>
        <v/>
      </c>
      <c r="M782" s="33"/>
      <c r="N782" s="33"/>
      <c r="O782" s="33"/>
      <c r="P782" s="33"/>
      <c r="S782" s="9"/>
    </row>
    <row r="783" spans="1:19" x14ac:dyDescent="0.25">
      <c r="A783" s="27" t="str">
        <f>'Base de Preço BR V5'!A781</f>
        <v>AQUARELA</v>
      </c>
      <c r="B783" s="27" t="str">
        <f>'Base de Preço BR V5'!B781</f>
        <v>MAQUIAGEM</v>
      </c>
      <c r="C783" s="27">
        <f>'Base de Preço BR V5'!C781</f>
        <v>73257</v>
      </c>
      <c r="D783" s="27" t="str">
        <f>'Base de Preço BR V5'!D781</f>
        <v>73257 - AQUARELA BATOM LIQ MAT BPZ ROXO 600 TERC</v>
      </c>
      <c r="E783" s="28">
        <f>IFERROR(VLOOKUP(C783,'BASE SV REFIL'!A:H,5,0),'Base de Preço BR V5'!A:L)</f>
        <v>29.9</v>
      </c>
      <c r="F783" s="26">
        <f>'Base de Preço BR V5'!F781</f>
        <v>4</v>
      </c>
      <c r="G783" s="29">
        <f>'Base de Preço BR V5'!G781</f>
        <v>0.7</v>
      </c>
      <c r="H783" s="26" t="str">
        <f>'Base de Preço BR V5'!H781</f>
        <v>Não</v>
      </c>
      <c r="I783" s="26" t="str">
        <f>IF('Base de Preço BR V5'!I783=0,"",'Base de Preço BR V5'!I783)</f>
        <v/>
      </c>
      <c r="J783" s="26" t="s">
        <v>18</v>
      </c>
      <c r="K783" s="26" t="str">
        <f>IF('Base de Preço BR V5'!K781=0,"",'Base de Preço BR V5'!K781)</f>
        <v/>
      </c>
      <c r="L783" s="26" t="str">
        <f>'Base de Preço BR V5'!L781</f>
        <v/>
      </c>
      <c r="M783" s="33"/>
      <c r="N783" s="33"/>
      <c r="O783" s="33"/>
      <c r="P783" s="33"/>
      <c r="S783" s="9"/>
    </row>
    <row r="784" spans="1:19" x14ac:dyDescent="0.25">
      <c r="A784" s="27" t="str">
        <f>'Base de Preço BR V5'!A782</f>
        <v>AQUARELA</v>
      </c>
      <c r="B784" s="27" t="str">
        <f>'Base de Preço BR V5'!B782</f>
        <v>MAQUIAGEM</v>
      </c>
      <c r="C784" s="27">
        <f>'Base de Preço BR V5'!C782</f>
        <v>73258</v>
      </c>
      <c r="D784" s="27" t="str">
        <f>'Base de Preço BR V5'!D782</f>
        <v>73258 - AQUARELA BATOM LIQ MAT BPZ VERM 110 TERC</v>
      </c>
      <c r="E784" s="28">
        <f>IFERROR(VLOOKUP(C784,'BASE SV REFIL'!A:H,5,0),'Base de Preço BR V5'!A:L)</f>
        <v>29.9</v>
      </c>
      <c r="F784" s="26">
        <f>'Base de Preço BR V5'!F782</f>
        <v>4</v>
      </c>
      <c r="G784" s="29">
        <f>'Base de Preço BR V5'!G782</f>
        <v>0.7</v>
      </c>
      <c r="H784" s="26" t="str">
        <f>'Base de Preço BR V5'!H782</f>
        <v>Não</v>
      </c>
      <c r="I784" s="26" t="str">
        <f>IF('Base de Preço BR V5'!I784=0,"",'Base de Preço BR V5'!I784)</f>
        <v/>
      </c>
      <c r="J784" s="26" t="s">
        <v>18</v>
      </c>
      <c r="K784" s="26" t="str">
        <f>IF('Base de Preço BR V5'!K782=0,"",'Base de Preço BR V5'!K782)</f>
        <v/>
      </c>
      <c r="L784" s="26" t="str">
        <f>'Base de Preço BR V5'!L782</f>
        <v/>
      </c>
      <c r="M784" s="33"/>
      <c r="N784" s="33"/>
      <c r="O784" s="33"/>
      <c r="P784" s="33"/>
      <c r="S784" s="9"/>
    </row>
    <row r="785" spans="1:19" x14ac:dyDescent="0.25">
      <c r="A785" s="27" t="str">
        <f>'Base de Preço BR V5'!A783</f>
        <v>AQUARELA</v>
      </c>
      <c r="B785" s="27" t="str">
        <f>'Base de Preço BR V5'!B783</f>
        <v>MAQUIAGEM</v>
      </c>
      <c r="C785" s="27">
        <f>'Base de Preço BR V5'!C783</f>
        <v>73259</v>
      </c>
      <c r="D785" s="27" t="str">
        <f>'Base de Preço BR V5'!D783</f>
        <v>73259 - AQUARELA BATOM LIQ MAT BPZ MARR 448 TERC</v>
      </c>
      <c r="E785" s="28">
        <f>IFERROR(VLOOKUP(C785,'BASE SV REFIL'!A:H,5,0),'Base de Preço BR V5'!A:L)</f>
        <v>23.9</v>
      </c>
      <c r="F785" s="26">
        <f>'Base de Preço BR V5'!F783</f>
        <v>4</v>
      </c>
      <c r="G785" s="29">
        <f>'Base de Preço BR V5'!G783</f>
        <v>0.7</v>
      </c>
      <c r="H785" s="26" t="str">
        <f>'Base de Preço BR V5'!H783</f>
        <v>Não</v>
      </c>
      <c r="I785" s="26" t="str">
        <f>IF('Base de Preço BR V5'!I785=0,"",'Base de Preço BR V5'!I785)</f>
        <v>Descontinuação</v>
      </c>
      <c r="J785" s="26" t="s">
        <v>18</v>
      </c>
      <c r="K785" s="26" t="str">
        <f>IF('Base de Preço BR V5'!K783=0,"",'Base de Preço BR V5'!K783)</f>
        <v/>
      </c>
      <c r="L785" s="26" t="str">
        <f>'Base de Preço BR V5'!L783</f>
        <v/>
      </c>
      <c r="M785" s="33"/>
      <c r="N785" s="33"/>
      <c r="O785" s="33"/>
      <c r="P785" s="33"/>
      <c r="S785" s="9"/>
    </row>
    <row r="786" spans="1:19" x14ac:dyDescent="0.25">
      <c r="A786" s="27" t="str">
        <f>'Base de Preço BR V5'!A784</f>
        <v>AQUARELA</v>
      </c>
      <c r="B786" s="27" t="str">
        <f>'Base de Preço BR V5'!B784</f>
        <v>MAQUIAGEM</v>
      </c>
      <c r="C786" s="27">
        <f>'Base de Preço BR V5'!C784</f>
        <v>73260</v>
      </c>
      <c r="D786" s="27" t="str">
        <f>'Base de Preço BR V5'!D784</f>
        <v>73260 - AQUARELA BATOM LIQ MAT BPZ ROXO 650 TERC</v>
      </c>
      <c r="E786" s="28">
        <f>IFERROR(VLOOKUP(C786,'BASE SV REFIL'!A:H,5,0),'Base de Preço BR V5'!A:L)</f>
        <v>29.9</v>
      </c>
      <c r="F786" s="26">
        <f>'Base de Preço BR V5'!F784</f>
        <v>4</v>
      </c>
      <c r="G786" s="29">
        <f>'Base de Preço BR V5'!G784</f>
        <v>0.7</v>
      </c>
      <c r="H786" s="26" t="str">
        <f>'Base de Preço BR V5'!H784</f>
        <v>Não</v>
      </c>
      <c r="I786" s="26" t="str">
        <f>IF('Base de Preço BR V5'!I786=0,"",'Base de Preço BR V5'!I786)</f>
        <v>Descontinuação</v>
      </c>
      <c r="J786" s="26" t="s">
        <v>18</v>
      </c>
      <c r="K786" s="26" t="str">
        <f>IF('Base de Preço BR V5'!K784=0,"",'Base de Preço BR V5'!K784)</f>
        <v/>
      </c>
      <c r="L786" s="26" t="str">
        <f>'Base de Preço BR V5'!L784</f>
        <v/>
      </c>
      <c r="M786" s="33"/>
      <c r="N786" s="33"/>
      <c r="O786" s="33"/>
      <c r="P786" s="33"/>
      <c r="S786" s="9"/>
    </row>
    <row r="787" spans="1:19" x14ac:dyDescent="0.25">
      <c r="A787" s="27" t="str">
        <f>'Base de Preço BR V5'!A785</f>
        <v>AQUARELA</v>
      </c>
      <c r="B787" s="27" t="str">
        <f>'Base de Preço BR V5'!B785</f>
        <v>MAQUIAGEM</v>
      </c>
      <c r="C787" s="27">
        <f>'Base de Preço BR V5'!C785</f>
        <v>69335</v>
      </c>
      <c r="D787" s="27" t="str">
        <f>'Base de Preço BR V5'!D785</f>
        <v>69335 - AQUARELA BATOM COLOR HIDRA FPS8 ROSA 224</v>
      </c>
      <c r="E787" s="28">
        <f>IFERROR(VLOOKUP(C787,'BASE SV REFIL'!A:H,5,0),'Base de Preço BR V5'!A:L)</f>
        <v>23.9</v>
      </c>
      <c r="F787" s="26">
        <f>'Base de Preço BR V5'!F785</f>
        <v>3</v>
      </c>
      <c r="G787" s="29">
        <f>'Base de Preço BR V5'!G785</f>
        <v>0.7</v>
      </c>
      <c r="H787" s="26" t="str">
        <f>'Base de Preço BR V5'!H785</f>
        <v>Não</v>
      </c>
      <c r="I787" s="26" t="str">
        <f>IF('Base de Preço BR V5'!I787=0,"",'Base de Preço BR V5'!I787)</f>
        <v>Descontinuação</v>
      </c>
      <c r="J787" s="26" t="s">
        <v>18</v>
      </c>
      <c r="K787" s="26" t="str">
        <f>IF('Base de Preço BR V5'!K785=0,"",'Base de Preço BR V5'!K785)</f>
        <v/>
      </c>
      <c r="L787" s="26" t="str">
        <f>'Base de Preço BR V5'!L785</f>
        <v/>
      </c>
      <c r="M787" s="33"/>
      <c r="N787" s="33"/>
      <c r="O787" s="33"/>
      <c r="P787" s="33"/>
      <c r="S787" s="9"/>
    </row>
    <row r="788" spans="1:19" x14ac:dyDescent="0.25">
      <c r="A788" s="27" t="str">
        <f>'Base de Preço BR V5'!A786</f>
        <v>AQUARELA</v>
      </c>
      <c r="B788" s="27" t="str">
        <f>'Base de Preço BR V5'!B786</f>
        <v>MAQUIAGEM</v>
      </c>
      <c r="C788" s="27">
        <f>'Base de Preço BR V5'!C786</f>
        <v>69337</v>
      </c>
      <c r="D788" s="27" t="str">
        <f>'Base de Preço BR V5'!D786</f>
        <v>69337 - AQUARELA PO ILUMINADOR HOLO TERC</v>
      </c>
      <c r="E788" s="28">
        <f>IFERROR(VLOOKUP(C788,'BASE SV REFIL'!A:H,5,0),'Base de Preço BR V5'!A:L)</f>
        <v>23.9</v>
      </c>
      <c r="F788" s="26">
        <f>'Base de Preço BR V5'!F786</f>
        <v>4</v>
      </c>
      <c r="G788" s="29">
        <f>'Base de Preço BR V5'!G786</f>
        <v>0.7</v>
      </c>
      <c r="H788" s="26" t="str">
        <f>'Base de Preço BR V5'!H786</f>
        <v>Não</v>
      </c>
      <c r="I788" s="26" t="str">
        <f>IF('Base de Preço BR V5'!I788=0,"",'Base de Preço BR V5'!I788)</f>
        <v>Descontinuação</v>
      </c>
      <c r="J788" s="26" t="s">
        <v>18</v>
      </c>
      <c r="K788" s="26" t="str">
        <f>IF('Base de Preço BR V5'!K786=0,"",'Base de Preço BR V5'!K786)</f>
        <v/>
      </c>
      <c r="L788" s="26" t="str">
        <f>'Base de Preço BR V5'!L786</f>
        <v/>
      </c>
      <c r="M788" s="33"/>
      <c r="N788" s="33"/>
      <c r="O788" s="33"/>
      <c r="P788" s="33"/>
      <c r="S788" s="9"/>
    </row>
    <row r="789" spans="1:19" x14ac:dyDescent="0.25">
      <c r="A789" s="27" t="str">
        <f>'Base de Preço BR V5'!A787</f>
        <v>AQUARELA</v>
      </c>
      <c r="B789" s="27" t="str">
        <f>'Base de Preço BR V5'!B787</f>
        <v>MAQUIAGEM</v>
      </c>
      <c r="C789" s="27">
        <f>'Base de Preço BR V5'!C787</f>
        <v>69339</v>
      </c>
      <c r="D789" s="27" t="str">
        <f>'Base de Preço BR V5'!D787</f>
        <v>69339 - AQUARELA BATOM COLOR HIDRA FPS8 PINK 358</v>
      </c>
      <c r="E789" s="28">
        <f>IFERROR(VLOOKUP(C789,'BASE SV REFIL'!A:H,5,0),'Base de Preço BR V5'!A:L)</f>
        <v>29.9</v>
      </c>
      <c r="F789" s="26">
        <f>'Base de Preço BR V5'!F787</f>
        <v>3</v>
      </c>
      <c r="G789" s="29">
        <f>'Base de Preço BR V5'!G787</f>
        <v>0.7</v>
      </c>
      <c r="H789" s="26" t="str">
        <f>'Base de Preço BR V5'!H787</f>
        <v>Não</v>
      </c>
      <c r="I789" s="26" t="str">
        <f>IF('Base de Preço BR V5'!I789=0,"",'Base de Preço BR V5'!I789)</f>
        <v>Descontinuação</v>
      </c>
      <c r="J789" s="26" t="s">
        <v>18</v>
      </c>
      <c r="K789" s="26" t="str">
        <f>IF('Base de Preço BR V5'!K787=0,"",'Base de Preço BR V5'!K787)</f>
        <v/>
      </c>
      <c r="L789" s="26" t="str">
        <f>'Base de Preço BR V5'!L787</f>
        <v/>
      </c>
      <c r="M789" s="33"/>
      <c r="N789" s="33"/>
      <c r="O789" s="33"/>
      <c r="P789" s="33"/>
      <c r="S789" s="9"/>
    </row>
    <row r="790" spans="1:19" x14ac:dyDescent="0.25">
      <c r="A790" s="27" t="str">
        <f>'Base de Preço BR V5'!A788</f>
        <v>AQUARELA</v>
      </c>
      <c r="B790" s="27" t="str">
        <f>'Base de Preço BR V5'!B788</f>
        <v>MAQUIAGEM</v>
      </c>
      <c r="C790" s="27">
        <f>'Base de Preço BR V5'!C788</f>
        <v>69341</v>
      </c>
      <c r="D790" s="27" t="str">
        <f>'Base de Preço BR V5'!D788</f>
        <v>69341 - AQUARELA LAP OLHOS 2 COLOR ROXO HOL TR</v>
      </c>
      <c r="E790" s="28">
        <f>IFERROR(VLOOKUP(C790,'BASE SV REFIL'!A:H,5,0),'Base de Preço BR V5'!A:L)</f>
        <v>29.9</v>
      </c>
      <c r="F790" s="26">
        <f>'Base de Preço BR V5'!F788</f>
        <v>3</v>
      </c>
      <c r="G790" s="29">
        <f>'Base de Preço BR V5'!G788</f>
        <v>0.7</v>
      </c>
      <c r="H790" s="26" t="str">
        <f>'Base de Preço BR V5'!H788</f>
        <v>Não</v>
      </c>
      <c r="I790" s="26" t="str">
        <f>IF('Base de Preço BR V5'!I790=0,"",'Base de Preço BR V5'!I790)</f>
        <v>Descontinuação</v>
      </c>
      <c r="J790" s="26" t="s">
        <v>18</v>
      </c>
      <c r="K790" s="26" t="str">
        <f>IF('Base de Preço BR V5'!K788=0,"",'Base de Preço BR V5'!K788)</f>
        <v/>
      </c>
      <c r="L790" s="26" t="str">
        <f>'Base de Preço BR V5'!L788</f>
        <v/>
      </c>
      <c r="M790" s="33"/>
      <c r="N790" s="33"/>
      <c r="O790" s="33"/>
      <c r="P790" s="33"/>
      <c r="S790" s="9"/>
    </row>
    <row r="791" spans="1:19" x14ac:dyDescent="0.25">
      <c r="A791" s="27" t="str">
        <f>'Base de Preço BR V5'!A789</f>
        <v>AQUARELA</v>
      </c>
      <c r="B791" s="27" t="str">
        <f>'Base de Preço BR V5'!B789</f>
        <v>MAQUIAGEM</v>
      </c>
      <c r="C791" s="27">
        <f>'Base de Preço BR V5'!C789</f>
        <v>69331</v>
      </c>
      <c r="D791" s="27" t="str">
        <f>'Base de Preço BR V5'!D789</f>
        <v>69331 - AQUAR BATOM MULT COLOR PINK HOL 365 TERC</v>
      </c>
      <c r="E791" s="28">
        <f>IFERROR(VLOOKUP(C791,'BASE SV REFIL'!A:H,5,0),'Base de Preço BR V5'!A:L)</f>
        <v>53.9</v>
      </c>
      <c r="F791" s="26">
        <f>'Base de Preço BR V5'!F789</f>
        <v>4</v>
      </c>
      <c r="G791" s="29">
        <f>'Base de Preço BR V5'!G789</f>
        <v>0.7</v>
      </c>
      <c r="H791" s="26" t="str">
        <f>'Base de Preço BR V5'!H789</f>
        <v>Não</v>
      </c>
      <c r="I791" s="26" t="str">
        <f>IF('Base de Preço BR V5'!I791=0,"",'Base de Preço BR V5'!I791)</f>
        <v>Lançamento</v>
      </c>
      <c r="J791" s="26" t="s">
        <v>18</v>
      </c>
      <c r="K791" s="26" t="str">
        <f>IF('Base de Preço BR V5'!K789=0,"",'Base de Preço BR V5'!K789)</f>
        <v/>
      </c>
      <c r="L791" s="26" t="str">
        <f>'Base de Preço BR V5'!L789</f>
        <v/>
      </c>
      <c r="M791" s="33"/>
      <c r="N791" s="33"/>
      <c r="O791" s="33"/>
      <c r="P791" s="33"/>
      <c r="S791" s="9"/>
    </row>
    <row r="792" spans="1:19" x14ac:dyDescent="0.25">
      <c r="A792" s="27" t="str">
        <f>'Base de Preço BR V5'!A790</f>
        <v>AQUARELA</v>
      </c>
      <c r="B792" s="27" t="str">
        <f>'Base de Preço BR V5'!B790</f>
        <v>MAQUIAGEM</v>
      </c>
      <c r="C792" s="27">
        <f>'Base de Preço BR V5'!C790</f>
        <v>69333</v>
      </c>
      <c r="D792" s="27" t="str">
        <f>'Base de Preço BR V5'!D790</f>
        <v>69333 - AQUARELA BATOM MULT COLOR ROSA ROXO TERC</v>
      </c>
      <c r="E792" s="28">
        <f>IFERROR(VLOOKUP(C792,'BASE SV REFIL'!A:H,5,0),'Base de Preço BR V5'!A:L)</f>
        <v>53.9</v>
      </c>
      <c r="F792" s="26">
        <f>'Base de Preço BR V5'!F790</f>
        <v>4</v>
      </c>
      <c r="G792" s="29">
        <f>'Base de Preço BR V5'!G790</f>
        <v>0.7</v>
      </c>
      <c r="H792" s="26" t="str">
        <f>'Base de Preço BR V5'!H790</f>
        <v>Não</v>
      </c>
      <c r="I792" s="26" t="str">
        <f>IF('Base de Preço BR V5'!I792=0,"",'Base de Preço BR V5'!I792)</f>
        <v>Lançamento</v>
      </c>
      <c r="J792" s="26" t="s">
        <v>18</v>
      </c>
      <c r="K792" s="26" t="str">
        <f>IF('Base de Preço BR V5'!K790=0,"",'Base de Preço BR V5'!K790)</f>
        <v/>
      </c>
      <c r="L792" s="26" t="str">
        <f>'Base de Preço BR V5'!L790</f>
        <v/>
      </c>
      <c r="M792" s="33"/>
      <c r="N792" s="33"/>
      <c r="O792" s="33"/>
      <c r="P792" s="33"/>
      <c r="S792" s="9"/>
    </row>
    <row r="793" spans="1:19" x14ac:dyDescent="0.25">
      <c r="A793" s="27" t="str">
        <f>'Base de Preço BR V5'!A791</f>
        <v>AQUARELA</v>
      </c>
      <c r="B793" s="27" t="str">
        <f>'Base de Preço BR V5'!B791</f>
        <v>MAQUIAGEM</v>
      </c>
      <c r="C793" s="27">
        <f>'Base de Preço BR V5'!C791</f>
        <v>84242</v>
      </c>
      <c r="D793" s="27" t="str">
        <f>'Base de Preço BR V5'!D791</f>
        <v>84242 - AQUARELA CJ SOMBRA PZ 4X COLOR REG 1125</v>
      </c>
      <c r="E793" s="28">
        <f>IFERROR(VLOOKUP(C793,'BASE SV REFIL'!A:H,5,0),'Base de Preço BR V5'!A:L)</f>
        <v>99.9</v>
      </c>
      <c r="F793" s="26">
        <f>'Base de Preço BR V5'!F791</f>
        <v>7</v>
      </c>
      <c r="G793" s="29">
        <f>'Base de Preço BR V5'!G791</f>
        <v>0.7</v>
      </c>
      <c r="H793" s="26" t="str">
        <f>'Base de Preço BR V5'!H791</f>
        <v>Não</v>
      </c>
      <c r="I793" s="26" t="str">
        <f>IF('Base de Preço BR V5'!I793=0,"",'Base de Preço BR V5'!I793)</f>
        <v>Descontinuação</v>
      </c>
      <c r="J793" s="26" t="s">
        <v>18</v>
      </c>
      <c r="K793" s="26" t="str">
        <f>IF('Base de Preço BR V5'!K791=0,"",'Base de Preço BR V5'!K791)</f>
        <v/>
      </c>
      <c r="L793" s="26" t="str">
        <f>'Base de Preço BR V5'!L791</f>
        <v>x</v>
      </c>
      <c r="M793" s="33"/>
      <c r="N793" s="33"/>
      <c r="O793" s="33"/>
      <c r="P793" s="33"/>
      <c r="S793" s="9"/>
    </row>
    <row r="794" spans="1:19" x14ac:dyDescent="0.25">
      <c r="A794" s="27" t="str">
        <f>'Base de Preço BR V5'!A792</f>
        <v>AQUARELA</v>
      </c>
      <c r="B794" s="27" t="str">
        <f>'Base de Preço BR V5'!B792</f>
        <v>MAQUIAGEM</v>
      </c>
      <c r="C794" s="27">
        <f>'Base de Preço BR V5'!C792</f>
        <v>84241</v>
      </c>
      <c r="D794" s="27" t="str">
        <f>'Base de Preço BR V5'!D792</f>
        <v>84241 - AQUARELA CJ SOMBRA PZ 4X COLOR REG 1110</v>
      </c>
      <c r="E794" s="28">
        <f>IFERROR(VLOOKUP(C794,'BASE SV REFIL'!A:H,5,0),'Base de Preço BR V5'!A:L)</f>
        <v>129.9</v>
      </c>
      <c r="F794" s="26">
        <f>'Base de Preço BR V5'!F792</f>
        <v>7</v>
      </c>
      <c r="G794" s="29">
        <f>'Base de Preço BR V5'!G792</f>
        <v>0.7</v>
      </c>
      <c r="H794" s="26" t="str">
        <f>'Base de Preço BR V5'!H792</f>
        <v>Não</v>
      </c>
      <c r="I794" s="26" t="str">
        <f>IF('Base de Preço BR V5'!I794=0,"",'Base de Preço BR V5'!I794)</f>
        <v/>
      </c>
      <c r="J794" s="26" t="s">
        <v>18</v>
      </c>
      <c r="K794" s="26" t="str">
        <f>IF('Base de Preço BR V5'!K792=0,"",'Base de Preço BR V5'!K792)</f>
        <v/>
      </c>
      <c r="L794" s="26" t="str">
        <f>'Base de Preço BR V5'!L792</f>
        <v>x</v>
      </c>
      <c r="M794" s="33"/>
      <c r="N794" s="33"/>
      <c r="O794" s="33"/>
      <c r="P794" s="33"/>
      <c r="S794" s="9"/>
    </row>
    <row r="795" spans="1:19" x14ac:dyDescent="0.25">
      <c r="A795" s="27" t="str">
        <f>'Base de Preço BR V5'!A793</f>
        <v>VÁRIOS</v>
      </c>
      <c r="B795" s="27" t="str">
        <f>'Base de Preço BR V5'!B793</f>
        <v>PERFUMARIA</v>
      </c>
      <c r="C795" s="27">
        <f>'Base de Preço BR V5'!C793</f>
        <v>81304</v>
      </c>
      <c r="D795" s="27" t="str">
        <f>'Base de Preço BR V5'!D793</f>
        <v>81304 - KIT PERFUMARIA DEMO 5X20ML TERC</v>
      </c>
      <c r="E795" s="28">
        <f>IFERROR(VLOOKUP(C795,'BASE SV REFIL'!A:H,5,0),'Base de Preço BR V5'!A:L)</f>
        <v>129.9</v>
      </c>
      <c r="F795" s="26">
        <f>'Base de Preço BR V5'!F793</f>
        <v>18</v>
      </c>
      <c r="G795" s="29">
        <f>'Base de Preço BR V5'!G793</f>
        <v>1</v>
      </c>
      <c r="H795" s="26" t="str">
        <f>'Base de Preço BR V5'!H793</f>
        <v>Não</v>
      </c>
      <c r="I795" s="26" t="str">
        <f>IF('Base de Preço BR V5'!I795=0,"",'Base de Preço BR V5'!I795)</f>
        <v/>
      </c>
      <c r="J795" s="26" t="s">
        <v>18</v>
      </c>
      <c r="K795" s="26" t="str">
        <f>IF('Base de Preço BR V5'!K793=0,"",'Base de Preço BR V5'!K793)</f>
        <v/>
      </c>
      <c r="L795" s="26" t="str">
        <f>'Base de Preço BR V5'!L793</f>
        <v>x</v>
      </c>
      <c r="M795" s="33"/>
      <c r="N795" s="33"/>
      <c r="O795" s="33"/>
      <c r="P795" s="33"/>
      <c r="S795" s="9"/>
    </row>
    <row r="796" spans="1:19" x14ac:dyDescent="0.25">
      <c r="A796" s="27" t="str">
        <f>'Base de Preço BR V5'!A794</f>
        <v>SINTONIA DE NATURA</v>
      </c>
      <c r="B796" s="27" t="str">
        <f>'Base de Preço BR V5'!B794</f>
        <v>PERFUMARIA</v>
      </c>
      <c r="C796" s="27">
        <f>'Base de Preço BR V5'!C794</f>
        <v>71766</v>
      </c>
      <c r="D796" s="27" t="str">
        <f>'Base de Preço BR V5'!D794</f>
        <v>71766 - SINTONIA CLASSICO DES COL MASC REL</v>
      </c>
      <c r="E796" s="28">
        <f>IFERROR(VLOOKUP(C796,'BASE SV REFIL'!A:H,5,0),'Base de Preço BR V5'!A:L)</f>
        <v>36.9</v>
      </c>
      <c r="F796" s="26">
        <f>'Base de Preço BR V5'!F794</f>
        <v>17</v>
      </c>
      <c r="G796" s="29">
        <f>'Base de Preço BR V5'!G794</f>
        <v>0.7</v>
      </c>
      <c r="H796" s="26" t="str">
        <f>'Base de Preço BR V5'!H794</f>
        <v>Não</v>
      </c>
      <c r="I796" s="26" t="str">
        <f>IF('Base de Preço BR V5'!I796=0,"",'Base de Preço BR V5'!I796)</f>
        <v>Descontinuação</v>
      </c>
      <c r="J796" s="26" t="s">
        <v>18</v>
      </c>
      <c r="K796" s="26" t="str">
        <f>IF('Base de Preço BR V5'!K794=0,"",'Base de Preço BR V5'!K794)</f>
        <v/>
      </c>
      <c r="L796" s="26" t="str">
        <f>'Base de Preço BR V5'!L794</f>
        <v/>
      </c>
      <c r="M796" s="33"/>
      <c r="N796" s="33"/>
      <c r="O796" s="33"/>
      <c r="P796" s="33"/>
      <c r="S796" s="9"/>
    </row>
    <row r="797" spans="1:19" x14ac:dyDescent="0.25">
      <c r="A797" s="27" t="str">
        <f>'Base de Preço BR V5'!A795</f>
        <v>SINTONIA DE NATURA</v>
      </c>
      <c r="B797" s="27" t="str">
        <f>'Base de Preço BR V5'!B795</f>
        <v>PERFUMARIA</v>
      </c>
      <c r="C797" s="27">
        <f>'Base de Preço BR V5'!C795</f>
        <v>71773</v>
      </c>
      <c r="D797" s="27" t="str">
        <f>'Base de Preço BR V5'!D795</f>
        <v>71773 - SINTONIA IMPACTO DES COL MASC 100ML</v>
      </c>
      <c r="E797" s="28">
        <f>IFERROR(VLOOKUP(C797,'BASE SV REFIL'!A:H,5,0),'Base de Preço BR V5'!A:L)</f>
        <v>29.9</v>
      </c>
      <c r="F797" s="26">
        <f>'Base de Preço BR V5'!F795</f>
        <v>17</v>
      </c>
      <c r="G797" s="29">
        <f>'Base de Preço BR V5'!G795</f>
        <v>0.7</v>
      </c>
      <c r="H797" s="26" t="str">
        <f>'Base de Preço BR V5'!H795</f>
        <v>Não</v>
      </c>
      <c r="I797" s="26" t="str">
        <f>IF('Base de Preço BR V5'!I797=0,"",'Base de Preço BR V5'!I797)</f>
        <v/>
      </c>
      <c r="J797" s="26" t="s">
        <v>18</v>
      </c>
      <c r="K797" s="26" t="str">
        <f>IF('Base de Preço BR V5'!K795=0,"",'Base de Preço BR V5'!K795)</f>
        <v/>
      </c>
      <c r="L797" s="26" t="str">
        <f>'Base de Preço BR V5'!L795</f>
        <v/>
      </c>
      <c r="M797" s="33"/>
      <c r="N797" s="33"/>
      <c r="O797" s="33"/>
      <c r="P797" s="33"/>
      <c r="S797" s="9"/>
    </row>
    <row r="798" spans="1:19" x14ac:dyDescent="0.25">
      <c r="A798" s="27" t="str">
        <f>'Base de Preço BR V5'!A796</f>
        <v>FACES</v>
      </c>
      <c r="B798" s="27" t="str">
        <f>'Base de Preço BR V5'!B796</f>
        <v>MAQUIAGEM</v>
      </c>
      <c r="C798" s="27">
        <f>'Base de Preço BR V5'!C796</f>
        <v>90489</v>
      </c>
      <c r="D798" s="27" t="str">
        <f>'Base de Preço BR V5'!D796</f>
        <v>90489 - FACES KIT 3X BATOM CITY LIGHTS</v>
      </c>
      <c r="E798" s="28">
        <f>IFERROR(VLOOKUP(C798,'BASE SV REFIL'!A:H,5,0),'Base de Preço BR V5'!A:L)</f>
        <v>29.9</v>
      </c>
      <c r="F798" s="26">
        <f>'Base de Preço BR V5'!F796</f>
        <v>5</v>
      </c>
      <c r="G798" s="29">
        <f>'Base de Preço BR V5'!G796</f>
        <v>0.7</v>
      </c>
      <c r="H798" s="26" t="str">
        <f>'Base de Preço BR V5'!H796</f>
        <v>Não</v>
      </c>
      <c r="I798" s="26" t="str">
        <f>IF('Base de Preço BR V5'!I798=0,"",'Base de Preço BR V5'!I798)</f>
        <v/>
      </c>
      <c r="J798" s="26" t="s">
        <v>18</v>
      </c>
      <c r="K798" s="26" t="str">
        <f>IF('Base de Preço BR V5'!K796=0,"",'Base de Preço BR V5'!K796)</f>
        <v/>
      </c>
      <c r="L798" s="26" t="str">
        <f>'Base de Preço BR V5'!L796</f>
        <v/>
      </c>
      <c r="M798" s="33"/>
      <c r="N798" s="33"/>
      <c r="O798" s="33"/>
      <c r="P798" s="33"/>
      <c r="S798" s="9"/>
    </row>
    <row r="799" spans="1:19" x14ac:dyDescent="0.25">
      <c r="A799" s="27" t="str">
        <f>'Base de Preço BR V5'!A797</f>
        <v>LUMINA</v>
      </c>
      <c r="B799" s="27" t="str">
        <f>'Base de Preço BR V5'!B797</f>
        <v>CABELO</v>
      </c>
      <c r="C799" s="27">
        <f>'Base de Preço BR V5'!C797</f>
        <v>86939</v>
      </c>
      <c r="D799" s="27" t="str">
        <f>'Base de Preço BR V5'!D797</f>
        <v>86939 - LUMINA SHAMPOO QUIMICA DANIFICADOS 300ML</v>
      </c>
      <c r="E799" s="28">
        <f>IFERROR(VLOOKUP(C799,'BASE SV REFIL'!A:H,5,0),'Base de Preço BR V5'!A:L)</f>
        <v>34.5</v>
      </c>
      <c r="F799" s="26">
        <f>'Base de Preço BR V5'!F797</f>
        <v>4</v>
      </c>
      <c r="G799" s="29">
        <f>'Base de Preço BR V5'!G797</f>
        <v>0.7</v>
      </c>
      <c r="H799" s="26" t="str">
        <f>'Base de Preço BR V5'!H797</f>
        <v>Não</v>
      </c>
      <c r="I799" s="26" t="str">
        <f>IF('Base de Preço BR V5'!I799=0,"",'Base de Preço BR V5'!I799)</f>
        <v/>
      </c>
      <c r="J799" s="26" t="s">
        <v>18</v>
      </c>
      <c r="K799" s="26" t="str">
        <f>IF('Base de Preço BR V5'!K797=0,"",'Base de Preço BR V5'!K797)</f>
        <v/>
      </c>
      <c r="L799" s="26" t="str">
        <f>'Base de Preço BR V5'!L797</f>
        <v/>
      </c>
      <c r="M799" s="33"/>
      <c r="N799" s="33"/>
      <c r="O799" s="33"/>
      <c r="P799" s="33"/>
      <c r="S799" s="9"/>
    </row>
    <row r="800" spans="1:19" x14ac:dyDescent="0.25">
      <c r="A800" s="27" t="str">
        <f>'Base de Preço BR V5'!A798</f>
        <v>LUMINA</v>
      </c>
      <c r="B800" s="27" t="str">
        <f>'Base de Preço BR V5'!B798</f>
        <v>CABELO</v>
      </c>
      <c r="C800" s="27">
        <f>'Base de Preço BR V5'!C798</f>
        <v>86942</v>
      </c>
      <c r="D800" s="27" t="str">
        <f>'Base de Preço BR V5'!D798</f>
        <v>86942 - LUMINA SHAMPOO CABELOS SECOS 300ML</v>
      </c>
      <c r="E800" s="28">
        <f>IFERROR(VLOOKUP(C800,'BASE SV REFIL'!A:H,5,0),'Base de Preço BR V5'!A:L)</f>
        <v>49.8</v>
      </c>
      <c r="F800" s="26">
        <f>'Base de Preço BR V5'!F798</f>
        <v>4</v>
      </c>
      <c r="G800" s="29">
        <f>'Base de Preço BR V5'!G798</f>
        <v>0.7</v>
      </c>
      <c r="H800" s="26" t="str">
        <f>'Base de Preço BR V5'!H798</f>
        <v>Não</v>
      </c>
      <c r="I800" s="26" t="str">
        <f>IF('Base de Preço BR V5'!I800=0,"",'Base de Preço BR V5'!I800)</f>
        <v/>
      </c>
      <c r="J800" s="26" t="s">
        <v>18</v>
      </c>
      <c r="K800" s="26" t="str">
        <f>IF('Base de Preço BR V5'!K798=0,"",'Base de Preço BR V5'!K798)</f>
        <v/>
      </c>
      <c r="L800" s="26" t="str">
        <f>'Base de Preço BR V5'!L798</f>
        <v/>
      </c>
      <c r="M800" s="33"/>
      <c r="N800" s="33"/>
      <c r="O800" s="33"/>
      <c r="P800" s="33"/>
      <c r="S800" s="9"/>
    </row>
    <row r="801" spans="1:19" x14ac:dyDescent="0.25">
      <c r="A801" s="27" t="str">
        <f>'Base de Preço BR V5'!A799</f>
        <v>LUMINA</v>
      </c>
      <c r="B801" s="27" t="str">
        <f>'Base de Preço BR V5'!B799</f>
        <v>CABELO</v>
      </c>
      <c r="C801" s="27">
        <f>'Base de Preço BR V5'!C799</f>
        <v>86951</v>
      </c>
      <c r="D801" s="27" t="str">
        <f>'Base de Preço BR V5'!D799</f>
        <v>86951 - LUMINA COND QUIMICA DANIFICADOS 300ML</v>
      </c>
      <c r="E801" s="28">
        <f>IFERROR(VLOOKUP(C801,'BASE SV REFIL'!A:H,5,0),'Base de Preço BR V5'!A:L)</f>
        <v>49.8</v>
      </c>
      <c r="F801" s="26">
        <f>'Base de Preço BR V5'!F799</f>
        <v>4</v>
      </c>
      <c r="G801" s="29">
        <f>'Base de Preço BR V5'!G799</f>
        <v>0.7</v>
      </c>
      <c r="H801" s="26" t="str">
        <f>'Base de Preço BR V5'!H799</f>
        <v>Não</v>
      </c>
      <c r="I801" s="26" t="str">
        <f>IF('Base de Preço BR V5'!I801=0,"",'Base de Preço BR V5'!I801)</f>
        <v/>
      </c>
      <c r="J801" s="26" t="s">
        <v>18</v>
      </c>
      <c r="K801" s="26" t="str">
        <f>IF('Base de Preço BR V5'!K799=0,"",'Base de Preço BR V5'!K799)</f>
        <v/>
      </c>
      <c r="L801" s="26" t="str">
        <f>'Base de Preço BR V5'!L799</f>
        <v/>
      </c>
      <c r="M801" s="33"/>
      <c r="N801" s="33"/>
      <c r="O801" s="33"/>
      <c r="P801" s="33"/>
      <c r="S801" s="9"/>
    </row>
    <row r="802" spans="1:19" x14ac:dyDescent="0.25">
      <c r="A802" s="27" t="str">
        <f>'Base de Preço BR V5'!A800</f>
        <v>LUMINA</v>
      </c>
      <c r="B802" s="27" t="str">
        <f>'Base de Preço BR V5'!B800</f>
        <v>CABELO</v>
      </c>
      <c r="C802" s="27">
        <f>'Base de Preço BR V5'!C800</f>
        <v>86953</v>
      </c>
      <c r="D802" s="27" t="str">
        <f>'Base de Preço BR V5'!D800</f>
        <v>86953 - LUMINA COND MASC QUIMICA DANIFICAD 250ML</v>
      </c>
      <c r="E802" s="28">
        <f>IFERROR(VLOOKUP(C802,'BASE SV REFIL'!A:H,5,0),'Base de Preço BR V5'!A:L)</f>
        <v>37.799999999999997</v>
      </c>
      <c r="F802" s="26">
        <f>'Base de Preço BR V5'!F800</f>
        <v>6</v>
      </c>
      <c r="G802" s="29">
        <f>'Base de Preço BR V5'!G800</f>
        <v>0.7</v>
      </c>
      <c r="H802" s="26" t="str">
        <f>'Base de Preço BR V5'!H800</f>
        <v>Não</v>
      </c>
      <c r="I802" s="26" t="str">
        <f>IF('Base de Preço BR V5'!I802=0,"",'Base de Preço BR V5'!I802)</f>
        <v/>
      </c>
      <c r="J802" s="26" t="s">
        <v>18</v>
      </c>
      <c r="K802" s="26" t="str">
        <f>IF('Base de Preço BR V5'!K800=0,"",'Base de Preço BR V5'!K800)</f>
        <v/>
      </c>
      <c r="L802" s="26" t="str">
        <f>'Base de Preço BR V5'!L800</f>
        <v/>
      </c>
      <c r="M802" s="33"/>
      <c r="N802" s="33"/>
      <c r="O802" s="33"/>
      <c r="P802" s="33"/>
      <c r="S802" s="9"/>
    </row>
    <row r="803" spans="1:19" x14ac:dyDescent="0.25">
      <c r="A803" s="27" t="str">
        <f>'Base de Preço BR V5'!A801</f>
        <v>LUMINA</v>
      </c>
      <c r="B803" s="27" t="str">
        <f>'Base de Preço BR V5'!B801</f>
        <v>CABELO</v>
      </c>
      <c r="C803" s="27">
        <f>'Base de Preço BR V5'!C801</f>
        <v>86955</v>
      </c>
      <c r="D803" s="27" t="str">
        <f>'Base de Preço BR V5'!D801</f>
        <v>86955 - LUMINA COND MASC CABELOS SECOS 250ML</v>
      </c>
      <c r="E803" s="28">
        <f>IFERROR(VLOOKUP(C803,'BASE SV REFIL'!A:H,5,0),'Base de Preço BR V5'!A:L)</f>
        <v>34.5</v>
      </c>
      <c r="F803" s="26">
        <f>'Base de Preço BR V5'!F801</f>
        <v>6</v>
      </c>
      <c r="G803" s="29">
        <f>'Base de Preço BR V5'!G801</f>
        <v>0.7</v>
      </c>
      <c r="H803" s="26" t="str">
        <f>'Base de Preço BR V5'!H801</f>
        <v>Não</v>
      </c>
      <c r="I803" s="26" t="str">
        <f>IF('Base de Preço BR V5'!I803=0,"",'Base de Preço BR V5'!I803)</f>
        <v/>
      </c>
      <c r="J803" s="26" t="s">
        <v>18</v>
      </c>
      <c r="K803" s="26" t="str">
        <f>IF('Base de Preço BR V5'!K801=0,"",'Base de Preço BR V5'!K801)</f>
        <v/>
      </c>
      <c r="L803" s="26" t="str">
        <f>'Base de Preço BR V5'!L801</f>
        <v/>
      </c>
      <c r="M803" s="33"/>
      <c r="N803" s="33"/>
      <c r="O803" s="33"/>
      <c r="P803" s="33"/>
      <c r="S803" s="9"/>
    </row>
    <row r="804" spans="1:19" x14ac:dyDescent="0.25">
      <c r="A804" s="27" t="str">
        <f>'Base de Preço BR V5'!A802</f>
        <v>LUMINA</v>
      </c>
      <c r="B804" s="27" t="str">
        <f>'Base de Preço BR V5'!B802</f>
        <v>CABELO</v>
      </c>
      <c r="C804" s="27">
        <f>'Base de Preço BR V5'!C802</f>
        <v>86964</v>
      </c>
      <c r="D804" s="27" t="str">
        <f>'Base de Preço BR V5'!D802</f>
        <v>86964 - LUMINA COND CPP CABELOS SECOS 250ML</v>
      </c>
      <c r="E804" s="28">
        <f>IFERROR(VLOOKUP(C804,'BASE SV REFIL'!A:H,5,0),'Base de Preço BR V5'!A:L)</f>
        <v>54.8</v>
      </c>
      <c r="F804" s="26">
        <f>'Base de Preço BR V5'!F802</f>
        <v>5</v>
      </c>
      <c r="G804" s="29">
        <f>'Base de Preço BR V5'!G802</f>
        <v>0.7</v>
      </c>
      <c r="H804" s="26" t="str">
        <f>'Base de Preço BR V5'!H802</f>
        <v>Não</v>
      </c>
      <c r="I804" s="26" t="str">
        <f>IF('Base de Preço BR V5'!I804=0,"",'Base de Preço BR V5'!I804)</f>
        <v/>
      </c>
      <c r="J804" s="26" t="s">
        <v>18</v>
      </c>
      <c r="K804" s="26" t="str">
        <f>IF('Base de Preço BR V5'!K802=0,"",'Base de Preço BR V5'!K802)</f>
        <v/>
      </c>
      <c r="L804" s="26" t="str">
        <f>'Base de Preço BR V5'!L802</f>
        <v/>
      </c>
      <c r="M804" s="33"/>
      <c r="N804" s="33"/>
      <c r="O804" s="33"/>
      <c r="P804" s="33"/>
      <c r="S804" s="9"/>
    </row>
    <row r="805" spans="1:19" x14ac:dyDescent="0.25">
      <c r="A805" s="27" t="str">
        <f>'Base de Preço BR V5'!A803</f>
        <v>LUMINA</v>
      </c>
      <c r="B805" s="27" t="str">
        <f>'Base de Preço BR V5'!B803</f>
        <v>CABELO</v>
      </c>
      <c r="C805" s="27">
        <f>'Base de Preço BR V5'!C803</f>
        <v>86966</v>
      </c>
      <c r="D805" s="27" t="str">
        <f>'Base de Preço BR V5'!D803</f>
        <v>86966 - LUMINA COND CABELOS SECOS RG 300ML</v>
      </c>
      <c r="E805" s="28">
        <f>IFERROR(VLOOKUP(C805,'BASE SV REFIL'!A:H,5,0),'Base de Preço BR V5'!A:L)</f>
        <v>54.8</v>
      </c>
      <c r="F805" s="26">
        <f>'Base de Preço BR V5'!F803</f>
        <v>4</v>
      </c>
      <c r="G805" s="29">
        <f>'Base de Preço BR V5'!G803</f>
        <v>0.7</v>
      </c>
      <c r="H805" s="26" t="str">
        <f>'Base de Preço BR V5'!H803</f>
        <v>Não</v>
      </c>
      <c r="I805" s="26" t="str">
        <f>IF('Base de Preço BR V5'!I805=0,"",'Base de Preço BR V5'!I805)</f>
        <v/>
      </c>
      <c r="J805" s="26" t="s">
        <v>18</v>
      </c>
      <c r="K805" s="26" t="str">
        <f>IF('Base de Preço BR V5'!K803=0,"",'Base de Preço BR V5'!K803)</f>
        <v/>
      </c>
      <c r="L805" s="26" t="str">
        <f>'Base de Preço BR V5'!L803</f>
        <v/>
      </c>
      <c r="M805" s="33"/>
      <c r="N805" s="33"/>
      <c r="O805" s="33"/>
      <c r="P805" s="33"/>
      <c r="S805" s="9"/>
    </row>
    <row r="806" spans="1:19" x14ac:dyDescent="0.25">
      <c r="A806" s="27" t="str">
        <f>'Base de Preço BR V5'!A804</f>
        <v>LUMINA</v>
      </c>
      <c r="B806" s="27" t="str">
        <f>'Base de Preço BR V5'!B804</f>
        <v>CABELO</v>
      </c>
      <c r="C806" s="27">
        <f>'Base de Preço BR V5'!C804</f>
        <v>89370</v>
      </c>
      <c r="D806" s="27" t="str">
        <f>'Base de Preço BR V5'!D804</f>
        <v>89370 - LUMINA SERUM QUIMICAM DA</v>
      </c>
      <c r="E806" s="28">
        <f>IFERROR(VLOOKUP(C806,'BASE SV REFIL'!A:H,5,0),'Base de Preço BR V5'!A:L)</f>
        <v>29.9</v>
      </c>
      <c r="F806" s="26">
        <f>'Base de Preço BR V5'!F804</f>
        <v>7</v>
      </c>
      <c r="G806" s="29">
        <f>'Base de Preço BR V5'!G804</f>
        <v>0.7</v>
      </c>
      <c r="H806" s="26" t="str">
        <f>'Base de Preço BR V5'!H804</f>
        <v>Não</v>
      </c>
      <c r="I806" s="26" t="str">
        <f>IF('Base de Preço BR V5'!I806=0,"",'Base de Preço BR V5'!I806)</f>
        <v/>
      </c>
      <c r="J806" s="26" t="s">
        <v>18</v>
      </c>
      <c r="K806" s="26" t="str">
        <f>IF('Base de Preço BR V5'!K804=0,"",'Base de Preço BR V5'!K804)</f>
        <v/>
      </c>
      <c r="L806" s="26" t="str">
        <f>'Base de Preço BR V5'!L804</f>
        <v/>
      </c>
      <c r="M806" s="33"/>
      <c r="N806" s="33"/>
      <c r="O806" s="33"/>
      <c r="P806" s="33"/>
      <c r="S806" s="9"/>
    </row>
    <row r="807" spans="1:19" x14ac:dyDescent="0.25">
      <c r="A807" s="27" t="str">
        <f>'Base de Preço BR V5'!A805</f>
        <v>LUMINA</v>
      </c>
      <c r="B807" s="27" t="str">
        <f>'Base de Preço BR V5'!B805</f>
        <v>CABELO</v>
      </c>
      <c r="C807" s="27">
        <f>'Base de Preço BR V5'!C805</f>
        <v>89368</v>
      </c>
      <c r="D807" s="27" t="str">
        <f>'Base de Preço BR V5'!D805</f>
        <v>89368 - LUMINA OLEO CAB SECOS 100ML TERC</v>
      </c>
      <c r="E807" s="28">
        <f>IFERROR(VLOOKUP(C807,'BASE SV REFIL'!A:H,5,0),'Base de Preço BR V5'!A:L)</f>
        <v>29.9</v>
      </c>
      <c r="F807" s="26">
        <f>'Base de Preço BR V5'!F805</f>
        <v>7</v>
      </c>
      <c r="G807" s="29">
        <f>'Base de Preço BR V5'!G805</f>
        <v>0.7</v>
      </c>
      <c r="H807" s="26" t="str">
        <f>'Base de Preço BR V5'!H805</f>
        <v>Não</v>
      </c>
      <c r="I807" s="26" t="str">
        <f>IF('Base de Preço BR V5'!I807=0,"",'Base de Preço BR V5'!I807)</f>
        <v/>
      </c>
      <c r="J807" s="26" t="s">
        <v>18</v>
      </c>
      <c r="K807" s="26" t="str">
        <f>IF('Base de Preço BR V5'!K805=0,"",'Base de Preço BR V5'!K805)</f>
        <v/>
      </c>
      <c r="L807" s="26" t="str">
        <f>'Base de Preço BR V5'!L805</f>
        <v/>
      </c>
      <c r="M807" s="33"/>
      <c r="N807" s="33"/>
      <c r="O807" s="33"/>
      <c r="P807" s="33"/>
      <c r="S807" s="9"/>
    </row>
    <row r="808" spans="1:19" x14ac:dyDescent="0.25">
      <c r="A808" s="27" t="str">
        <f>'Base de Preço BR V5'!A806</f>
        <v>LUMINA</v>
      </c>
      <c r="B808" s="27" t="str">
        <f>'Base de Preço BR V5'!B806</f>
        <v>CABELO</v>
      </c>
      <c r="C808" s="27">
        <f>'Base de Preço BR V5'!C806</f>
        <v>86945</v>
      </c>
      <c r="D808" s="27" t="str">
        <f>'Base de Preço BR V5'!D806</f>
        <v>86945 - LUMINA SHAMPOO CABELOS LISOS 300ML</v>
      </c>
      <c r="E808" s="28">
        <f>IFERROR(VLOOKUP(C808,'BASE SV REFIL'!A:H,5,0),'Base de Preço BR V5'!A:L)</f>
        <v>29.9</v>
      </c>
      <c r="F808" s="26">
        <f>'Base de Preço BR V5'!F806</f>
        <v>4</v>
      </c>
      <c r="G808" s="29">
        <f>'Base de Preço BR V5'!G806</f>
        <v>0.7</v>
      </c>
      <c r="H808" s="26" t="str">
        <f>'Base de Preço BR V5'!H806</f>
        <v>Não</v>
      </c>
      <c r="I808" s="26" t="str">
        <f>IF('Base de Preço BR V5'!I808=0,"",'Base de Preço BR V5'!I808)</f>
        <v/>
      </c>
      <c r="J808" s="26" t="s">
        <v>18</v>
      </c>
      <c r="K808" s="26" t="str">
        <f>IF('Base de Preço BR V5'!K806=0,"",'Base de Preço BR V5'!K806)</f>
        <v/>
      </c>
      <c r="L808" s="26" t="str">
        <f>'Base de Preço BR V5'!L806</f>
        <v/>
      </c>
      <c r="M808" s="33"/>
      <c r="N808" s="33"/>
      <c r="O808" s="33"/>
      <c r="P808" s="33"/>
      <c r="S808" s="9"/>
    </row>
    <row r="809" spans="1:19" x14ac:dyDescent="0.25">
      <c r="A809" s="27" t="str">
        <f>'Base de Preço BR V5'!A807</f>
        <v>LUMINA</v>
      </c>
      <c r="B809" s="27" t="str">
        <f>'Base de Preço BR V5'!B807</f>
        <v>CABELO</v>
      </c>
      <c r="C809" s="27">
        <f>'Base de Preço BR V5'!C807</f>
        <v>86946</v>
      </c>
      <c r="D809" s="27" t="str">
        <f>'Base de Preço BR V5'!D807</f>
        <v>86946 - LUMINA SHAMPOO CABELOS CRESPOS 300ML</v>
      </c>
      <c r="E809" s="28">
        <f>IFERROR(VLOOKUP(C809,'BASE SV REFIL'!A:H,5,0),'Base de Preço BR V5'!A:L)</f>
        <v>49.8</v>
      </c>
      <c r="F809" s="26">
        <f>'Base de Preço BR V5'!F807</f>
        <v>4</v>
      </c>
      <c r="G809" s="29">
        <f>'Base de Preço BR V5'!G807</f>
        <v>0.7</v>
      </c>
      <c r="H809" s="26" t="str">
        <f>'Base de Preço BR V5'!H807</f>
        <v>Não</v>
      </c>
      <c r="I809" s="26" t="str">
        <f>IF('Base de Preço BR V5'!I809=0,"",'Base de Preço BR V5'!I809)</f>
        <v/>
      </c>
      <c r="J809" s="26" t="s">
        <v>18</v>
      </c>
      <c r="K809" s="26" t="str">
        <f>IF('Base de Preço BR V5'!K807=0,"",'Base de Preço BR V5'!K807)</f>
        <v/>
      </c>
      <c r="L809" s="26" t="str">
        <f>'Base de Preço BR V5'!L807</f>
        <v/>
      </c>
      <c r="M809" s="33"/>
      <c r="N809" s="33"/>
      <c r="O809" s="33"/>
      <c r="P809" s="33"/>
      <c r="S809" s="9"/>
    </row>
    <row r="810" spans="1:19" x14ac:dyDescent="0.25">
      <c r="A810" s="27" t="str">
        <f>'Base de Preço BR V5'!A808</f>
        <v>LUMINA</v>
      </c>
      <c r="B810" s="27" t="str">
        <f>'Base de Preço BR V5'!B808</f>
        <v>CABELO</v>
      </c>
      <c r="C810" s="27">
        <f>'Base de Preço BR V5'!C808</f>
        <v>86948</v>
      </c>
      <c r="D810" s="27" t="str">
        <f>'Base de Preço BR V5'!D808</f>
        <v>86948 - LUMINA SHAMPOO CABELOS CACHEADOS 300ML</v>
      </c>
      <c r="E810" s="28">
        <f>IFERROR(VLOOKUP(C810,'BASE SV REFIL'!A:H,5,0),'Base de Preço BR V5'!A:L)</f>
        <v>49.8</v>
      </c>
      <c r="F810" s="26">
        <f>'Base de Preço BR V5'!F808</f>
        <v>4</v>
      </c>
      <c r="G810" s="29">
        <f>'Base de Preço BR V5'!G808</f>
        <v>0.7</v>
      </c>
      <c r="H810" s="26" t="str">
        <f>'Base de Preço BR V5'!H808</f>
        <v>Não</v>
      </c>
      <c r="I810" s="26" t="str">
        <f>IF('Base de Preço BR V5'!I810=0,"",'Base de Preço BR V5'!I810)</f>
        <v/>
      </c>
      <c r="J810" s="26" t="s">
        <v>18</v>
      </c>
      <c r="K810" s="26" t="str">
        <f>IF('Base de Preço BR V5'!K808=0,"",'Base de Preço BR V5'!K808)</f>
        <v/>
      </c>
      <c r="L810" s="26" t="str">
        <f>'Base de Preço BR V5'!L808</f>
        <v/>
      </c>
      <c r="M810" s="33"/>
      <c r="N810" s="33"/>
      <c r="O810" s="33"/>
      <c r="P810" s="33"/>
      <c r="S810" s="9"/>
    </row>
    <row r="811" spans="1:19" x14ac:dyDescent="0.25">
      <c r="A811" s="27" t="str">
        <f>'Base de Preço BR V5'!A809</f>
        <v>LUMINA</v>
      </c>
      <c r="B811" s="27" t="str">
        <f>'Base de Preço BR V5'!B809</f>
        <v>CABELO</v>
      </c>
      <c r="C811" s="27">
        <f>'Base de Preço BR V5'!C809</f>
        <v>86958</v>
      </c>
      <c r="D811" s="27" t="str">
        <f>'Base de Preço BR V5'!D809</f>
        <v>86958 - LUMINA COND MASC CABELOS CRESPOS 250ML</v>
      </c>
      <c r="E811" s="28">
        <f>IFERROR(VLOOKUP(C811,'BASE SV REFIL'!A:H,5,0),'Base de Preço BR V5'!A:L)</f>
        <v>37.799999999999997</v>
      </c>
      <c r="F811" s="26">
        <f>'Base de Preço BR V5'!F809</f>
        <v>6</v>
      </c>
      <c r="G811" s="29">
        <f>'Base de Preço BR V5'!G809</f>
        <v>0.7</v>
      </c>
      <c r="H811" s="26" t="str">
        <f>'Base de Preço BR V5'!H809</f>
        <v>Não</v>
      </c>
      <c r="I811" s="26" t="str">
        <f>IF('Base de Preço BR V5'!I811=0,"",'Base de Preço BR V5'!I811)</f>
        <v/>
      </c>
      <c r="J811" s="26" t="s">
        <v>18</v>
      </c>
      <c r="K811" s="26" t="str">
        <f>IF('Base de Preço BR V5'!K809=0,"",'Base de Preço BR V5'!K809)</f>
        <v/>
      </c>
      <c r="L811" s="26" t="str">
        <f>'Base de Preço BR V5'!L809</f>
        <v/>
      </c>
      <c r="M811" s="33"/>
      <c r="N811" s="33"/>
      <c r="O811" s="33"/>
      <c r="P811" s="33"/>
      <c r="S811" s="9"/>
    </row>
    <row r="812" spans="1:19" x14ac:dyDescent="0.25">
      <c r="A812" s="27" t="str">
        <f>'Base de Preço BR V5'!A810</f>
        <v>LUMINA</v>
      </c>
      <c r="B812" s="27" t="str">
        <f>'Base de Preço BR V5'!B810</f>
        <v>CABELO</v>
      </c>
      <c r="C812" s="27">
        <f>'Base de Preço BR V5'!C810</f>
        <v>86959</v>
      </c>
      <c r="D812" s="27" t="str">
        <f>'Base de Preço BR V5'!D810</f>
        <v>86959 - LUMINA COND MASC CABELOS CACHEADOS 250ML</v>
      </c>
      <c r="E812" s="28">
        <f>IFERROR(VLOOKUP(C812,'BASE SV REFIL'!A:H,5,0),'Base de Preço BR V5'!A:L)</f>
        <v>37.799999999999997</v>
      </c>
      <c r="F812" s="26">
        <f>'Base de Preço BR V5'!F810</f>
        <v>6</v>
      </c>
      <c r="G812" s="29">
        <f>'Base de Preço BR V5'!G810</f>
        <v>0.7</v>
      </c>
      <c r="H812" s="26" t="str">
        <f>'Base de Preço BR V5'!H810</f>
        <v>Não</v>
      </c>
      <c r="I812" s="26" t="str">
        <f>IF('Base de Preço BR V5'!I812=0,"",'Base de Preço BR V5'!I812)</f>
        <v/>
      </c>
      <c r="J812" s="26" t="s">
        <v>18</v>
      </c>
      <c r="K812" s="26" t="str">
        <f>IF('Base de Preço BR V5'!K810=0,"",'Base de Preço BR V5'!K810)</f>
        <v/>
      </c>
      <c r="L812" s="26" t="str">
        <f>'Base de Preço BR V5'!L810</f>
        <v/>
      </c>
      <c r="M812" s="33"/>
      <c r="N812" s="33"/>
      <c r="O812" s="33"/>
      <c r="P812" s="33"/>
      <c r="S812" s="9"/>
    </row>
    <row r="813" spans="1:19" x14ac:dyDescent="0.25">
      <c r="A813" s="27" t="str">
        <f>'Base de Preço BR V5'!A811</f>
        <v>LUMINA</v>
      </c>
      <c r="B813" s="27" t="str">
        <f>'Base de Preço BR V5'!B811</f>
        <v>CABELO</v>
      </c>
      <c r="C813" s="27">
        <f>'Base de Preço BR V5'!C811</f>
        <v>86963</v>
      </c>
      <c r="D813" s="27" t="str">
        <f>'Base de Preço BR V5'!D811</f>
        <v>86963 - LUMINA COND CPP FITAGEM CAB CRESP 300ML</v>
      </c>
      <c r="E813" s="28">
        <f>IFERROR(VLOOKUP(C813,'BASE SV REFIL'!A:H,5,0),'Base de Preço BR V5'!A:L)</f>
        <v>34.5</v>
      </c>
      <c r="F813" s="26">
        <f>'Base de Preço BR V5'!F811</f>
        <v>5</v>
      </c>
      <c r="G813" s="29">
        <f>'Base de Preço BR V5'!G811</f>
        <v>0.7</v>
      </c>
      <c r="H813" s="26" t="str">
        <f>'Base de Preço BR V5'!H811</f>
        <v>Não</v>
      </c>
      <c r="I813" s="26" t="str">
        <f>IF('Base de Preço BR V5'!I813=0,"",'Base de Preço BR V5'!I813)</f>
        <v/>
      </c>
      <c r="J813" s="26" t="s">
        <v>18</v>
      </c>
      <c r="K813" s="26" t="str">
        <f>IF('Base de Preço BR V5'!K811=0,"",'Base de Preço BR V5'!K811)</f>
        <v/>
      </c>
      <c r="L813" s="26" t="str">
        <f>'Base de Preço BR V5'!L811</f>
        <v/>
      </c>
      <c r="M813" s="33"/>
      <c r="N813" s="33"/>
      <c r="O813" s="33"/>
      <c r="P813" s="33"/>
      <c r="S813" s="9"/>
    </row>
    <row r="814" spans="1:19" x14ac:dyDescent="0.25">
      <c r="A814" s="27" t="str">
        <f>'Base de Preço BR V5'!A812</f>
        <v>LUMINA</v>
      </c>
      <c r="B814" s="27" t="str">
        <f>'Base de Preço BR V5'!B812</f>
        <v>CABELO</v>
      </c>
      <c r="C814" s="27">
        <f>'Base de Preço BR V5'!C812</f>
        <v>86965</v>
      </c>
      <c r="D814" s="27" t="str">
        <f>'Base de Preço BR V5'!D812</f>
        <v>86965 - LUMINA COND CPP CABELOS CACHEADOS 300ML</v>
      </c>
      <c r="E814" s="28">
        <f>IFERROR(VLOOKUP(C814,'BASE SV REFIL'!A:H,5,0),'Base de Preço BR V5'!A:L)</f>
        <v>34.5</v>
      </c>
      <c r="F814" s="26">
        <f>'Base de Preço BR V5'!F812</f>
        <v>5</v>
      </c>
      <c r="G814" s="29">
        <f>'Base de Preço BR V5'!G812</f>
        <v>0.7</v>
      </c>
      <c r="H814" s="26" t="str">
        <f>'Base de Preço BR V5'!H812</f>
        <v>Não</v>
      </c>
      <c r="I814" s="26" t="str">
        <f>IF('Base de Preço BR V5'!I814=0,"",'Base de Preço BR V5'!I814)</f>
        <v/>
      </c>
      <c r="J814" s="26" t="s">
        <v>18</v>
      </c>
      <c r="K814" s="26" t="str">
        <f>IF('Base de Preço BR V5'!K812=0,"",'Base de Preço BR V5'!K812)</f>
        <v/>
      </c>
      <c r="L814" s="26" t="str">
        <f>'Base de Preço BR V5'!L812</f>
        <v/>
      </c>
      <c r="M814" s="33"/>
      <c r="N814" s="33"/>
      <c r="O814" s="33"/>
      <c r="P814" s="33"/>
      <c r="S814" s="9"/>
    </row>
    <row r="815" spans="1:19" x14ac:dyDescent="0.25">
      <c r="A815" s="27" t="str">
        <f>'Base de Preço BR V5'!A813</f>
        <v>LUMINA</v>
      </c>
      <c r="B815" s="27" t="str">
        <f>'Base de Preço BR V5'!B813</f>
        <v>CABELO</v>
      </c>
      <c r="C815" s="27">
        <f>'Base de Preço BR V5'!C813</f>
        <v>86968</v>
      </c>
      <c r="D815" s="27" t="str">
        <f>'Base de Preço BR V5'!D813</f>
        <v>86968 - LUMINA COND CABELOS LISOS NATURAIS 300ML</v>
      </c>
      <c r="E815" s="28">
        <f>IFERROR(VLOOKUP(C815,'BASE SV REFIL'!A:H,5,0),'Base de Preço BR V5'!A:L)</f>
        <v>34.5</v>
      </c>
      <c r="F815" s="26">
        <f>'Base de Preço BR V5'!F813</f>
        <v>4</v>
      </c>
      <c r="G815" s="29">
        <f>'Base de Preço BR V5'!G813</f>
        <v>0.7</v>
      </c>
      <c r="H815" s="26" t="str">
        <f>'Base de Preço BR V5'!H813</f>
        <v>Não</v>
      </c>
      <c r="I815" s="26" t="str">
        <f>IF('Base de Preço BR V5'!I815=0,"",'Base de Preço BR V5'!I815)</f>
        <v/>
      </c>
      <c r="J815" s="26" t="s">
        <v>18</v>
      </c>
      <c r="K815" s="26" t="str">
        <f>IF('Base de Preço BR V5'!K813=0,"",'Base de Preço BR V5'!K813)</f>
        <v/>
      </c>
      <c r="L815" s="26" t="str">
        <f>'Base de Preço BR V5'!L813</f>
        <v/>
      </c>
      <c r="M815" s="33"/>
      <c r="N815" s="33"/>
      <c r="O815" s="33"/>
      <c r="P815" s="33"/>
      <c r="S815" s="9"/>
    </row>
    <row r="816" spans="1:19" x14ac:dyDescent="0.25">
      <c r="A816" s="27" t="str">
        <f>'Base de Preço BR V5'!A814</f>
        <v>LUMINA</v>
      </c>
      <c r="B816" s="27" t="str">
        <f>'Base de Preço BR V5'!B814</f>
        <v>CABELO</v>
      </c>
      <c r="C816" s="27">
        <f>'Base de Preço BR V5'!C814</f>
        <v>86970</v>
      </c>
      <c r="D816" s="27" t="str">
        <f>'Base de Preço BR V5'!D814</f>
        <v>86970 - LUMINA COND CABELOS CRESPOS 300ML</v>
      </c>
      <c r="E816" s="28">
        <f>IFERROR(VLOOKUP(C816,'BASE SV REFIL'!A:H,5,0),'Base de Preço BR V5'!A:L)</f>
        <v>37.799999999999997</v>
      </c>
      <c r="F816" s="26">
        <f>'Base de Preço BR V5'!F814</f>
        <v>4</v>
      </c>
      <c r="G816" s="29">
        <f>'Base de Preço BR V5'!G814</f>
        <v>0.7</v>
      </c>
      <c r="H816" s="26" t="str">
        <f>'Base de Preço BR V5'!H814</f>
        <v>Não</v>
      </c>
      <c r="I816" s="26" t="str">
        <f>IF('Base de Preço BR V5'!I816=0,"",'Base de Preço BR V5'!I816)</f>
        <v/>
      </c>
      <c r="J816" s="26" t="s">
        <v>18</v>
      </c>
      <c r="K816" s="26" t="str">
        <f>IF('Base de Preço BR V5'!K814=0,"",'Base de Preço BR V5'!K814)</f>
        <v/>
      </c>
      <c r="L816" s="26" t="str">
        <f>'Base de Preço BR V5'!L814</f>
        <v/>
      </c>
      <c r="M816" s="33"/>
      <c r="N816" s="33"/>
      <c r="O816" s="33"/>
      <c r="P816" s="33"/>
      <c r="S816" s="9"/>
    </row>
    <row r="817" spans="1:19" x14ac:dyDescent="0.25">
      <c r="A817" s="27" t="str">
        <f>'Base de Preço BR V5'!A815</f>
        <v>LUMINA</v>
      </c>
      <c r="B817" s="27" t="str">
        <f>'Base de Preço BR V5'!B815</f>
        <v>CABELO</v>
      </c>
      <c r="C817" s="27">
        <f>'Base de Preço BR V5'!C815</f>
        <v>86972</v>
      </c>
      <c r="D817" s="27" t="str">
        <f>'Base de Preço BR V5'!D815</f>
        <v>86972 - LUMINA COND CABELOS CACHEADOS 300ML</v>
      </c>
      <c r="E817" s="28">
        <f>IFERROR(VLOOKUP(C817,'BASE SV REFIL'!A:H,5,0),'Base de Preço BR V5'!A:L)</f>
        <v>54.8</v>
      </c>
      <c r="F817" s="26">
        <f>'Base de Preço BR V5'!F815</f>
        <v>4</v>
      </c>
      <c r="G817" s="29">
        <f>'Base de Preço BR V5'!G815</f>
        <v>0.7</v>
      </c>
      <c r="H817" s="26" t="str">
        <f>'Base de Preço BR V5'!H815</f>
        <v>Não</v>
      </c>
      <c r="I817" s="26" t="str">
        <f>IF('Base de Preço BR V5'!I817=0,"",'Base de Preço BR V5'!I817)</f>
        <v/>
      </c>
      <c r="J817" s="26" t="s">
        <v>18</v>
      </c>
      <c r="K817" s="26" t="str">
        <f>IF('Base de Preço BR V5'!K815=0,"",'Base de Preço BR V5'!K815)</f>
        <v/>
      </c>
      <c r="L817" s="26" t="str">
        <f>'Base de Preço BR V5'!L815</f>
        <v/>
      </c>
      <c r="M817" s="33"/>
      <c r="N817" s="33"/>
      <c r="O817" s="33"/>
      <c r="P817" s="33"/>
      <c r="S817" s="9"/>
    </row>
    <row r="818" spans="1:19" x14ac:dyDescent="0.25">
      <c r="A818" s="27" t="str">
        <f>'Base de Preço BR V5'!A816</f>
        <v>LUMINA</v>
      </c>
      <c r="B818" s="27" t="str">
        <f>'Base de Preço BR V5'!B816</f>
        <v>CABELO</v>
      </c>
      <c r="C818" s="27">
        <f>'Base de Preço BR V5'!C816</f>
        <v>89366</v>
      </c>
      <c r="D818" s="27" t="str">
        <f>'Base de Preço BR V5'!D816</f>
        <v>89366 - LUMINA GEL CAB CRESP 240G</v>
      </c>
      <c r="E818" s="28">
        <f>IFERROR(VLOOKUP(C818,'BASE SV REFIL'!A:H,5,0),'Base de Preço BR V5'!A:L)</f>
        <v>34.5</v>
      </c>
      <c r="F818" s="26">
        <f>'Base de Preço BR V5'!F816</f>
        <v>5</v>
      </c>
      <c r="G818" s="29">
        <f>'Base de Preço BR V5'!G816</f>
        <v>0.7</v>
      </c>
      <c r="H818" s="26" t="str">
        <f>'Base de Preço BR V5'!H816</f>
        <v>Não</v>
      </c>
      <c r="I818" s="26" t="str">
        <f>IF('Base de Preço BR V5'!I818=0,"",'Base de Preço BR V5'!I818)</f>
        <v/>
      </c>
      <c r="J818" s="26" t="s">
        <v>18</v>
      </c>
      <c r="K818" s="26" t="str">
        <f>IF('Base de Preço BR V5'!K816=0,"",'Base de Preço BR V5'!K816)</f>
        <v/>
      </c>
      <c r="L818" s="26" t="str">
        <f>'Base de Preço BR V5'!L816</f>
        <v/>
      </c>
      <c r="M818" s="33"/>
      <c r="N818" s="33"/>
      <c r="O818" s="33"/>
      <c r="P818" s="33"/>
      <c r="S818" s="9"/>
    </row>
    <row r="819" spans="1:19" x14ac:dyDescent="0.25">
      <c r="A819" s="27" t="str">
        <f>'Base de Preço BR V5'!A817</f>
        <v>LUMINA</v>
      </c>
      <c r="B819" s="27" t="str">
        <f>'Base de Preço BR V5'!B817</f>
        <v>CABELO</v>
      </c>
      <c r="C819" s="27">
        <f>'Base de Preço BR V5'!C817</f>
        <v>89361</v>
      </c>
      <c r="D819" s="27" t="str">
        <f>'Base de Preço BR V5'!D817</f>
        <v>89361 - LUMINA SPY ANTIP CAB LISO NAT 150ML TERC</v>
      </c>
      <c r="E819" s="28">
        <f>IFERROR(VLOOKUP(C819,'BASE SV REFIL'!A:H,5,0),'Base de Preço BR V5'!A:L)</f>
        <v>54.8</v>
      </c>
      <c r="F819" s="26">
        <f>'Base de Preço BR V5'!F817</f>
        <v>7</v>
      </c>
      <c r="G819" s="29">
        <f>'Base de Preço BR V5'!G817</f>
        <v>0.7</v>
      </c>
      <c r="H819" s="26" t="str">
        <f>'Base de Preço BR V5'!H817</f>
        <v>Não</v>
      </c>
      <c r="I819" s="26" t="str">
        <f>IF('Base de Preço BR V5'!I819=0,"",'Base de Preço BR V5'!I819)</f>
        <v/>
      </c>
      <c r="J819" s="26" t="s">
        <v>18</v>
      </c>
      <c r="K819" s="26" t="str">
        <f>IF('Base de Preço BR V5'!K817=0,"",'Base de Preço BR V5'!K817)</f>
        <v/>
      </c>
      <c r="L819" s="26" t="str">
        <f>'Base de Preço BR V5'!L817</f>
        <v/>
      </c>
      <c r="M819" s="33"/>
      <c r="N819" s="33"/>
      <c r="O819" s="33"/>
      <c r="P819" s="33"/>
      <c r="S819" s="9"/>
    </row>
    <row r="820" spans="1:19" x14ac:dyDescent="0.25">
      <c r="A820" s="27" t="str">
        <f>'Base de Preço BR V5'!A818</f>
        <v>LUMINA</v>
      </c>
      <c r="B820" s="27" t="str">
        <f>'Base de Preço BR V5'!B818</f>
        <v>CABELO</v>
      </c>
      <c r="C820" s="27">
        <f>'Base de Preço BR V5'!C818</f>
        <v>86962</v>
      </c>
      <c r="D820" s="27" t="str">
        <f>'Base de Preço BR V5'!D818</f>
        <v>86962 - LUMINA COND LAVANTE CAB CACHEADOS 300ML</v>
      </c>
      <c r="E820" s="28">
        <f>IFERROR(VLOOKUP(C820,'BASE SV REFIL'!A:H,5,0),'Base de Preço BR V5'!A:L)</f>
        <v>54.8</v>
      </c>
      <c r="F820" s="26">
        <f>'Base de Preço BR V5'!F818</f>
        <v>4</v>
      </c>
      <c r="G820" s="29">
        <f>'Base de Preço BR V5'!G818</f>
        <v>0.7</v>
      </c>
      <c r="H820" s="26" t="str">
        <f>'Base de Preço BR V5'!H818</f>
        <v>Não</v>
      </c>
      <c r="I820" s="26" t="str">
        <f>IF('Base de Preço BR V5'!I820=0,"",'Base de Preço BR V5'!I820)</f>
        <v/>
      </c>
      <c r="J820" s="26" t="s">
        <v>18</v>
      </c>
      <c r="K820" s="26" t="str">
        <f>IF('Base de Preço BR V5'!K818=0,"",'Base de Preço BR V5'!K818)</f>
        <v/>
      </c>
      <c r="L820" s="26" t="str">
        <f>'Base de Preço BR V5'!L818</f>
        <v/>
      </c>
      <c r="M820" s="33"/>
      <c r="N820" s="33"/>
      <c r="O820" s="33"/>
      <c r="P820" s="33"/>
    </row>
    <row r="821" spans="1:19" x14ac:dyDescent="0.25">
      <c r="A821" s="27" t="str">
        <f>'Base de Preço BR V5'!A819</f>
        <v>LUMINA</v>
      </c>
      <c r="B821" s="27" t="str">
        <f>'Base de Preço BR V5'!B819</f>
        <v>CABELO</v>
      </c>
      <c r="C821" s="27">
        <f>'Base de Preço BR V5'!C819</f>
        <v>89362</v>
      </c>
      <c r="D821" s="27" t="str">
        <f>'Base de Preço BR V5'!D819</f>
        <v>89362 - LUMINA UMIDIFICADOR CAB CACH 150ML</v>
      </c>
      <c r="E821" s="28">
        <f>IFERROR(VLOOKUP(C821,'BASE SV REFIL'!A:H,5,0),'Base de Preço BR V5'!A:L)</f>
        <v>18.7</v>
      </c>
      <c r="F821" s="26">
        <f>'Base de Preço BR V5'!F819</f>
        <v>7</v>
      </c>
      <c r="G821" s="29">
        <f>'Base de Preço BR V5'!G819</f>
        <v>0.7</v>
      </c>
      <c r="H821" s="26" t="str">
        <f>'Base de Preço BR V5'!H819</f>
        <v>Não</v>
      </c>
      <c r="I821" s="26" t="str">
        <f>IF('Base de Preço BR V5'!I821=0,"",'Base de Preço BR V5'!I821)</f>
        <v/>
      </c>
      <c r="J821" s="26" t="s">
        <v>18</v>
      </c>
      <c r="K821" s="26" t="str">
        <f>IF('Base de Preço BR V5'!K819=0,"",'Base de Preço BR V5'!K819)</f>
        <v/>
      </c>
      <c r="L821" s="26" t="str">
        <f>'Base de Preço BR V5'!L819</f>
        <v/>
      </c>
      <c r="M821" s="33"/>
      <c r="N821" s="33"/>
      <c r="O821" s="33"/>
      <c r="P821" s="33"/>
    </row>
    <row r="822" spans="1:19" x14ac:dyDescent="0.25">
      <c r="A822" s="27" t="str">
        <f>'Base de Preço BR V5'!A820</f>
        <v>LUMINA</v>
      </c>
      <c r="B822" s="27" t="str">
        <f>'Base de Preço BR V5'!B820</f>
        <v>CABELO</v>
      </c>
      <c r="C822" s="27">
        <f>'Base de Preço BR V5'!C820</f>
        <v>89363</v>
      </c>
      <c r="D822" s="27" t="str">
        <f>'Base de Preço BR V5'!D820</f>
        <v>89363 - LUMINA OLEO PRE LAVAG CAB CACH 100ML</v>
      </c>
      <c r="E822" s="28">
        <f>IFERROR(VLOOKUP(C822,'BASE SV REFIL'!A:H,5,0),'Base de Preço BR V5'!A:L)</f>
        <v>18.7</v>
      </c>
      <c r="F822" s="26">
        <f>'Base de Preço BR V5'!F820</f>
        <v>7</v>
      </c>
      <c r="G822" s="29">
        <f>'Base de Preço BR V5'!G820</f>
        <v>0.7</v>
      </c>
      <c r="H822" s="26" t="str">
        <f>'Base de Preço BR V5'!H820</f>
        <v>Não</v>
      </c>
      <c r="I822" s="26" t="str">
        <f>IF('Base de Preço BR V5'!I822=0,"",'Base de Preço BR V5'!I822)</f>
        <v/>
      </c>
      <c r="J822" s="26" t="s">
        <v>18</v>
      </c>
      <c r="K822" s="26" t="str">
        <f>IF('Base de Preço BR V5'!K820=0,"",'Base de Preço BR V5'!K820)</f>
        <v/>
      </c>
      <c r="L822" s="26" t="str">
        <f>'Base de Preço BR V5'!L820</f>
        <v/>
      </c>
      <c r="M822" s="33"/>
      <c r="N822" s="33"/>
      <c r="O822" s="33"/>
      <c r="P822" s="33"/>
    </row>
    <row r="823" spans="1:19" x14ac:dyDescent="0.25">
      <c r="A823" s="27" t="str">
        <f>'Base de Preço BR V5'!A821</f>
        <v>LUMINA</v>
      </c>
      <c r="B823" s="27" t="str">
        <f>'Base de Preço BR V5'!B821</f>
        <v>CABELO</v>
      </c>
      <c r="C823" s="27">
        <f>'Base de Preço BR V5'!C821</f>
        <v>86940</v>
      </c>
      <c r="D823" s="27" t="str">
        <f>'Base de Preço BR V5'!D821</f>
        <v>86940 - LUMINA SHAMPOO QUIMICA DANIF RF 300ML</v>
      </c>
      <c r="E823" s="28">
        <f>IFERROR(VLOOKUP(C823,'BASE SV REFIL'!A:H,5,0),'Base de Preço BR V5'!A:L)</f>
        <v>20.8</v>
      </c>
      <c r="F823" s="26">
        <f>'Base de Preço BR V5'!F821</f>
        <v>2</v>
      </c>
      <c r="G823" s="29">
        <f>'Base de Preço BR V5'!G821</f>
        <v>0.7</v>
      </c>
      <c r="H823" s="26" t="str">
        <f>'Base de Preço BR V5'!H821</f>
        <v>Não</v>
      </c>
      <c r="I823" s="26" t="str">
        <f>IF('Base de Preço BR V5'!I823=0,"",'Base de Preço BR V5'!I823)</f>
        <v/>
      </c>
      <c r="J823" s="26" t="s">
        <v>18</v>
      </c>
      <c r="K823" s="26" t="str">
        <f>IF('Base de Preço BR V5'!K821=0,"",'Base de Preço BR V5'!K821)</f>
        <v/>
      </c>
      <c r="L823" s="26" t="str">
        <f>'Base de Preço BR V5'!L821</f>
        <v/>
      </c>
      <c r="M823" s="33"/>
      <c r="N823" s="33"/>
      <c r="O823" s="61"/>
      <c r="P823" s="33"/>
    </row>
    <row r="824" spans="1:19" x14ac:dyDescent="0.25">
      <c r="A824" s="27" t="str">
        <f>'Base de Preço BR V5'!A822</f>
        <v>LUMINA</v>
      </c>
      <c r="B824" s="27" t="str">
        <f>'Base de Preço BR V5'!B822</f>
        <v>CABELO</v>
      </c>
      <c r="C824" s="27">
        <f>'Base de Preço BR V5'!C822</f>
        <v>86943</v>
      </c>
      <c r="D824" s="27" t="str">
        <f>'Base de Preço BR V5'!D822</f>
        <v>86943 - LUMINA SHAMPOO CABELOS SECOS RF 300ML</v>
      </c>
      <c r="E824" s="28">
        <f>IFERROR(VLOOKUP(C824,'BASE SV REFIL'!A:H,5,0),'Base de Preço BR V5'!A:L)</f>
        <v>20.8</v>
      </c>
      <c r="F824" s="26">
        <f>'Base de Preço BR V5'!F822</f>
        <v>2</v>
      </c>
      <c r="G824" s="29">
        <f>'Base de Preço BR V5'!G822</f>
        <v>0.7</v>
      </c>
      <c r="H824" s="26" t="str">
        <f>'Base de Preço BR V5'!H822</f>
        <v>Não</v>
      </c>
      <c r="I824" s="26" t="str">
        <f>IF('Base de Preço BR V5'!I824=0,"",'Base de Preço BR V5'!I824)</f>
        <v/>
      </c>
      <c r="J824" s="26" t="s">
        <v>18</v>
      </c>
      <c r="K824" s="26" t="str">
        <f>IF('Base de Preço BR V5'!K822=0,"",'Base de Preço BR V5'!K822)</f>
        <v/>
      </c>
      <c r="L824" s="26" t="str">
        <f>'Base de Preço BR V5'!L822</f>
        <v/>
      </c>
      <c r="M824" s="33"/>
      <c r="N824" s="33"/>
      <c r="O824" s="61"/>
      <c r="P824" s="33"/>
    </row>
    <row r="825" spans="1:19" x14ac:dyDescent="0.25">
      <c r="A825" s="27" t="str">
        <f>'Base de Preço BR V5'!A823</f>
        <v>LUMINA</v>
      </c>
      <c r="B825" s="27" t="str">
        <f>'Base de Preço BR V5'!B823</f>
        <v>CABELO</v>
      </c>
      <c r="C825" s="27">
        <f>'Base de Preço BR V5'!C823</f>
        <v>86952</v>
      </c>
      <c r="D825" s="27" t="str">
        <f>'Base de Preço BR V5'!D823</f>
        <v>86952 - LUMINA COND QUIMICA DANIFICADOS RF 300ML</v>
      </c>
      <c r="E825" s="28">
        <f>IFERROR(VLOOKUP(C825,'BASE SV REFIL'!A:H,5,0),'Base de Preço BR V5'!A:L)</f>
        <v>24.1</v>
      </c>
      <c r="F825" s="26">
        <f>'Base de Preço BR V5'!F823</f>
        <v>3</v>
      </c>
      <c r="G825" s="29">
        <f>'Base de Preço BR V5'!G823</f>
        <v>0.7</v>
      </c>
      <c r="H825" s="26" t="str">
        <f>'Base de Preço BR V5'!H823</f>
        <v>Não</v>
      </c>
      <c r="I825" s="26" t="str">
        <f>IF('Base de Preço BR V5'!I825=0,"",'Base de Preço BR V5'!I825)</f>
        <v/>
      </c>
      <c r="J825" s="26" t="s">
        <v>18</v>
      </c>
      <c r="K825" s="26" t="str">
        <f>IF('Base de Preço BR V5'!K823=0,"",'Base de Preço BR V5'!K823)</f>
        <v/>
      </c>
      <c r="L825" s="26" t="str">
        <f>'Base de Preço BR V5'!L823</f>
        <v/>
      </c>
      <c r="M825" s="33"/>
      <c r="N825" s="33"/>
      <c r="O825" s="61"/>
      <c r="P825" s="33"/>
    </row>
    <row r="826" spans="1:19" x14ac:dyDescent="0.25">
      <c r="A826" s="27" t="str">
        <f>'Base de Preço BR V5'!A824</f>
        <v>LUMINA</v>
      </c>
      <c r="B826" s="27" t="str">
        <f>'Base de Preço BR V5'!B824</f>
        <v>CABELO</v>
      </c>
      <c r="C826" s="27">
        <f>'Base de Preço BR V5'!C824</f>
        <v>86954</v>
      </c>
      <c r="D826" s="27" t="str">
        <f>'Base de Preço BR V5'!D824</f>
        <v>86954 - LUMINA COND MASC QUIMICA DANIF RF 250ML</v>
      </c>
      <c r="E826" s="28">
        <f>IFERROR(VLOOKUP(C826,'BASE SV REFIL'!A:H,5,0),'Base de Preço BR V5'!A:L)</f>
        <v>34.799999999999997</v>
      </c>
      <c r="F826" s="26">
        <f>'Base de Preço BR V5'!F824</f>
        <v>4</v>
      </c>
      <c r="G826" s="29">
        <f>'Base de Preço BR V5'!G824</f>
        <v>0.7</v>
      </c>
      <c r="H826" s="26" t="str">
        <f>'Base de Preço BR V5'!H824</f>
        <v>Não</v>
      </c>
      <c r="I826" s="26" t="str">
        <f>IF('Base de Preço BR V5'!I826=0,"",'Base de Preço BR V5'!I826)</f>
        <v/>
      </c>
      <c r="J826" s="26" t="s">
        <v>18</v>
      </c>
      <c r="K826" s="26" t="str">
        <f>IF('Base de Preço BR V5'!K824=0,"",'Base de Preço BR V5'!K824)</f>
        <v/>
      </c>
      <c r="L826" s="26" t="str">
        <f>'Base de Preço BR V5'!L824</f>
        <v/>
      </c>
      <c r="M826" s="33"/>
      <c r="N826" s="33"/>
      <c r="O826" s="61"/>
      <c r="P826" s="33"/>
    </row>
    <row r="827" spans="1:19" x14ac:dyDescent="0.25">
      <c r="A827" s="27" t="str">
        <f>'Base de Preço BR V5'!A825</f>
        <v>LUMINA</v>
      </c>
      <c r="B827" s="27" t="str">
        <f>'Base de Preço BR V5'!B825</f>
        <v>CABELO</v>
      </c>
      <c r="C827" s="27">
        <f>'Base de Preço BR V5'!C825</f>
        <v>86956</v>
      </c>
      <c r="D827" s="27" t="str">
        <f>'Base de Preço BR V5'!D825</f>
        <v>86956 - LUMINA COND MASC CABELOS SECOS RF 250ML</v>
      </c>
      <c r="E827" s="28">
        <f>IFERROR(VLOOKUP(C827,'BASE SV REFIL'!A:H,5,0),'Base de Preço BR V5'!A:L)</f>
        <v>34.799999999999997</v>
      </c>
      <c r="F827" s="26">
        <f>'Base de Preço BR V5'!F825</f>
        <v>4</v>
      </c>
      <c r="G827" s="29">
        <f>'Base de Preço BR V5'!G825</f>
        <v>0.7</v>
      </c>
      <c r="H827" s="26" t="str">
        <f>'Base de Preço BR V5'!H825</f>
        <v>Não</v>
      </c>
      <c r="I827" s="26" t="str">
        <f>IF('Base de Preço BR V5'!I827=0,"",'Base de Preço BR V5'!I827)</f>
        <v/>
      </c>
      <c r="J827" s="26" t="s">
        <v>18</v>
      </c>
      <c r="K827" s="26" t="str">
        <f>IF('Base de Preço BR V5'!K825=0,"",'Base de Preço BR V5'!K825)</f>
        <v/>
      </c>
      <c r="L827" s="26" t="str">
        <f>'Base de Preço BR V5'!L825</f>
        <v/>
      </c>
      <c r="M827" s="33"/>
      <c r="N827" s="33"/>
      <c r="O827" s="61"/>
      <c r="P827" s="33"/>
    </row>
    <row r="828" spans="1:19" x14ac:dyDescent="0.25">
      <c r="A828" s="27" t="str">
        <f>'Base de Preço BR V5'!A826</f>
        <v>LUMINA</v>
      </c>
      <c r="B828" s="27" t="str">
        <f>'Base de Preço BR V5'!B826</f>
        <v>CABELO</v>
      </c>
      <c r="C828" s="27">
        <f>'Base de Preço BR V5'!C826</f>
        <v>86967</v>
      </c>
      <c r="D828" s="27" t="str">
        <f>'Base de Preço BR V5'!D826</f>
        <v>86967 - LUMINA COND CABELOS SECOS RF 300ML</v>
      </c>
      <c r="E828" s="28">
        <f>IFERROR(VLOOKUP(C828,'BASE SV REFIL'!A:H,5,0),'Base de Preço BR V5'!A:L)</f>
        <v>24.1</v>
      </c>
      <c r="F828" s="26">
        <f>'Base de Preço BR V5'!F826</f>
        <v>3</v>
      </c>
      <c r="G828" s="29">
        <f>'Base de Preço BR V5'!G826</f>
        <v>0.7</v>
      </c>
      <c r="H828" s="26" t="str">
        <f>'Base de Preço BR V5'!H826</f>
        <v>Não</v>
      </c>
      <c r="I828" s="26" t="str">
        <f>IF('Base de Preço BR V5'!I828=0,"",'Base de Preço BR V5'!I828)</f>
        <v/>
      </c>
      <c r="J828" s="26" t="s">
        <v>18</v>
      </c>
      <c r="K828" s="26" t="str">
        <f>IF('Base de Preço BR V5'!K826=0,"",'Base de Preço BR V5'!K826)</f>
        <v/>
      </c>
      <c r="L828" s="26" t="str">
        <f>'Base de Preço BR V5'!L826</f>
        <v/>
      </c>
      <c r="M828" s="33"/>
      <c r="N828" s="33"/>
      <c r="O828" s="61"/>
      <c r="P828" s="33"/>
      <c r="S828" s="9"/>
    </row>
    <row r="829" spans="1:19" x14ac:dyDescent="0.25">
      <c r="A829" s="27" t="str">
        <f>'Base de Preço BR V5'!A827</f>
        <v>LUMINA</v>
      </c>
      <c r="B829" s="27" t="str">
        <f>'Base de Preço BR V5'!B827</f>
        <v>CABELO</v>
      </c>
      <c r="C829" s="27">
        <f>'Base de Preço BR V5'!C827</f>
        <v>86944</v>
      </c>
      <c r="D829" s="27" t="str">
        <f>'Base de Preço BR V5'!D827</f>
        <v>86944 - LUMINA SHAMPOO CABELOS LISOS RF 300ML</v>
      </c>
      <c r="E829" s="28">
        <f>IFERROR(VLOOKUP(C829,'BASE SV REFIL'!A:H,5,0),'Base de Preço BR V5'!A:L)</f>
        <v>20.8</v>
      </c>
      <c r="F829" s="26">
        <f>'Base de Preço BR V5'!F827</f>
        <v>2</v>
      </c>
      <c r="G829" s="29">
        <f>'Base de Preço BR V5'!G827</f>
        <v>0.7</v>
      </c>
      <c r="H829" s="26" t="str">
        <f>'Base de Preço BR V5'!H827</f>
        <v>Não</v>
      </c>
      <c r="I829" s="26" t="str">
        <f>IF('Base de Preço BR V5'!I829=0,"",'Base de Preço BR V5'!I829)</f>
        <v/>
      </c>
      <c r="J829" s="26" t="s">
        <v>18</v>
      </c>
      <c r="K829" s="26" t="str">
        <f>IF('Base de Preço BR V5'!K827=0,"",'Base de Preço BR V5'!K827)</f>
        <v/>
      </c>
      <c r="L829" s="26" t="str">
        <f>'Base de Preço BR V5'!L827</f>
        <v/>
      </c>
      <c r="M829" s="33"/>
      <c r="N829" s="33"/>
      <c r="O829" s="61"/>
      <c r="P829" s="33"/>
    </row>
    <row r="830" spans="1:19" x14ac:dyDescent="0.25">
      <c r="A830" s="27" t="str">
        <f>'Base de Preço BR V5'!A828</f>
        <v>LUMINA</v>
      </c>
      <c r="B830" s="27" t="str">
        <f>'Base de Preço BR V5'!B828</f>
        <v>CABELO</v>
      </c>
      <c r="C830" s="27">
        <f>'Base de Preço BR V5'!C828</f>
        <v>86947</v>
      </c>
      <c r="D830" s="27" t="str">
        <f>'Base de Preço BR V5'!D828</f>
        <v>86947 - LUMINA SHAMPOO CABELOS CRESPOS RF 300ML</v>
      </c>
      <c r="E830" s="28">
        <f>IFERROR(VLOOKUP(C830,'BASE SV REFIL'!A:H,5,0),'Base de Preço BR V5'!A:L)</f>
        <v>20.8</v>
      </c>
      <c r="F830" s="26">
        <f>'Base de Preço BR V5'!F828</f>
        <v>2</v>
      </c>
      <c r="G830" s="29">
        <f>'Base de Preço BR V5'!G828</f>
        <v>0.7</v>
      </c>
      <c r="H830" s="26" t="str">
        <f>'Base de Preço BR V5'!H828</f>
        <v>Não</v>
      </c>
      <c r="I830" s="26" t="str">
        <f>IF('Base de Preço BR V5'!I830=0,"",'Base de Preço BR V5'!I830)</f>
        <v/>
      </c>
      <c r="J830" s="26" t="s">
        <v>18</v>
      </c>
      <c r="K830" s="26" t="str">
        <f>IF('Base de Preço BR V5'!K828=0,"",'Base de Preço BR V5'!K828)</f>
        <v/>
      </c>
      <c r="L830" s="26" t="str">
        <f>'Base de Preço BR V5'!L828</f>
        <v/>
      </c>
      <c r="M830" s="33"/>
      <c r="N830" s="33"/>
      <c r="O830" s="61"/>
      <c r="P830" s="33"/>
    </row>
    <row r="831" spans="1:19" x14ac:dyDescent="0.25">
      <c r="A831" s="27" t="str">
        <f>'Base de Preço BR V5'!A829</f>
        <v>LUMINA</v>
      </c>
      <c r="B831" s="27" t="str">
        <f>'Base de Preço BR V5'!B829</f>
        <v>CABELO</v>
      </c>
      <c r="C831" s="27">
        <f>'Base de Preço BR V5'!C829</f>
        <v>86949</v>
      </c>
      <c r="D831" s="27" t="str">
        <f>'Base de Preço BR V5'!D829</f>
        <v>86949 - LUMINA SHAMPOO CABELOS CACHEADO RF 300ML</v>
      </c>
      <c r="E831" s="28">
        <f>IFERROR(VLOOKUP(C831,'BASE SV REFIL'!A:H,5,0),'Base de Preço BR V5'!A:L)</f>
        <v>20.8</v>
      </c>
      <c r="F831" s="26">
        <f>'Base de Preço BR V5'!F829</f>
        <v>2</v>
      </c>
      <c r="G831" s="29">
        <f>'Base de Preço BR V5'!G829</f>
        <v>0.7</v>
      </c>
      <c r="H831" s="26" t="str">
        <f>'Base de Preço BR V5'!H829</f>
        <v>Não</v>
      </c>
      <c r="I831" s="26" t="str">
        <f>IF('Base de Preço BR V5'!I831=0,"",'Base de Preço BR V5'!I831)</f>
        <v/>
      </c>
      <c r="J831" s="26" t="s">
        <v>18</v>
      </c>
      <c r="K831" s="26" t="str">
        <f>IF('Base de Preço BR V5'!K829=0,"",'Base de Preço BR V5'!K829)</f>
        <v/>
      </c>
      <c r="L831" s="26" t="str">
        <f>'Base de Preço BR V5'!L829</f>
        <v/>
      </c>
      <c r="M831" s="33"/>
      <c r="N831" s="33"/>
      <c r="O831" s="61"/>
      <c r="P831" s="33"/>
    </row>
    <row r="832" spans="1:19" x14ac:dyDescent="0.25">
      <c r="A832" s="27" t="str">
        <f>'Base de Preço BR V5'!A830</f>
        <v>LUMINA</v>
      </c>
      <c r="B832" s="27" t="str">
        <f>'Base de Preço BR V5'!B830</f>
        <v>CABELO</v>
      </c>
      <c r="C832" s="27">
        <f>'Base de Preço BR V5'!C830</f>
        <v>86957</v>
      </c>
      <c r="D832" s="27" t="str">
        <f>'Base de Preço BR V5'!D830</f>
        <v>86957 - LUMINA COND MASC CABELOS CRESPO RF 250ML</v>
      </c>
      <c r="E832" s="28">
        <f>IFERROR(VLOOKUP(C832,'BASE SV REFIL'!A:H,5,0),'Base de Preço BR V5'!A:L)</f>
        <v>34.799999999999997</v>
      </c>
      <c r="F832" s="26">
        <f>'Base de Preço BR V5'!F830</f>
        <v>4</v>
      </c>
      <c r="G832" s="29">
        <f>'Base de Preço BR V5'!G830</f>
        <v>0.7</v>
      </c>
      <c r="H832" s="26" t="str">
        <f>'Base de Preço BR V5'!H830</f>
        <v>Não</v>
      </c>
      <c r="I832" s="26" t="str">
        <f>IF('Base de Preço BR V5'!I832=0,"",'Base de Preço BR V5'!I832)</f>
        <v/>
      </c>
      <c r="J832" s="26" t="s">
        <v>18</v>
      </c>
      <c r="K832" s="26" t="str">
        <f>IF('Base de Preço BR V5'!K830=0,"",'Base de Preço BR V5'!K830)</f>
        <v/>
      </c>
      <c r="L832" s="26" t="str">
        <f>'Base de Preço BR V5'!L830</f>
        <v/>
      </c>
      <c r="M832" s="33"/>
      <c r="N832" s="33"/>
      <c r="O832" s="61"/>
      <c r="P832" s="33"/>
    </row>
    <row r="833" spans="1:19" x14ac:dyDescent="0.25">
      <c r="A833" s="27" t="str">
        <f>'Base de Preço BR V5'!A831</f>
        <v>LUMINA</v>
      </c>
      <c r="B833" s="27" t="str">
        <f>'Base de Preço BR V5'!B831</f>
        <v>CABELO</v>
      </c>
      <c r="C833" s="27">
        <f>'Base de Preço BR V5'!C831</f>
        <v>86960</v>
      </c>
      <c r="D833" s="27" t="str">
        <f>'Base de Preço BR V5'!D831</f>
        <v>86960 - LUMINA COND MASC CABELO CACHEAD RF 250ML</v>
      </c>
      <c r="E833" s="28">
        <f>IFERROR(VLOOKUP(C833,'BASE SV REFIL'!A:H,5,0),'Base de Preço BR V5'!A:L)</f>
        <v>34.799999999999997</v>
      </c>
      <c r="F833" s="26">
        <f>'Base de Preço BR V5'!F831</f>
        <v>4</v>
      </c>
      <c r="G833" s="29">
        <f>'Base de Preço BR V5'!G831</f>
        <v>0.7</v>
      </c>
      <c r="H833" s="26" t="str">
        <f>'Base de Preço BR V5'!H831</f>
        <v>Não</v>
      </c>
      <c r="I833" s="26" t="str">
        <f>IF('Base de Preço BR V5'!I833=0,"",'Base de Preço BR V5'!I833)</f>
        <v/>
      </c>
      <c r="J833" s="26" t="s">
        <v>18</v>
      </c>
      <c r="K833" s="26" t="str">
        <f>IF('Base de Preço BR V5'!K831=0,"",'Base de Preço BR V5'!K831)</f>
        <v/>
      </c>
      <c r="L833" s="26" t="str">
        <f>'Base de Preço BR V5'!L831</f>
        <v/>
      </c>
      <c r="M833" s="33"/>
      <c r="N833" s="33"/>
      <c r="O833" s="61"/>
      <c r="P833" s="33"/>
    </row>
    <row r="834" spans="1:19" x14ac:dyDescent="0.25">
      <c r="A834" s="27" t="str">
        <f>'Base de Preço BR V5'!A832</f>
        <v>LUMINA</v>
      </c>
      <c r="B834" s="27" t="str">
        <f>'Base de Preço BR V5'!B832</f>
        <v>CABELO</v>
      </c>
      <c r="C834" s="27">
        <f>'Base de Preço BR V5'!C832</f>
        <v>86961</v>
      </c>
      <c r="D834" s="27" t="str">
        <f>'Base de Preço BR V5'!D832</f>
        <v>86961 - LUMINA COND LAVANTE CAB CACH RF 300ML</v>
      </c>
      <c r="E834" s="28">
        <f>IFERROR(VLOOKUP(C834,'BASE SV REFIL'!A:H,5,0),'Base de Preço BR V5'!A:L)</f>
        <v>24.1</v>
      </c>
      <c r="F834" s="26">
        <f>'Base de Preço BR V5'!F832</f>
        <v>3</v>
      </c>
      <c r="G834" s="29">
        <f>'Base de Preço BR V5'!G832</f>
        <v>0.7</v>
      </c>
      <c r="H834" s="26" t="str">
        <f>'Base de Preço BR V5'!H832</f>
        <v>Não</v>
      </c>
      <c r="I834" s="26" t="str">
        <f>IF('Base de Preço BR V5'!I834=0,"",'Base de Preço BR V5'!I834)</f>
        <v/>
      </c>
      <c r="J834" s="26" t="s">
        <v>18</v>
      </c>
      <c r="K834" s="26" t="str">
        <f>IF('Base de Preço BR V5'!K832=0,"",'Base de Preço BR V5'!K832)</f>
        <v/>
      </c>
      <c r="L834" s="26" t="str">
        <f>'Base de Preço BR V5'!L832</f>
        <v/>
      </c>
      <c r="M834" s="33"/>
      <c r="N834" s="33"/>
      <c r="O834" s="61"/>
      <c r="P834" s="33"/>
    </row>
    <row r="835" spans="1:19" x14ac:dyDescent="0.25">
      <c r="A835" s="27" t="str">
        <f>'Base de Preço BR V5'!A833</f>
        <v>LUMINA</v>
      </c>
      <c r="B835" s="27" t="str">
        <f>'Base de Preço BR V5'!B833</f>
        <v>CABELO</v>
      </c>
      <c r="C835" s="27">
        <f>'Base de Preço BR V5'!C833</f>
        <v>86969</v>
      </c>
      <c r="D835" s="27" t="str">
        <f>'Base de Preço BR V5'!D833</f>
        <v>86969 - LUMINA COND CAB LISOS NATURAIS RF 300ML</v>
      </c>
      <c r="E835" s="28">
        <f>IFERROR(VLOOKUP(C835,'BASE SV REFIL'!A:H,5,0),'Base de Preço BR V5'!A:L)</f>
        <v>24.1</v>
      </c>
      <c r="F835" s="26">
        <f>'Base de Preço BR V5'!F833</f>
        <v>3</v>
      </c>
      <c r="G835" s="29">
        <f>'Base de Preço BR V5'!G833</f>
        <v>0.7</v>
      </c>
      <c r="H835" s="26" t="str">
        <f>'Base de Preço BR V5'!H833</f>
        <v>Não</v>
      </c>
      <c r="I835" s="26" t="str">
        <f>IF('Base de Preço BR V5'!I835=0,"",'Base de Preço BR V5'!I835)</f>
        <v/>
      </c>
      <c r="J835" s="26" t="s">
        <v>18</v>
      </c>
      <c r="K835" s="26" t="str">
        <f>IF('Base de Preço BR V5'!K833=0,"",'Base de Preço BR V5'!K833)</f>
        <v/>
      </c>
      <c r="L835" s="26" t="str">
        <f>'Base de Preço BR V5'!L833</f>
        <v/>
      </c>
      <c r="M835" s="33"/>
      <c r="N835" s="33"/>
      <c r="O835" s="61"/>
      <c r="P835" s="33"/>
    </row>
    <row r="836" spans="1:19" x14ac:dyDescent="0.25">
      <c r="A836" s="27" t="str">
        <f>'Base de Preço BR V5'!A834</f>
        <v>LUMINA</v>
      </c>
      <c r="B836" s="27" t="str">
        <f>'Base de Preço BR V5'!B834</f>
        <v>CABELO</v>
      </c>
      <c r="C836" s="27">
        <f>'Base de Preço BR V5'!C834</f>
        <v>86971</v>
      </c>
      <c r="D836" s="27" t="str">
        <f>'Base de Preço BR V5'!D834</f>
        <v>86971 - LUMINA COND CABELOS CRESPOS RF 300ML</v>
      </c>
      <c r="E836" s="28">
        <f>IFERROR(VLOOKUP(C836,'BASE SV REFIL'!A:H,5,0),'Base de Preço BR V5'!A:L)</f>
        <v>24.1</v>
      </c>
      <c r="F836" s="26">
        <f>'Base de Preço BR V5'!F834</f>
        <v>3</v>
      </c>
      <c r="G836" s="29">
        <f>'Base de Preço BR V5'!G834</f>
        <v>0.7</v>
      </c>
      <c r="H836" s="26" t="str">
        <f>'Base de Preço BR V5'!H834</f>
        <v>Não</v>
      </c>
      <c r="I836" s="26" t="str">
        <f>IF('Base de Preço BR V5'!I836=0,"",'Base de Preço BR V5'!I836)</f>
        <v/>
      </c>
      <c r="J836" s="26" t="s">
        <v>18</v>
      </c>
      <c r="K836" s="26" t="str">
        <f>IF('Base de Preço BR V5'!K834=0,"",'Base de Preço BR V5'!K834)</f>
        <v/>
      </c>
      <c r="L836" s="26" t="str">
        <f>'Base de Preço BR V5'!L834</f>
        <v/>
      </c>
      <c r="M836" s="33"/>
      <c r="N836" s="33"/>
      <c r="O836" s="61"/>
      <c r="P836" s="33"/>
      <c r="S836" s="9"/>
    </row>
    <row r="837" spans="1:19" x14ac:dyDescent="0.25">
      <c r="A837" s="27" t="str">
        <f>'Base de Preço BR V5'!A835</f>
        <v>LUMINA</v>
      </c>
      <c r="B837" s="27" t="str">
        <f>'Base de Preço BR V5'!B835</f>
        <v>CABELO</v>
      </c>
      <c r="C837" s="27">
        <f>'Base de Preço BR V5'!C835</f>
        <v>86973</v>
      </c>
      <c r="D837" s="27" t="str">
        <f>'Base de Preço BR V5'!D835</f>
        <v>86973 - LUMINA COND CABELOS CACHEADOS RF 300ML</v>
      </c>
      <c r="E837" s="28">
        <f>IFERROR(VLOOKUP(C837,'BASE SV REFIL'!A:H,5,0),'Base de Preço BR V5'!A:L)</f>
        <v>24.1</v>
      </c>
      <c r="F837" s="26">
        <f>'Base de Preço BR V5'!F835</f>
        <v>3</v>
      </c>
      <c r="G837" s="29">
        <f>'Base de Preço BR V5'!G835</f>
        <v>0.7</v>
      </c>
      <c r="H837" s="26" t="str">
        <f>'Base de Preço BR V5'!H835</f>
        <v>Não</v>
      </c>
      <c r="I837" s="26" t="str">
        <f>IF('Base de Preço BR V5'!I837=0,"",'Base de Preço BR V5'!I837)</f>
        <v/>
      </c>
      <c r="J837" s="26" t="s">
        <v>18</v>
      </c>
      <c r="K837" s="26" t="str">
        <f>IF('Base de Preço BR V5'!K835=0,"",'Base de Preço BR V5'!K835)</f>
        <v/>
      </c>
      <c r="L837" s="26" t="str">
        <f>'Base de Preço BR V5'!L835</f>
        <v/>
      </c>
      <c r="M837" s="33"/>
      <c r="N837" s="33"/>
      <c r="O837" s="61"/>
      <c r="P837" s="33"/>
      <c r="S837" s="9"/>
    </row>
    <row r="838" spans="1:19" x14ac:dyDescent="0.25">
      <c r="A838" s="27" t="str">
        <f>'Base de Preço BR V5'!A836</f>
        <v>LUMINA</v>
      </c>
      <c r="B838" s="27" t="str">
        <f>'Base de Preço BR V5'!B836</f>
        <v>CABELO</v>
      </c>
      <c r="C838" s="27">
        <f>'Base de Preço BR V5'!C836</f>
        <v>86941</v>
      </c>
      <c r="D838" s="27" t="str">
        <f>'Base de Preço BR V5'!D836</f>
        <v>86941 - LUMINA SHAMPO CAB LOIRO E GRISALHO 300ML</v>
      </c>
      <c r="E838" s="28">
        <f>IFERROR(VLOOKUP(C838,'BASE SV REFIL'!A:H,5,0),'Base de Preço BR V5'!A:L)</f>
        <v>49.8</v>
      </c>
      <c r="F838" s="26">
        <f>'Base de Preço BR V5'!F836</f>
        <v>4</v>
      </c>
      <c r="G838" s="29">
        <f>'Base de Preço BR V5'!G836</f>
        <v>0.7</v>
      </c>
      <c r="H838" s="26" t="str">
        <f>'Base de Preço BR V5'!H836</f>
        <v>Não</v>
      </c>
      <c r="I838" s="26" t="str">
        <f>IF('Base de Preço BR V5'!I838=0,"",'Base de Preço BR V5'!I838)</f>
        <v/>
      </c>
      <c r="J838" s="26" t="s">
        <v>18</v>
      </c>
      <c r="K838" s="26" t="str">
        <f>IF('Base de Preço BR V5'!K836=0,"",'Base de Preço BR V5'!K836)</f>
        <v/>
      </c>
      <c r="L838" s="26" t="str">
        <f>'Base de Preço BR V5'!L836</f>
        <v/>
      </c>
      <c r="M838" s="33"/>
      <c r="N838" s="33"/>
      <c r="O838" s="33"/>
      <c r="P838" s="33"/>
      <c r="S838" s="9"/>
    </row>
    <row r="839" spans="1:19" x14ac:dyDescent="0.25">
      <c r="A839" s="27" t="str">
        <f>'Base de Preço BR V5'!A837</f>
        <v>LUMINA</v>
      </c>
      <c r="B839" s="27" t="str">
        <f>'Base de Preço BR V5'!B837</f>
        <v>CABELO</v>
      </c>
      <c r="C839" s="27">
        <f>'Base de Preço BR V5'!C837</f>
        <v>86950</v>
      </c>
      <c r="D839" s="27" t="str">
        <f>'Base de Preço BR V5'!D837</f>
        <v>86950 - LUMINA SHAMPOO ANTIRRESIDUOS 300ML</v>
      </c>
      <c r="E839" s="28">
        <f>IFERROR(VLOOKUP(C839,'BASE SV REFIL'!A:H,5,0),'Base de Preço BR V5'!A:L)</f>
        <v>54.8</v>
      </c>
      <c r="F839" s="26">
        <f>'Base de Preço BR V5'!F837</f>
        <v>4</v>
      </c>
      <c r="G839" s="29">
        <f>'Base de Preço BR V5'!G837</f>
        <v>0.7</v>
      </c>
      <c r="H839" s="26" t="str">
        <f>'Base de Preço BR V5'!H837</f>
        <v>Não</v>
      </c>
      <c r="I839" s="26" t="str">
        <f>IF('Base de Preço BR V5'!I839=0,"",'Base de Preço BR V5'!I839)</f>
        <v/>
      </c>
      <c r="J839" s="26" t="s">
        <v>18</v>
      </c>
      <c r="K839" s="26" t="str">
        <f>IF('Base de Preço BR V5'!K837=0,"",'Base de Preço BR V5'!K837)</f>
        <v/>
      </c>
      <c r="L839" s="26" t="str">
        <f>'Base de Preço BR V5'!L837</f>
        <v/>
      </c>
      <c r="M839" s="33"/>
      <c r="N839" s="33"/>
      <c r="O839" s="33"/>
      <c r="P839" s="33"/>
      <c r="S839" s="9"/>
    </row>
    <row r="840" spans="1:19" x14ac:dyDescent="0.25">
      <c r="A840" s="27" t="str">
        <f>'Base de Preço BR V5'!A838</f>
        <v>LUMINA</v>
      </c>
      <c r="B840" s="27" t="str">
        <f>'Base de Preço BR V5'!B838</f>
        <v>CABELO</v>
      </c>
      <c r="C840" s="27">
        <f>'Base de Preço BR V5'!C838</f>
        <v>89371</v>
      </c>
      <c r="D840" s="27" t="str">
        <f>'Base de Preço BR V5'!D838</f>
        <v>89371 - LUMINA AMPOLA CAB LOIROS E GRIS 20ML</v>
      </c>
      <c r="E840" s="28">
        <f>IFERROR(VLOOKUP(C840,'BASE SV REFIL'!A:H,5,0),'Base de Preço BR V5'!A:L)</f>
        <v>49.8</v>
      </c>
      <c r="F840" s="26">
        <f>'Base de Preço BR V5'!F838</f>
        <v>6</v>
      </c>
      <c r="G840" s="29">
        <f>'Base de Preço BR V5'!G838</f>
        <v>0.7</v>
      </c>
      <c r="H840" s="26" t="str">
        <f>'Base de Preço BR V5'!H838</f>
        <v>Não</v>
      </c>
      <c r="I840" s="26" t="str">
        <f>IF('Base de Preço BR V5'!I840=0,"",'Base de Preço BR V5'!I840)</f>
        <v/>
      </c>
      <c r="J840" s="26" t="s">
        <v>18</v>
      </c>
      <c r="K840" s="26" t="str">
        <f>IF('Base de Preço BR V5'!K838=0,"",'Base de Preço BR V5'!K838)</f>
        <v/>
      </c>
      <c r="L840" s="26" t="str">
        <f>'Base de Preço BR V5'!L838</f>
        <v/>
      </c>
      <c r="M840" s="33"/>
      <c r="N840" s="33"/>
      <c r="O840" s="33"/>
      <c r="P840" s="33"/>
      <c r="S840" s="9"/>
    </row>
    <row r="841" spans="1:19" x14ac:dyDescent="0.25">
      <c r="A841" s="27" t="str">
        <f>'Base de Preço BR V5'!A839</f>
        <v>LUMINA</v>
      </c>
      <c r="B841" s="27" t="str">
        <f>'Base de Preço BR V5'!B839</f>
        <v>CABELO</v>
      </c>
      <c r="C841" s="27">
        <f>'Base de Preço BR V5'!C839</f>
        <v>89372</v>
      </c>
      <c r="D841" s="27" t="str">
        <f>'Base de Preço BR V5'!D839</f>
        <v>89372 - LUMINA LEAVE IN CAB LOIROS E GRIS 150ML</v>
      </c>
      <c r="E841" s="28">
        <f>IFERROR(VLOOKUP(C841,'BASE SV REFIL'!A:H,5,0),'Base de Preço BR V5'!A:L)</f>
        <v>82.7</v>
      </c>
      <c r="F841" s="26">
        <f>'Base de Preço BR V5'!F839</f>
        <v>7</v>
      </c>
      <c r="G841" s="29">
        <f>'Base de Preço BR V5'!G839</f>
        <v>0.7</v>
      </c>
      <c r="H841" s="26" t="str">
        <f>'Base de Preço BR V5'!H839</f>
        <v>Não</v>
      </c>
      <c r="I841" s="26" t="str">
        <f>IF('Base de Preço BR V5'!I841=0,"",'Base de Preço BR V5'!I841)</f>
        <v>Vigente apenas neste ciclo</v>
      </c>
      <c r="J841" s="26" t="s">
        <v>18</v>
      </c>
      <c r="K841" s="26" t="str">
        <f>IF('Base de Preço BR V5'!K839=0,"",'Base de Preço BR V5'!K839)</f>
        <v/>
      </c>
      <c r="L841" s="26" t="str">
        <f>'Base de Preço BR V5'!L839</f>
        <v/>
      </c>
      <c r="M841" s="33"/>
      <c r="N841" s="33"/>
      <c r="O841" s="33"/>
      <c r="P841" s="33"/>
      <c r="S841" s="9"/>
    </row>
    <row r="842" spans="1:19" x14ac:dyDescent="0.25">
      <c r="A842" s="27" t="str">
        <f>'Base de Preço BR V5'!A840</f>
        <v>LUMINA</v>
      </c>
      <c r="B842" s="27" t="str">
        <f>'Base de Preço BR V5'!B840</f>
        <v>CABELO</v>
      </c>
      <c r="C842" s="27">
        <f>'Base de Preço BR V5'!C840</f>
        <v>89367</v>
      </c>
      <c r="D842" s="27" t="str">
        <f>'Base de Preço BR V5'!D840</f>
        <v>89367 - LUMINA AMPOLA CAB SECOS 20ML</v>
      </c>
      <c r="E842" s="28">
        <f>IFERROR(VLOOKUP(C842,'BASE SV REFIL'!A:H,5,0),'Base de Preço BR V5'!A:L)</f>
        <v>82.7</v>
      </c>
      <c r="F842" s="26">
        <f>'Base de Preço BR V5'!F840</f>
        <v>6</v>
      </c>
      <c r="G842" s="29">
        <f>'Base de Preço BR V5'!G840</f>
        <v>0.7</v>
      </c>
      <c r="H842" s="26" t="str">
        <f>'Base de Preço BR V5'!H840</f>
        <v>Não</v>
      </c>
      <c r="I842" s="26" t="str">
        <f>IF('Base de Preço BR V5'!I842=0,"",'Base de Preço BR V5'!I842)</f>
        <v>Vigente apenas neste ciclo</v>
      </c>
      <c r="J842" s="26" t="s">
        <v>18</v>
      </c>
      <c r="K842" s="26" t="str">
        <f>IF('Base de Preço BR V5'!K840=0,"",'Base de Preço BR V5'!K840)</f>
        <v/>
      </c>
      <c r="L842" s="26" t="str">
        <f>'Base de Preço BR V5'!L840</f>
        <v/>
      </c>
      <c r="M842" s="33"/>
      <c r="N842" s="33"/>
      <c r="O842" s="33"/>
      <c r="P842" s="33"/>
      <c r="S842" s="9"/>
    </row>
    <row r="843" spans="1:19" x14ac:dyDescent="0.25">
      <c r="A843" s="27" t="str">
        <f>'Base de Preço BR V5'!A841</f>
        <v>LUMINA</v>
      </c>
      <c r="B843" s="27" t="str">
        <f>'Base de Preço BR V5'!B841</f>
        <v>CABELO</v>
      </c>
      <c r="C843" s="27">
        <f>'Base de Preço BR V5'!C841</f>
        <v>94061</v>
      </c>
      <c r="D843" s="27" t="str">
        <f>'Base de Preço BR V5'!D841</f>
        <v>94061 - COMBO LUMINA ANTIRESSIDUOS MASC DE SECOS</v>
      </c>
      <c r="E843" s="28">
        <f>IFERROR(VLOOKUP(C843,'BASE SV REFIL'!A:H,5,0),'Base de Preço BR V5'!A:L)</f>
        <v>82.7</v>
      </c>
      <c r="F843" s="26">
        <f>'Base de Preço BR V5'!F841</f>
        <v>11</v>
      </c>
      <c r="G843" s="29">
        <f>'Base de Preço BR V5'!G841</f>
        <v>0.7</v>
      </c>
      <c r="H843" s="26" t="str">
        <f>'Base de Preço BR V5'!H841</f>
        <v>Não</v>
      </c>
      <c r="I843" s="26" t="str">
        <f>IF('Base de Preço BR V5'!I843=0,"",'Base de Preço BR V5'!I843)</f>
        <v>Vigente apenas neste ciclo</v>
      </c>
      <c r="J843" s="26" t="s">
        <v>18</v>
      </c>
      <c r="K843" s="26" t="str">
        <f>IF('Base de Preço BR V5'!K841=0,"",'Base de Preço BR V5'!K841)</f>
        <v/>
      </c>
      <c r="L843" s="26" t="str">
        <f>'Base de Preço BR V5'!L841</f>
        <v>x</v>
      </c>
      <c r="M843" s="33"/>
      <c r="N843" s="33"/>
      <c r="O843" s="33"/>
      <c r="P843" s="33"/>
      <c r="S843" s="9"/>
    </row>
    <row r="844" spans="1:19" x14ac:dyDescent="0.25">
      <c r="A844" s="27" t="str">
        <f>'Base de Preço BR V5'!A842</f>
        <v>LUMINA</v>
      </c>
      <c r="B844" s="27" t="str">
        <f>'Base de Preço BR V5'!B842</f>
        <v>CABELO</v>
      </c>
      <c r="C844" s="27">
        <f>'Base de Preço BR V5'!C842</f>
        <v>94062</v>
      </c>
      <c r="D844" s="27" t="str">
        <f>'Base de Preço BR V5'!D842</f>
        <v>94062 - COMBO LUMINA ANTIRESSIDUO MASC QUI DANIF</v>
      </c>
      <c r="E844" s="28">
        <f>IFERROR(VLOOKUP(C844,'BASE SV REFIL'!A:H,5,0),'Base de Preço BR V5'!A:L)</f>
        <v>82.7</v>
      </c>
      <c r="F844" s="26">
        <f>'Base de Preço BR V5'!F842</f>
        <v>11</v>
      </c>
      <c r="G844" s="29">
        <f>'Base de Preço BR V5'!G842</f>
        <v>0.7</v>
      </c>
      <c r="H844" s="26" t="str">
        <f>'Base de Preço BR V5'!H842</f>
        <v>Não</v>
      </c>
      <c r="I844" s="26" t="str">
        <f>IF('Base de Preço BR V5'!I844=0,"",'Base de Preço BR V5'!I844)</f>
        <v>Vigente apenas neste ciclo</v>
      </c>
      <c r="J844" s="26" t="s">
        <v>18</v>
      </c>
      <c r="K844" s="26" t="str">
        <f>IF('Base de Preço BR V5'!K842=0,"",'Base de Preço BR V5'!K842)</f>
        <v/>
      </c>
      <c r="L844" s="26" t="str">
        <f>'Base de Preço BR V5'!L842</f>
        <v>x</v>
      </c>
      <c r="M844" s="33"/>
      <c r="N844" s="33"/>
      <c r="O844" s="33"/>
      <c r="P844" s="33"/>
      <c r="S844" s="9"/>
    </row>
    <row r="845" spans="1:19" x14ac:dyDescent="0.25">
      <c r="A845" s="27" t="str">
        <f>'Base de Preço BR V5'!A843</f>
        <v>LUMINA</v>
      </c>
      <c r="B845" s="27" t="str">
        <f>'Base de Preço BR V5'!B843</f>
        <v>CABELO</v>
      </c>
      <c r="C845" s="27">
        <f>'Base de Preço BR V5'!C843</f>
        <v>94063</v>
      </c>
      <c r="D845" s="27" t="str">
        <f>'Base de Preço BR V5'!D843</f>
        <v>94063 - COMBO LUMINA ANTIRESSIDUO MASC CACHEADOS</v>
      </c>
      <c r="E845" s="28">
        <f>IFERROR(VLOOKUP(C845,'BASE SV REFIL'!A:H,5,0),'Base de Preço BR V5'!A:L)</f>
        <v>99.9</v>
      </c>
      <c r="F845" s="26">
        <f>'Base de Preço BR V5'!F843</f>
        <v>11</v>
      </c>
      <c r="G845" s="29">
        <f>'Base de Preço BR V5'!G843</f>
        <v>0.7</v>
      </c>
      <c r="H845" s="26" t="str">
        <f>'Base de Preço BR V5'!H843</f>
        <v>Não</v>
      </c>
      <c r="I845" s="26" t="str">
        <f>IF('Base de Preço BR V5'!I845=0,"",'Base de Preço BR V5'!I845)</f>
        <v>Descontinuação</v>
      </c>
      <c r="J845" s="26" t="s">
        <v>18</v>
      </c>
      <c r="K845" s="26" t="str">
        <f>IF('Base de Preço BR V5'!K843=0,"",'Base de Preço BR V5'!K843)</f>
        <v/>
      </c>
      <c r="L845" s="26" t="str">
        <f>'Base de Preço BR V5'!L843</f>
        <v>x</v>
      </c>
      <c r="M845" s="33"/>
      <c r="N845" s="33"/>
      <c r="O845" s="33"/>
      <c r="P845" s="33"/>
      <c r="S845" s="9"/>
    </row>
    <row r="846" spans="1:19" x14ac:dyDescent="0.25">
      <c r="A846" s="27" t="str">
        <f>'Base de Preço BR V5'!A844</f>
        <v>LUMINA</v>
      </c>
      <c r="B846" s="27" t="str">
        <f>'Base de Preço BR V5'!B844</f>
        <v>CABELO</v>
      </c>
      <c r="C846" s="27">
        <f>'Base de Preço BR V5'!C844</f>
        <v>94064</v>
      </c>
      <c r="D846" s="27" t="str">
        <f>'Base de Preço BR V5'!D844</f>
        <v>94064 - COMBO LUMINA ANTIRESSIDUO MASC CRESPOS</v>
      </c>
      <c r="E846" s="28">
        <f>IFERROR(VLOOKUP(C846,'BASE SV REFIL'!A:H,5,0),'Base de Preço BR V5'!A:L)</f>
        <v>16</v>
      </c>
      <c r="F846" s="26">
        <f>'Base de Preço BR V5'!F844</f>
        <v>11</v>
      </c>
      <c r="G846" s="29">
        <f>'Base de Preço BR V5'!G844</f>
        <v>0.7</v>
      </c>
      <c r="H846" s="26" t="str">
        <f>'Base de Preço BR V5'!H844</f>
        <v>Não</v>
      </c>
      <c r="I846" s="26" t="e">
        <f>IF('Base de Preço BR V5'!#REF!=0,"",'Base de Preço BR V5'!#REF!)</f>
        <v>#REF!</v>
      </c>
      <c r="J846" s="26" t="s">
        <v>18</v>
      </c>
      <c r="K846" s="26" t="str">
        <f>IF('Base de Preço BR V5'!K844=0,"",'Base de Preço BR V5'!K844)</f>
        <v/>
      </c>
      <c r="L846" s="26" t="str">
        <f>'Base de Preço BR V5'!L844</f>
        <v>x</v>
      </c>
      <c r="M846" s="33"/>
      <c r="N846" s="33"/>
      <c r="O846" s="33"/>
      <c r="P846" s="33"/>
      <c r="S846" s="9"/>
    </row>
    <row r="847" spans="1:19" x14ac:dyDescent="0.25">
      <c r="A847" s="27" t="str">
        <f>'Base de Preço BR V5'!A845</f>
        <v>TAROT</v>
      </c>
      <c r="B847" s="27" t="str">
        <f>'Base de Preço BR V5'!B845</f>
        <v>PERFUMARIA</v>
      </c>
      <c r="C847" s="27">
        <f>'Base de Preço BR V5'!C845</f>
        <v>76516</v>
      </c>
      <c r="D847" s="27" t="str">
        <f>'Base de Preço BR V5'!D845</f>
        <v>76516 - TAROT VINTAGE DES COL 100ML</v>
      </c>
      <c r="E847" s="28">
        <f>IFERROR(VLOOKUP(C847,'BASE SV REFIL'!A:H,5,0),'Base de Preço BR V5'!A:L)</f>
        <v>15.9</v>
      </c>
      <c r="F847" s="26">
        <f>'Base de Preço BR V5'!F845</f>
        <v>13</v>
      </c>
      <c r="G847" s="29">
        <f>'Base de Preço BR V5'!G845</f>
        <v>0.7</v>
      </c>
      <c r="H847" s="26" t="str">
        <f>'Base de Preço BR V5'!H845</f>
        <v>Não</v>
      </c>
      <c r="I847" s="26" t="e">
        <f>IF('Base de Preço BR V5'!#REF!=0,"",'Base de Preço BR V5'!#REF!)</f>
        <v>#REF!</v>
      </c>
      <c r="J847" s="26" t="s">
        <v>18</v>
      </c>
      <c r="K847" s="26" t="str">
        <f>IF('Base de Preço BR V5'!K845=0,"",'Base de Preço BR V5'!K845)</f>
        <v/>
      </c>
      <c r="L847" s="26" t="str">
        <f>'Base de Preço BR V5'!L845</f>
        <v/>
      </c>
      <c r="M847" s="33"/>
      <c r="N847" s="33"/>
      <c r="O847" s="33"/>
      <c r="P847" s="33"/>
      <c r="S847" s="9"/>
    </row>
    <row r="848" spans="1:19" x14ac:dyDescent="0.25">
      <c r="A848" s="27" t="e">
        <f>'Base de Preço BR V5'!#REF!</f>
        <v>#REF!</v>
      </c>
      <c r="B848" s="27" t="e">
        <f>'Base de Preço BR V5'!#REF!</f>
        <v>#REF!</v>
      </c>
      <c r="C848" s="27" t="e">
        <f>'Base de Preço BR V5'!#REF!</f>
        <v>#REF!</v>
      </c>
      <c r="D848" s="27" t="e">
        <f>'Base de Preço BR V5'!#REF!</f>
        <v>#REF!</v>
      </c>
      <c r="E848" s="28">
        <f>IFERROR(VLOOKUP(C848,'BASE SV REFIL'!A:H,5,0),'Base de Preço BR V5'!A:L)</f>
        <v>196</v>
      </c>
      <c r="F848" s="26" t="e">
        <f>'Base de Preço BR V5'!#REF!</f>
        <v>#REF!</v>
      </c>
      <c r="G848" s="29" t="e">
        <f>'Base de Preço BR V5'!#REF!</f>
        <v>#REF!</v>
      </c>
      <c r="H848" s="26" t="e">
        <f>'Base de Preço BR V5'!#REF!</f>
        <v>#REF!</v>
      </c>
      <c r="I848" s="26" t="str">
        <f>IF('Base de Preço BR V5'!I846=0,"",'Base de Preço BR V5'!I846)</f>
        <v>Lançamento</v>
      </c>
      <c r="J848" s="26" t="s">
        <v>18</v>
      </c>
      <c r="K848" s="26" t="e">
        <f>IF('Base de Preço BR V5'!#REF!=0,"",'Base de Preço BR V5'!#REF!)</f>
        <v>#REF!</v>
      </c>
      <c r="L848" s="26" t="e">
        <f>'Base de Preço BR V5'!#REF!</f>
        <v>#REF!</v>
      </c>
      <c r="M848" s="33"/>
      <c r="N848" s="33"/>
      <c r="O848" s="33"/>
      <c r="P848" s="33"/>
      <c r="S848" s="9"/>
    </row>
    <row r="849" spans="1:19" x14ac:dyDescent="0.25">
      <c r="A849" s="27" t="e">
        <f>'Base de Preço BR V5'!#REF!</f>
        <v>#REF!</v>
      </c>
      <c r="B849" s="27" t="e">
        <f>'Base de Preço BR V5'!#REF!</f>
        <v>#REF!</v>
      </c>
      <c r="C849" s="27" t="e">
        <f>'Base de Preço BR V5'!#REF!</f>
        <v>#REF!</v>
      </c>
      <c r="D849" s="27" t="e">
        <f>'Base de Preço BR V5'!#REF!</f>
        <v>#REF!</v>
      </c>
      <c r="E849" s="28">
        <f>IFERROR(VLOOKUP(C849,'BASE SV REFIL'!A:H,5,0),'Base de Preço BR V5'!A:L)</f>
        <v>420.16</v>
      </c>
      <c r="F849" s="26" t="e">
        <f>'Base de Preço BR V5'!#REF!</f>
        <v>#REF!</v>
      </c>
      <c r="G849" s="29" t="e">
        <f>'Base de Preço BR V5'!#REF!</f>
        <v>#REF!</v>
      </c>
      <c r="H849" s="26" t="e">
        <f>'Base de Preço BR V5'!#REF!</f>
        <v>#REF!</v>
      </c>
      <c r="I849" s="26" t="str">
        <f>IF('Base de Preço BR V5'!I847=0,"",'Base de Preço BR V5'!I847)</f>
        <v/>
      </c>
      <c r="J849" s="26" t="s">
        <v>18</v>
      </c>
      <c r="K849" s="26" t="e">
        <f>IF('Base de Preço BR V5'!#REF!=0,"",'Base de Preço BR V5'!#REF!)</f>
        <v>#REF!</v>
      </c>
      <c r="L849" s="26" t="e">
        <f>'Base de Preço BR V5'!#REF!</f>
        <v>#REF!</v>
      </c>
      <c r="M849" s="33"/>
      <c r="N849" s="33"/>
      <c r="O849" s="33"/>
      <c r="P849" s="33"/>
      <c r="S849" s="9"/>
    </row>
    <row r="850" spans="1:19" x14ac:dyDescent="0.25">
      <c r="A850" s="27" t="str">
        <f>'Base de Preço BR V5'!A846</f>
        <v>NOVO SOU</v>
      </c>
      <c r="B850" s="27" t="str">
        <f>'Base de Preço BR V5'!B846</f>
        <v>SABONETE</v>
      </c>
      <c r="C850" s="27">
        <f>'Base de Preço BR V5'!C846</f>
        <v>94195</v>
      </c>
      <c r="D850" s="27" t="str">
        <f>'Base de Preço BR V5'!D846</f>
        <v>94195 - SOU CJ SAB BARRA ABRACO CREMOSO 5X90G</v>
      </c>
      <c r="E850" s="28">
        <f>IFERROR(VLOOKUP(C850,'BASE SV REFIL'!A:H,5,0),'Base de Preço BR V5'!A:L)</f>
        <v>427.7</v>
      </c>
      <c r="F850" s="26">
        <f>'Base de Preço BR V5'!F846</f>
        <v>2</v>
      </c>
      <c r="G850" s="29">
        <f>'Base de Preço BR V5'!G846</f>
        <v>0.7</v>
      </c>
      <c r="H850" s="26" t="str">
        <f>'Base de Preço BR V5'!H846</f>
        <v>Não</v>
      </c>
      <c r="I850" s="26" t="str">
        <f>IF('Base de Preço BR V5'!I848=0,"",'Base de Preço BR V5'!I848)</f>
        <v>Descontinuação</v>
      </c>
      <c r="J850" s="26" t="s">
        <v>18</v>
      </c>
      <c r="K850" s="26" t="str">
        <f>IF('Base de Preço BR V5'!K846=0,"",'Base de Preço BR V5'!K846)</f>
        <v/>
      </c>
      <c r="L850" s="26" t="str">
        <f>'Base de Preço BR V5'!L846</f>
        <v>x</v>
      </c>
      <c r="M850" s="33"/>
      <c r="N850" s="33"/>
      <c r="O850" s="33"/>
      <c r="P850" s="33"/>
      <c r="S850" s="9"/>
    </row>
    <row r="851" spans="1:19" x14ac:dyDescent="0.25">
      <c r="A851" s="27" t="str">
        <f>'Base de Preço BR V5'!A847</f>
        <v>FACES</v>
      </c>
      <c r="B851" s="27" t="str">
        <f>'Base de Preço BR V5'!B847</f>
        <v>MAQUIAGEM</v>
      </c>
      <c r="C851" s="27">
        <f>'Base de Preço BR V5'!C847</f>
        <v>86365</v>
      </c>
      <c r="D851" s="27" t="str">
        <f>'Base de Preço BR V5'!D847</f>
        <v>86365 - FACES BATOM MATTE VOCE DE LILAS</v>
      </c>
      <c r="E851" s="28">
        <f>IFERROR(VLOOKUP(C851,'BASE SV REFIL'!A:H,5,0),'Base de Preço BR V5'!A:L)</f>
        <v>5</v>
      </c>
      <c r="F851" s="26">
        <f>'Base de Preço BR V5'!F847</f>
        <v>2</v>
      </c>
      <c r="G851" s="29">
        <f>'Base de Preço BR V5'!G847</f>
        <v>0.7</v>
      </c>
      <c r="H851" s="26" t="str">
        <f>'Base de Preço BR V5'!H847</f>
        <v>Não</v>
      </c>
      <c r="I851" s="26" t="str">
        <f>IF('Base de Preço BR V5'!I849=0,"",'Base de Preço BR V5'!I849)</f>
        <v/>
      </c>
      <c r="J851" s="26" t="s">
        <v>18</v>
      </c>
      <c r="K851" s="26" t="str">
        <f>IF('Base de Preço BR V5'!K847=0,"",'Base de Preço BR V5'!K847)</f>
        <v/>
      </c>
      <c r="L851" s="26" t="str">
        <f>'Base de Preço BR V5'!L847</f>
        <v/>
      </c>
      <c r="M851" s="33"/>
      <c r="N851" s="33"/>
      <c r="O851" s="33"/>
      <c r="P851" s="33"/>
      <c r="S851" s="9"/>
    </row>
    <row r="852" spans="1:19" x14ac:dyDescent="0.25">
      <c r="A852" s="27" t="str">
        <f>'Base de Preço BR V5'!A848</f>
        <v>ESSENCIAL</v>
      </c>
      <c r="B852" s="27" t="str">
        <f>'Base de Preço BR V5'!B848</f>
        <v>PERFUMARIA</v>
      </c>
      <c r="C852" s="27">
        <f>'Base de Preço BR V5'!C848</f>
        <v>41806</v>
      </c>
      <c r="D852" s="27" t="str">
        <f>'Base de Preço BR V5'!D848</f>
        <v>41806 - ESSENCIAL DEO PARFUM MASC 100ML</v>
      </c>
      <c r="E852" s="28">
        <f>IFERROR(VLOOKUP(C852,'BASE SV REFIL'!A:H,5,0),'Base de Preço BR V5'!A:L)</f>
        <v>263.2</v>
      </c>
      <c r="F852" s="26">
        <f>'Base de Preço BR V5'!F848</f>
        <v>25</v>
      </c>
      <c r="G852" s="29">
        <f>'Base de Preço BR V5'!G848</f>
        <v>0.7</v>
      </c>
      <c r="H852" s="26" t="str">
        <f>'Base de Preço BR V5'!H848</f>
        <v>Não</v>
      </c>
      <c r="I852" s="26" t="str">
        <f>IF('Base de Preço BR V5'!I850=0,"",'Base de Preço BR V5'!I850)</f>
        <v/>
      </c>
      <c r="J852" s="26" t="s">
        <v>18</v>
      </c>
      <c r="K852" s="26" t="str">
        <f>IF('Base de Preço BR V5'!K848=0,"",'Base de Preço BR V5'!K848)</f>
        <v/>
      </c>
      <c r="L852" s="26" t="str">
        <f>'Base de Preço BR V5'!L848</f>
        <v/>
      </c>
      <c r="M852" s="33"/>
      <c r="N852" s="33"/>
      <c r="O852" s="33"/>
      <c r="P852" s="33"/>
      <c r="S852" s="9"/>
    </row>
    <row r="853" spans="1:19" x14ac:dyDescent="0.25">
      <c r="A853" s="27" t="str">
        <f>'Base de Preço BR V5'!A849</f>
        <v>NÃO INFORMADO</v>
      </c>
      <c r="B853" s="27" t="str">
        <f>'Base de Preço BR V5'!B849</f>
        <v>NÃO INFORMADO</v>
      </c>
      <c r="C853" s="27">
        <f>'Base de Preço BR V5'!C849</f>
        <v>84719</v>
      </c>
      <c r="D853" s="27" t="str">
        <f>'Base de Preço BR V5'!D849</f>
        <v>84719 - KIT INICIO LIDER DE NEGOCIOS COM BOLSA</v>
      </c>
      <c r="E853" s="28">
        <f>IFERROR(VLOOKUP(C853,'BASE SV REFIL'!A:H,5,0),'Base de Preço BR V5'!A:L)</f>
        <v>0</v>
      </c>
      <c r="F853" s="26">
        <f>'Base de Preço BR V5'!F849</f>
        <v>83</v>
      </c>
      <c r="G853" s="29">
        <f>'Base de Preço BR V5'!G849</f>
        <v>1</v>
      </c>
      <c r="H853" s="26" t="str">
        <f>'Base de Preço BR V5'!H849</f>
        <v>Não</v>
      </c>
      <c r="I853" s="26" t="str">
        <f>IF('Base de Preço BR V5'!I851=0,"",'Base de Preço BR V5'!I851)</f>
        <v>Vigente apenas neste ciclo</v>
      </c>
      <c r="J853" s="26" t="s">
        <v>18</v>
      </c>
      <c r="K853" s="26" t="str">
        <f>IF('Base de Preço BR V5'!K849=0,"",'Base de Preço BR V5'!K849)</f>
        <v>Item com pontuação "forçada" para 83 pontos - alinhado com a área de Relacionamento.</v>
      </c>
      <c r="L853" s="26" t="str">
        <f>'Base de Preço BR V5'!L849</f>
        <v>x</v>
      </c>
      <c r="M853" s="33"/>
      <c r="N853" s="33"/>
      <c r="O853" s="33"/>
      <c r="P853" s="33"/>
      <c r="S853" s="9"/>
    </row>
    <row r="854" spans="1:19" x14ac:dyDescent="0.25">
      <c r="A854" s="27" t="str">
        <f>'Base de Preço BR V5'!A850</f>
        <v>NÃO INFORMADO</v>
      </c>
      <c r="B854" s="27" t="str">
        <f>'Base de Preço BR V5'!B850</f>
        <v>NÃO INFORMADO</v>
      </c>
      <c r="C854" s="27">
        <f>'Base de Preço BR V5'!C850</f>
        <v>84726</v>
      </c>
      <c r="D854" s="27" t="str">
        <f>'Base de Preço BR V5'!D850</f>
        <v>84726 - KIT INICIO LIDER DE NEGOCIOS COM MOCHILA</v>
      </c>
      <c r="E854" s="28">
        <f>IFERROR(VLOOKUP(C854,'BASE SV REFIL'!A:H,5,0),'Base de Preço BR V5'!A:L)</f>
        <v>0</v>
      </c>
      <c r="F854" s="26">
        <f>'Base de Preço BR V5'!F850</f>
        <v>84</v>
      </c>
      <c r="G854" s="29">
        <f>'Base de Preço BR V5'!G850</f>
        <v>1</v>
      </c>
      <c r="H854" s="26" t="str">
        <f>'Base de Preço BR V5'!H850</f>
        <v>Não</v>
      </c>
      <c r="I854" s="26" t="str">
        <f>IF('Base de Preço BR V5'!I852=0,"",'Base de Preço BR V5'!I852)</f>
        <v>Vigente apenas neste ciclo</v>
      </c>
      <c r="J854" s="26" t="s">
        <v>18</v>
      </c>
      <c r="K854" s="26" t="str">
        <f>IF('Base de Preço BR V5'!K850=0,"",'Base de Preço BR V5'!K850)</f>
        <v>Item com pontuação "forçada" para 84 pontos - alinhado com a área de Relacionamento.</v>
      </c>
      <c r="L854" s="26" t="str">
        <f>'Base de Preço BR V5'!L850</f>
        <v>x</v>
      </c>
      <c r="M854" s="33"/>
      <c r="N854" s="33"/>
      <c r="O854" s="33"/>
      <c r="P854" s="33"/>
      <c r="S854" s="9"/>
    </row>
    <row r="855" spans="1:19" x14ac:dyDescent="0.25">
      <c r="A855" s="27" t="str">
        <f>'Base de Preço BR V5'!A851</f>
        <v>NÃO INFORMADO</v>
      </c>
      <c r="B855" s="27" t="str">
        <f>'Base de Preço BR V5'!B851</f>
        <v>NÃO INFORMADO</v>
      </c>
      <c r="C855" s="27">
        <f>'Base de Preço BR V5'!C851</f>
        <v>880</v>
      </c>
      <c r="D855" s="27" t="str">
        <f>'Base de Preço BR V5'!D851</f>
        <v>880 - SACOLA PP PRESENTE ESSENCIAL CN</v>
      </c>
      <c r="E855" s="28">
        <f>IFERROR(VLOOKUP(C855,'BASE SV REFIL'!A:H,5,0),'Base de Preço BR V5'!A:L)</f>
        <v>0</v>
      </c>
      <c r="F855" s="26">
        <f>'Base de Preço BR V5'!F851</f>
        <v>1</v>
      </c>
      <c r="G855" s="29">
        <f>'Base de Preço BR V5'!G851</f>
        <v>0.7</v>
      </c>
      <c r="H855" s="26" t="str">
        <f>'Base de Preço BR V5'!H851</f>
        <v>Não</v>
      </c>
      <c r="I855" s="26" t="str">
        <f>IF('Base de Preço BR V5'!I853=0,"",'Base de Preço BR V5'!I853)</f>
        <v/>
      </c>
      <c r="J855" s="26" t="s">
        <v>18</v>
      </c>
      <c r="K855" s="26" t="str">
        <f>IF('Base de Preço BR V5'!K851=0,"",'Base de Preço BR V5'!K851)</f>
        <v/>
      </c>
      <c r="L855" s="26" t="str">
        <f>'Base de Preço BR V5'!L851</f>
        <v>x</v>
      </c>
      <c r="M855" s="33"/>
      <c r="N855" s="33"/>
      <c r="O855" s="33"/>
      <c r="P855" s="33"/>
      <c r="Q855" s="9"/>
      <c r="R855" s="9"/>
      <c r="S855" s="9"/>
    </row>
    <row r="856" spans="1:19" x14ac:dyDescent="0.25">
      <c r="A856" s="27" t="str">
        <f>'Base de Preço BR V5'!A852</f>
        <v>UNA</v>
      </c>
      <c r="B856" s="27" t="str">
        <f>'Base de Preço BR V5'!B852</f>
        <v>MAQUIAGEM</v>
      </c>
      <c r="C856" s="27">
        <f>'Base de Preço BR V5'!C852</f>
        <v>6622</v>
      </c>
      <c r="D856" s="27" t="str">
        <f>'Base de Preço BR V5'!D852</f>
        <v>6622 - COMBO MEU VERMELHO</v>
      </c>
      <c r="E856" s="28">
        <f>IFERROR(VLOOKUP(C856,'BASE SV REFIL'!A:H,5,0),'Base de Preço BR V5'!A:L)</f>
        <v>0</v>
      </c>
      <c r="F856" s="26">
        <f>'Base de Preço BR V5'!F852</f>
        <v>34</v>
      </c>
      <c r="G856" s="29">
        <f>'Base de Preço BR V5'!G852</f>
        <v>0.7</v>
      </c>
      <c r="H856" s="26" t="str">
        <f>'Base de Preço BR V5'!H852</f>
        <v>Não</v>
      </c>
      <c r="I856" s="26" t="str">
        <f>IF('Base de Preço BR V5'!I854=0,"",'Base de Preço BR V5'!I854)</f>
        <v/>
      </c>
      <c r="J856" s="26" t="s">
        <v>18</v>
      </c>
      <c r="K856" s="26" t="str">
        <f>IF('Base de Preço BR V5'!K852=0,"",'Base de Preço BR V5'!K852)</f>
        <v/>
      </c>
      <c r="L856" s="26" t="str">
        <f>'Base de Preço BR V5'!L852</f>
        <v>x</v>
      </c>
      <c r="M856" s="33"/>
      <c r="N856" s="33"/>
      <c r="O856" s="33"/>
      <c r="P856" s="33"/>
      <c r="Q856" s="9"/>
      <c r="R856" s="9"/>
      <c r="S856" s="9"/>
    </row>
  </sheetData>
  <autoFilter ref="A1:R856" xr:uid="{00000000-0009-0000-0000-000002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ADCD-AD0D-4C1A-B1D4-1C3086F6F1C9}">
  <dimension ref="A1:M856"/>
  <sheetViews>
    <sheetView tabSelected="1" topLeftCell="E1" zoomScaleNormal="100" workbookViewId="0">
      <pane ySplit="2" topLeftCell="A96" activePane="bottomLeft" state="frozen"/>
      <selection activeCell="F1" sqref="F1"/>
      <selection pane="bottomLeft" activeCell="I109" sqref="I109:I856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80.7109375" style="9" bestFit="1" customWidth="1"/>
    <col min="12" max="12" width="17.28515625" style="13" customWidth="1"/>
    <col min="13" max="16384" width="9" style="9"/>
  </cols>
  <sheetData>
    <row r="1" spans="1:13" ht="20.25" x14ac:dyDescent="0.25">
      <c r="A1" s="62" t="s">
        <v>1098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 ht="31.5" customHeight="1" x14ac:dyDescent="0.25">
      <c r="A2" s="1" t="s">
        <v>0</v>
      </c>
      <c r="B2" s="1" t="s">
        <v>1</v>
      </c>
      <c r="C2" s="2" t="s">
        <v>16</v>
      </c>
      <c r="D2" s="3" t="s">
        <v>3</v>
      </c>
      <c r="E2" s="4" t="s">
        <v>15</v>
      </c>
      <c r="F2" s="21" t="s">
        <v>2</v>
      </c>
      <c r="G2" s="6" t="s">
        <v>4</v>
      </c>
      <c r="H2" s="7" t="s">
        <v>7</v>
      </c>
      <c r="I2" s="7" t="s">
        <v>14</v>
      </c>
      <c r="J2" s="14" t="s">
        <v>17</v>
      </c>
      <c r="K2" s="24" t="s">
        <v>13</v>
      </c>
      <c r="L2" s="25" t="s">
        <v>551</v>
      </c>
    </row>
    <row r="3" spans="1:13" s="31" customFormat="1" x14ac:dyDescent="0.25">
      <c r="A3" s="27" t="s">
        <v>23</v>
      </c>
      <c r="B3" s="27" t="s">
        <v>24</v>
      </c>
      <c r="C3" s="26">
        <v>15334</v>
      </c>
      <c r="D3" s="27" t="s">
        <v>26</v>
      </c>
      <c r="E3" s="28">
        <v>89.9</v>
      </c>
      <c r="F3" s="26">
        <v>12</v>
      </c>
      <c r="G3" s="29">
        <v>0.7</v>
      </c>
      <c r="H3" s="26" t="s">
        <v>18</v>
      </c>
      <c r="I3" s="26" t="s">
        <v>110</v>
      </c>
      <c r="J3" s="26" t="s">
        <v>18</v>
      </c>
      <c r="K3" s="30"/>
      <c r="L3" s="26" t="str">
        <f>IFERROR(IF(OR(
IFERROR(FIND("AMOS",D3,1),0)&gt;=1,
A3="CRER PARA VER",
A3="NÃO INFORMADO",
B3="NÃO INFORMADO",
AND(B3="SABONETE",A3="TODODIA"),
IFERROR(FIND("DEMO",D3,1),0)&gt;=1,
AND(IFERROR(FIND("ROL",D3,1),0)&gt;=1,A3="TODODIA",B3="DESODORANTE"),
B3="PRESENTES",
I3="lançamento",
I3="pré-lançamento",I3="Vigente apenas neste ciclo",
G3=1
),"x",""),"")</f>
        <v/>
      </c>
    </row>
    <row r="4" spans="1:13" s="31" customFormat="1" x14ac:dyDescent="0.25">
      <c r="A4" s="27" t="s">
        <v>23</v>
      </c>
      <c r="B4" s="27" t="s">
        <v>24</v>
      </c>
      <c r="C4" s="26">
        <v>15338</v>
      </c>
      <c r="D4" s="27" t="s">
        <v>27</v>
      </c>
      <c r="E4" s="28">
        <v>89.9</v>
      </c>
      <c r="F4" s="26">
        <v>12</v>
      </c>
      <c r="G4" s="29">
        <v>0.7</v>
      </c>
      <c r="H4" s="26" t="s">
        <v>18</v>
      </c>
      <c r="I4" s="26" t="s">
        <v>110</v>
      </c>
      <c r="J4" s="26" t="s">
        <v>18</v>
      </c>
      <c r="K4" s="30"/>
      <c r="L4" s="26" t="str">
        <f>IFERROR(IF(OR(
IFERROR(FIND("AMOS",D4,1),0)&gt;=1,
A4="CRER PARA VER",
A4="NÃO INFORMADO",
B4="NÃO INFORMADO",
AND(B4="SABONETE",A4="TODODIA"),
IFERROR(FIND("DEMO",D4,1),0)&gt;=1,
AND(IFERROR(FIND("ROL",D4,1),0)&gt;=1,A4="TODODIA",B4="DESODORANTE"),
B4="PRESENTES",
I4="lançamento",
I4="pré-lançamento",I4="Vigente apenas neste ciclo",
G4=1
),"x",""),"")</f>
        <v/>
      </c>
    </row>
    <row r="5" spans="1:13" s="31" customFormat="1" x14ac:dyDescent="0.25">
      <c r="A5" s="27" t="s">
        <v>35</v>
      </c>
      <c r="B5" s="27" t="s">
        <v>36</v>
      </c>
      <c r="C5" s="26">
        <v>59053</v>
      </c>
      <c r="D5" s="27" t="s">
        <v>53</v>
      </c>
      <c r="E5" s="28">
        <v>59.9</v>
      </c>
      <c r="F5" s="26">
        <v>8</v>
      </c>
      <c r="G5" s="29">
        <v>0.7</v>
      </c>
      <c r="H5" s="26" t="s">
        <v>18</v>
      </c>
      <c r="I5" s="26" t="s">
        <v>110</v>
      </c>
      <c r="J5" s="26" t="s">
        <v>18</v>
      </c>
      <c r="K5" s="30"/>
      <c r="L5" s="26" t="str">
        <f>IFERROR(IF(OR(
IFERROR(FIND("AMOS",D5,1),0)&gt;=1,
A5="CRER PARA VER",
A5="NÃO INFORMADO",
B5="NÃO INFORMADO",
AND(B5="SABONETE",A5="TODODIA"),
IFERROR(FIND("DEMO",D5,1),0)&gt;=1,
AND(IFERROR(FIND("ROL",D5,1),0)&gt;=1,A5="TODODIA",B5="DESODORANTE"),
B5="PRESENTES",
I5="lançamento",
I5="pré-lançamento",I5="Vigente apenas neste ciclo",
G5=1
),"x",""),"")</f>
        <v/>
      </c>
    </row>
    <row r="6" spans="1:13" x14ac:dyDescent="0.25">
      <c r="A6" s="27" t="s">
        <v>35</v>
      </c>
      <c r="B6" s="27" t="s">
        <v>36</v>
      </c>
      <c r="C6" s="26">
        <v>59054</v>
      </c>
      <c r="D6" s="27" t="s">
        <v>54</v>
      </c>
      <c r="E6" s="28">
        <v>59.9</v>
      </c>
      <c r="F6" s="26">
        <v>8</v>
      </c>
      <c r="G6" s="29">
        <v>0.7</v>
      </c>
      <c r="H6" s="26" t="s">
        <v>18</v>
      </c>
      <c r="I6" s="26" t="s">
        <v>110</v>
      </c>
      <c r="J6" s="26" t="s">
        <v>18</v>
      </c>
      <c r="K6" s="30"/>
      <c r="L6" s="26" t="str">
        <f>IFERROR(IF(OR(
IFERROR(FIND("AMOS",D6,1),0)&gt;=1,
A6="CRER PARA VER",
A6="NÃO INFORMADO",
B6="NÃO INFORMADO",
AND(B6="SABONETE",A6="TODODIA"),
IFERROR(FIND("DEMO",D6,1),0)&gt;=1,
AND(IFERROR(FIND("ROL",D6,1),0)&gt;=1,A6="TODODIA",B6="DESODORANTE"),
B6="PRESENTES",
I6="lançamento",
I6="pré-lançamento",I6="Vigente apenas neste ciclo",
G6=1
),"x",""),"")</f>
        <v/>
      </c>
    </row>
    <row r="7" spans="1:13" x14ac:dyDescent="0.25">
      <c r="A7" s="27" t="s">
        <v>35</v>
      </c>
      <c r="B7" s="27" t="s">
        <v>36</v>
      </c>
      <c r="C7" s="26">
        <v>59058</v>
      </c>
      <c r="D7" s="27" t="s">
        <v>55</v>
      </c>
      <c r="E7" s="28">
        <v>54.9</v>
      </c>
      <c r="F7" s="26">
        <v>7</v>
      </c>
      <c r="G7" s="29">
        <v>0.7</v>
      </c>
      <c r="H7" s="26" t="s">
        <v>18</v>
      </c>
      <c r="I7" s="26" t="s">
        <v>110</v>
      </c>
      <c r="J7" s="26" t="s">
        <v>18</v>
      </c>
      <c r="K7" s="30"/>
      <c r="L7" s="26" t="str">
        <f>IFERROR(IF(OR(
IFERROR(FIND("AMOS",D7,1),0)&gt;=1,
A7="CRER PARA VER",
A7="NÃO INFORMADO",
B7="NÃO INFORMADO",
AND(B7="SABONETE",A7="TODODIA"),
IFERROR(FIND("DEMO",D7,1),0)&gt;=1,
AND(IFERROR(FIND("ROL",D7,1),0)&gt;=1,A7="TODODIA",B7="DESODORANTE"),
B7="PRESENTES",
I7="lançamento",
I7="pré-lançamento",I7="Vigente apenas neste ciclo",
G7=1
),"x",""),"")</f>
        <v/>
      </c>
    </row>
    <row r="8" spans="1:13" x14ac:dyDescent="0.25">
      <c r="A8" s="27" t="s">
        <v>21</v>
      </c>
      <c r="B8" s="27" t="s">
        <v>24</v>
      </c>
      <c r="C8" s="26">
        <v>81298</v>
      </c>
      <c r="D8" s="27" t="s">
        <v>134</v>
      </c>
      <c r="E8" s="28">
        <v>24.9</v>
      </c>
      <c r="F8" s="26">
        <v>5</v>
      </c>
      <c r="G8" s="29">
        <v>1</v>
      </c>
      <c r="H8" s="26" t="s">
        <v>18</v>
      </c>
      <c r="I8" s="26" t="s">
        <v>110</v>
      </c>
      <c r="J8" s="26" t="s">
        <v>18</v>
      </c>
      <c r="K8" s="30"/>
      <c r="L8" s="26" t="str">
        <f>IFERROR(IF(OR(
IFERROR(FIND("AMOS",D8,1),0)&gt;=1,
A8="CRER PARA VER",
A8="NÃO INFORMADO",
B8="NÃO INFORMADO",
AND(B8="SABONETE",A8="TODODIA"),
IFERROR(FIND("DEMO",D8,1),0)&gt;=1,
AND(IFERROR(FIND("ROL",D8,1),0)&gt;=1,A8="TODODIA",B8="DESODORANTE"),
B8="PRESENTES",
I8="lançamento",
I8="pré-lançamento",I8="Vigente apenas neste ciclo",
G8=1
),"x",""),"")</f>
        <v>x</v>
      </c>
    </row>
    <row r="9" spans="1:13" x14ac:dyDescent="0.25">
      <c r="A9" s="27" t="s">
        <v>157</v>
      </c>
      <c r="B9" s="27" t="s">
        <v>24</v>
      </c>
      <c r="C9" s="26">
        <v>41807</v>
      </c>
      <c r="D9" s="27" t="s">
        <v>158</v>
      </c>
      <c r="E9" s="28">
        <v>196</v>
      </c>
      <c r="F9" s="26">
        <v>25</v>
      </c>
      <c r="G9" s="29">
        <v>0.7</v>
      </c>
      <c r="H9" s="26" t="s">
        <v>18</v>
      </c>
      <c r="I9" s="26" t="s">
        <v>110</v>
      </c>
      <c r="J9" s="26" t="s">
        <v>18</v>
      </c>
      <c r="K9" s="30"/>
      <c r="L9" s="26" t="str">
        <f>IFERROR(IF(OR(
IFERROR(FIND("AMOS",D9,1),0)&gt;=1,
A9="CRER PARA VER",
A9="NÃO INFORMADO",
B9="NÃO INFORMADO",
AND(B9="SABONETE",A9="TODODIA"),
IFERROR(FIND("DEMO",D9,1),0)&gt;=1,
AND(IFERROR(FIND("ROL",D9,1),0)&gt;=1,A9="TODODIA",B9="DESODORANTE"),
B9="PRESENTES",
I9="lançamento",
I9="pré-lançamento",I9="Vigente apenas neste ciclo",
G9=1
),"x",""),"")</f>
        <v/>
      </c>
    </row>
    <row r="10" spans="1:13" x14ac:dyDescent="0.25">
      <c r="A10" s="27" t="s">
        <v>157</v>
      </c>
      <c r="B10" s="27" t="s">
        <v>24</v>
      </c>
      <c r="C10" s="26">
        <v>81287</v>
      </c>
      <c r="D10" s="27" t="s">
        <v>161</v>
      </c>
      <c r="E10" s="28">
        <v>34.9</v>
      </c>
      <c r="F10" s="26">
        <v>6</v>
      </c>
      <c r="G10" s="29">
        <v>1</v>
      </c>
      <c r="H10" s="26" t="s">
        <v>18</v>
      </c>
      <c r="I10" s="26" t="s">
        <v>110</v>
      </c>
      <c r="J10" s="26" t="s">
        <v>18</v>
      </c>
      <c r="K10" s="30"/>
      <c r="L10" s="26" t="str">
        <f>IFERROR(IF(OR(
IFERROR(FIND("AMOS",D10,1),0)&gt;=1,
A10="CRER PARA VER",
A10="NÃO INFORMADO",
B10="NÃO INFORMADO",
AND(B10="SABONETE",A10="TODODIA"),
IFERROR(FIND("DEMO",D10,1),0)&gt;=1,
AND(IFERROR(FIND("ROL",D10,1),0)&gt;=1,A10="TODODIA",B10="DESODORANTE"),
B10="PRESENTES",
I10="lançamento",
I10="pré-lançamento",I10="Vigente apenas neste ciclo",
G10=1
),"x",""),"")</f>
        <v>x</v>
      </c>
    </row>
    <row r="11" spans="1:13" x14ac:dyDescent="0.25">
      <c r="A11" s="27" t="s">
        <v>157</v>
      </c>
      <c r="B11" s="27" t="s">
        <v>24</v>
      </c>
      <c r="C11" s="26">
        <v>85143</v>
      </c>
      <c r="D11" s="27" t="s">
        <v>162</v>
      </c>
      <c r="E11" s="28">
        <v>196</v>
      </c>
      <c r="F11" s="26">
        <v>25</v>
      </c>
      <c r="G11" s="29">
        <v>0.7</v>
      </c>
      <c r="H11" s="26" t="s">
        <v>18</v>
      </c>
      <c r="I11" s="26" t="s">
        <v>110</v>
      </c>
      <c r="J11" s="26" t="s">
        <v>18</v>
      </c>
      <c r="K11" s="30"/>
      <c r="L11" s="26" t="str">
        <f>IFERROR(IF(OR(
IFERROR(FIND("AMOS",D11,1),0)&gt;=1,
A11="CRER PARA VER",
A11="NÃO INFORMADO",
B11="NÃO INFORMADO",
AND(B11="SABONETE",A11="TODODIA"),
IFERROR(FIND("DEMO",D11,1),0)&gt;=1,
AND(IFERROR(FIND("ROL",D11,1),0)&gt;=1,A11="TODODIA",B11="DESODORANTE"),
B11="PRESENTES",
I11="lançamento",
I11="pré-lançamento",I11="Vigente apenas neste ciclo",
G11=1
),"x",""),"")</f>
        <v/>
      </c>
    </row>
    <row r="12" spans="1:13" x14ac:dyDescent="0.25">
      <c r="A12" s="27" t="s">
        <v>157</v>
      </c>
      <c r="B12" s="27" t="s">
        <v>24</v>
      </c>
      <c r="C12" s="26">
        <v>73437</v>
      </c>
      <c r="D12" s="27" t="s">
        <v>713</v>
      </c>
      <c r="E12" s="28">
        <v>196</v>
      </c>
      <c r="F12" s="26">
        <v>25</v>
      </c>
      <c r="G12" s="29">
        <v>0.7</v>
      </c>
      <c r="H12" s="26" t="s">
        <v>18</v>
      </c>
      <c r="I12" s="26" t="s">
        <v>110</v>
      </c>
      <c r="J12" s="26" t="s">
        <v>18</v>
      </c>
      <c r="K12" s="30"/>
      <c r="L12" s="26" t="str">
        <f>IFERROR(IF(OR(
IFERROR(FIND("AMOS",D12,1),0)&gt;=1,
A12="CRER PARA VER",
A12="NÃO INFORMADO",
B12="NÃO INFORMADO",
AND(B12="SABONETE",A12="TODODIA"),
IFERROR(FIND("DEMO",D12,1),0)&gt;=1,
AND(IFERROR(FIND("ROL",D12,1),0)&gt;=1,A12="TODODIA",B12="DESODORANTE"),
B12="PRESENTES",
I12="lançamento",
I12="pré-lançamento",I12="Vigente apenas neste ciclo",
G12=1
),"x",""),"")</f>
        <v/>
      </c>
    </row>
    <row r="13" spans="1:13" x14ac:dyDescent="0.25">
      <c r="A13" s="27" t="s">
        <v>157</v>
      </c>
      <c r="B13" s="27" t="s">
        <v>24</v>
      </c>
      <c r="C13" s="26">
        <v>73438</v>
      </c>
      <c r="D13" s="27" t="s">
        <v>714</v>
      </c>
      <c r="E13" s="28">
        <v>196</v>
      </c>
      <c r="F13" s="26">
        <v>25</v>
      </c>
      <c r="G13" s="29">
        <v>0.7</v>
      </c>
      <c r="H13" s="26" t="s">
        <v>18</v>
      </c>
      <c r="I13" s="26" t="s">
        <v>110</v>
      </c>
      <c r="J13" s="26" t="s">
        <v>18</v>
      </c>
      <c r="K13" s="30"/>
      <c r="L13" s="26" t="str">
        <f>IFERROR(IF(OR(
IFERROR(FIND("AMOS",D13,1),0)&gt;=1,
A13="CRER PARA VER",
A13="NÃO INFORMADO",
B13="NÃO INFORMADO",
AND(B13="SABONETE",A13="TODODIA"),
IFERROR(FIND("DEMO",D13,1),0)&gt;=1,
AND(IFERROR(FIND("ROL",D13,1),0)&gt;=1,A13="TODODIA",B13="DESODORANTE"),
B13="PRESENTES",
I13="lançamento",
I13="pré-lançamento",I13="Vigente apenas neste ciclo",
G13=1
),"x",""),"")</f>
        <v/>
      </c>
    </row>
    <row r="14" spans="1:13" x14ac:dyDescent="0.25">
      <c r="A14" s="27" t="s">
        <v>167</v>
      </c>
      <c r="B14" s="27" t="s">
        <v>168</v>
      </c>
      <c r="C14" s="26">
        <v>37540</v>
      </c>
      <c r="D14" s="27" t="s">
        <v>583</v>
      </c>
      <c r="E14" s="28">
        <v>38.9</v>
      </c>
      <c r="F14" s="26">
        <v>5</v>
      </c>
      <c r="G14" s="29">
        <v>0.7</v>
      </c>
      <c r="H14" s="26" t="s">
        <v>18</v>
      </c>
      <c r="I14" s="26" t="s">
        <v>110</v>
      </c>
      <c r="J14" s="26" t="s">
        <v>18</v>
      </c>
      <c r="K14" s="30"/>
      <c r="L14" s="26" t="str">
        <f>IFERROR(IF(OR(
IFERROR(FIND("AMOS",D14,1),0)&gt;=1,
A14="CRER PARA VER",
A14="NÃO INFORMADO",
B14="NÃO INFORMADO",
AND(B14="SABONETE",A14="TODODIA"),
IFERROR(FIND("DEMO",D14,1),0)&gt;=1,
AND(IFERROR(FIND("ROL",D14,1),0)&gt;=1,A14="TODODIA",B14="DESODORANTE"),
B14="PRESENTES",
I14="lançamento",
I14="pré-lançamento",I14="Vigente apenas neste ciclo",
G14=1
),"x",""),"")</f>
        <v/>
      </c>
    </row>
    <row r="15" spans="1:13" x14ac:dyDescent="0.25">
      <c r="A15" s="27" t="s">
        <v>167</v>
      </c>
      <c r="B15" s="27" t="s">
        <v>168</v>
      </c>
      <c r="C15" s="26">
        <v>37645</v>
      </c>
      <c r="D15" s="27" t="s">
        <v>584</v>
      </c>
      <c r="E15" s="28">
        <v>67.8</v>
      </c>
      <c r="F15" s="26">
        <v>9</v>
      </c>
      <c r="G15" s="29">
        <v>0.7</v>
      </c>
      <c r="H15" s="26" t="s">
        <v>18</v>
      </c>
      <c r="I15" s="26" t="s">
        <v>110</v>
      </c>
      <c r="J15" s="26" t="s">
        <v>18</v>
      </c>
      <c r="K15" s="30"/>
      <c r="L15" s="26" t="str">
        <f>IFERROR(IF(OR(
IFERROR(FIND("AMOS",D15,1),0)&gt;=1,
A15="CRER PARA VER",
A15="NÃO INFORMADO",
B15="NÃO INFORMADO",
AND(B15="SABONETE",A15="TODODIA"),
IFERROR(FIND("DEMO",D15,1),0)&gt;=1,
AND(IFERROR(FIND("ROL",D15,1),0)&gt;=1,A15="TODODIA",B15="DESODORANTE"),
B15="PRESENTES",
I15="lançamento",
I15="pré-lançamento",I15="Vigente apenas neste ciclo",
G15=1
),"x",""),"")</f>
        <v/>
      </c>
    </row>
    <row r="16" spans="1:13" x14ac:dyDescent="0.25">
      <c r="A16" s="27" t="s">
        <v>167</v>
      </c>
      <c r="B16" s="27" t="s">
        <v>168</v>
      </c>
      <c r="C16" s="26">
        <v>37646</v>
      </c>
      <c r="D16" s="27" t="s">
        <v>585</v>
      </c>
      <c r="E16" s="28">
        <v>44.8</v>
      </c>
      <c r="F16" s="26">
        <v>6</v>
      </c>
      <c r="G16" s="29">
        <v>0.7</v>
      </c>
      <c r="H16" s="26" t="s">
        <v>18</v>
      </c>
      <c r="I16" s="26" t="s">
        <v>110</v>
      </c>
      <c r="J16" s="26" t="s">
        <v>18</v>
      </c>
      <c r="K16" s="30"/>
      <c r="L16" s="26" t="str">
        <f>IFERROR(IF(OR(
IFERROR(FIND("AMOS",D16,1),0)&gt;=1,
A16="CRER PARA VER",
A16="NÃO INFORMADO",
B16="NÃO INFORMADO",
AND(B16="SABONETE",A16="TODODIA"),
IFERROR(FIND("DEMO",D16,1),0)&gt;=1,
AND(IFERROR(FIND("ROL",D16,1),0)&gt;=1,A16="TODODIA",B16="DESODORANTE"),
B16="PRESENTES",
I16="lançamento",
I16="pré-lançamento",I16="Vigente apenas neste ciclo",
G16=1
),"x",""),"")</f>
        <v/>
      </c>
    </row>
    <row r="17" spans="1:12" x14ac:dyDescent="0.25">
      <c r="A17" s="27" t="s">
        <v>167</v>
      </c>
      <c r="B17" s="27" t="s">
        <v>168</v>
      </c>
      <c r="C17" s="26">
        <v>55972</v>
      </c>
      <c r="D17" s="27" t="s">
        <v>586</v>
      </c>
      <c r="E17" s="28">
        <v>52.3</v>
      </c>
      <c r="F17" s="26">
        <v>7</v>
      </c>
      <c r="G17" s="29">
        <v>0.7</v>
      </c>
      <c r="H17" s="26" t="s">
        <v>18</v>
      </c>
      <c r="I17" s="26" t="s">
        <v>110</v>
      </c>
      <c r="J17" s="26" t="s">
        <v>18</v>
      </c>
      <c r="K17" s="30"/>
      <c r="L17" s="26" t="str">
        <f>IFERROR(IF(OR(
IFERROR(FIND("AMOS",D17,1),0)&gt;=1,
A17="CRER PARA VER",
A17="NÃO INFORMADO",
B17="NÃO INFORMADO",
AND(B17="SABONETE",A17="TODODIA"),
IFERROR(FIND("DEMO",D17,1),0)&gt;=1,
AND(IFERROR(FIND("ROL",D17,1),0)&gt;=1,A17="TODODIA",B17="DESODORANTE"),
B17="PRESENTES",
I17="lançamento",
I17="pré-lançamento",I17="Vigente apenas neste ciclo",
G17=1
),"x",""),"")</f>
        <v/>
      </c>
    </row>
    <row r="18" spans="1:12" x14ac:dyDescent="0.25">
      <c r="A18" s="27" t="s">
        <v>167</v>
      </c>
      <c r="B18" s="27" t="s">
        <v>168</v>
      </c>
      <c r="C18" s="26">
        <v>55978</v>
      </c>
      <c r="D18" s="27" t="s">
        <v>587</v>
      </c>
      <c r="E18" s="28">
        <v>52.3</v>
      </c>
      <c r="F18" s="26">
        <v>7</v>
      </c>
      <c r="G18" s="29">
        <v>0.7</v>
      </c>
      <c r="H18" s="26" t="s">
        <v>18</v>
      </c>
      <c r="I18" s="26" t="s">
        <v>110</v>
      </c>
      <c r="J18" s="26" t="s">
        <v>18</v>
      </c>
      <c r="K18" s="30"/>
      <c r="L18" s="26" t="str">
        <f>IFERROR(IF(OR(
IFERROR(FIND("AMOS",D18,1),0)&gt;=1,
A18="CRER PARA VER",
A18="NÃO INFORMADO",
B18="NÃO INFORMADO",
AND(B18="SABONETE",A18="TODODIA"),
IFERROR(FIND("DEMO",D18,1),0)&gt;=1,
AND(IFERROR(FIND("ROL",D18,1),0)&gt;=1,A18="TODODIA",B18="DESODORANTE"),
B18="PRESENTES",
I18="lançamento",
I18="pré-lançamento",I18="Vigente apenas neste ciclo",
G18=1
),"x",""),"")</f>
        <v/>
      </c>
    </row>
    <row r="19" spans="1:12" x14ac:dyDescent="0.25">
      <c r="A19" s="27" t="s">
        <v>167</v>
      </c>
      <c r="B19" s="27" t="s">
        <v>168</v>
      </c>
      <c r="C19" s="26">
        <v>36601</v>
      </c>
      <c r="D19" s="27" t="s">
        <v>588</v>
      </c>
      <c r="E19" s="28">
        <v>81.5</v>
      </c>
      <c r="F19" s="26">
        <v>10</v>
      </c>
      <c r="G19" s="29">
        <v>0.7</v>
      </c>
      <c r="H19" s="26" t="s">
        <v>18</v>
      </c>
      <c r="I19" s="26" t="s">
        <v>110</v>
      </c>
      <c r="J19" s="26" t="s">
        <v>18</v>
      </c>
      <c r="K19" s="30"/>
      <c r="L19" s="26" t="str">
        <f>IFERROR(IF(OR(
IFERROR(FIND("AMOS",D19,1),0)&gt;=1,
A19="CRER PARA VER",
A19="NÃO INFORMADO",
B19="NÃO INFORMADO",
AND(B19="SABONETE",A19="TODODIA"),
IFERROR(FIND("DEMO",D19,1),0)&gt;=1,
AND(IFERROR(FIND("ROL",D19,1),0)&gt;=1,A19="TODODIA",B19="DESODORANTE"),
B19="PRESENTES",
I19="lançamento",
I19="pré-lançamento",I19="Vigente apenas neste ciclo",
G19=1
),"x",""),"")</f>
        <v/>
      </c>
    </row>
    <row r="20" spans="1:12" x14ac:dyDescent="0.25">
      <c r="A20" s="27" t="s">
        <v>167</v>
      </c>
      <c r="B20" s="27" t="s">
        <v>168</v>
      </c>
      <c r="C20" s="26">
        <v>37543</v>
      </c>
      <c r="D20" s="27" t="s">
        <v>589</v>
      </c>
      <c r="E20" s="28">
        <v>64.2</v>
      </c>
      <c r="F20" s="26">
        <v>8</v>
      </c>
      <c r="G20" s="29">
        <v>0.7</v>
      </c>
      <c r="H20" s="26" t="s">
        <v>18</v>
      </c>
      <c r="I20" s="26" t="s">
        <v>110</v>
      </c>
      <c r="J20" s="26" t="s">
        <v>18</v>
      </c>
      <c r="K20" s="30"/>
      <c r="L20" s="26" t="str">
        <f>IFERROR(IF(OR(
IFERROR(FIND("AMOS",D20,1),0)&gt;=1,
A20="CRER PARA VER",
A20="NÃO INFORMADO",
B20="NÃO INFORMADO",
AND(B20="SABONETE",A20="TODODIA"),
IFERROR(FIND("DEMO",D20,1),0)&gt;=1,
AND(IFERROR(FIND("ROL",D20,1),0)&gt;=1,A20="TODODIA",B20="DESODORANTE"),
B20="PRESENTES",
I20="lançamento",
I20="pré-lançamento",I20="Vigente apenas neste ciclo",
G20=1
),"x",""),"")</f>
        <v/>
      </c>
    </row>
    <row r="21" spans="1:12" x14ac:dyDescent="0.25">
      <c r="A21" s="27" t="s">
        <v>167</v>
      </c>
      <c r="B21" s="27" t="s">
        <v>168</v>
      </c>
      <c r="C21" s="26">
        <v>37544</v>
      </c>
      <c r="D21" s="27" t="s">
        <v>590</v>
      </c>
      <c r="E21" s="28">
        <v>80.099999999999994</v>
      </c>
      <c r="F21" s="26">
        <v>10</v>
      </c>
      <c r="G21" s="29">
        <v>0.7</v>
      </c>
      <c r="H21" s="26" t="s">
        <v>18</v>
      </c>
      <c r="I21" s="26" t="s">
        <v>110</v>
      </c>
      <c r="J21" s="26" t="s">
        <v>18</v>
      </c>
      <c r="K21" s="30"/>
      <c r="L21" s="26" t="str">
        <f>IFERROR(IF(OR(
IFERROR(FIND("AMOS",D21,1),0)&gt;=1,
A21="CRER PARA VER",
A21="NÃO INFORMADO",
B21="NÃO INFORMADO",
AND(B21="SABONETE",A21="TODODIA"),
IFERROR(FIND("DEMO",D21,1),0)&gt;=1,
AND(IFERROR(FIND("ROL",D21,1),0)&gt;=1,A21="TODODIA",B21="DESODORANTE"),
B21="PRESENTES",
I21="lançamento",
I21="pré-lançamento",I21="Vigente apenas neste ciclo",
G21=1
),"x",""),"")</f>
        <v/>
      </c>
    </row>
    <row r="22" spans="1:12" x14ac:dyDescent="0.25">
      <c r="A22" s="27" t="s">
        <v>175</v>
      </c>
      <c r="B22" s="27" t="s">
        <v>34</v>
      </c>
      <c r="C22" s="26">
        <v>73841</v>
      </c>
      <c r="D22" s="27" t="s">
        <v>715</v>
      </c>
      <c r="E22" s="28">
        <v>17.899999999999999</v>
      </c>
      <c r="F22" s="26">
        <v>2</v>
      </c>
      <c r="G22" s="29">
        <v>0.7</v>
      </c>
      <c r="H22" s="26" t="s">
        <v>18</v>
      </c>
      <c r="I22" s="26" t="s">
        <v>110</v>
      </c>
      <c r="J22" s="26" t="s">
        <v>18</v>
      </c>
      <c r="K22" s="30"/>
      <c r="L22" s="26" t="str">
        <f>IFERROR(IF(OR(
IFERROR(FIND("AMOS",D22,1),0)&gt;=1,
A22="CRER PARA VER",
A22="NÃO INFORMADO",
B22="NÃO INFORMADO",
AND(B22="SABONETE",A22="TODODIA"),
IFERROR(FIND("DEMO",D22,1),0)&gt;=1,
AND(IFERROR(FIND("ROL",D22,1),0)&gt;=1,A22="TODODIA",B22="DESODORANTE"),
B22="PRESENTES",
I22="lançamento",
I22="pré-lançamento",I22="Vigente apenas neste ciclo",
G22=1
),"x",""),"")</f>
        <v/>
      </c>
    </row>
    <row r="23" spans="1:12" x14ac:dyDescent="0.25">
      <c r="A23" s="27" t="s">
        <v>199</v>
      </c>
      <c r="B23" s="27" t="s">
        <v>24</v>
      </c>
      <c r="C23" s="26">
        <v>81292</v>
      </c>
      <c r="D23" s="27" t="s">
        <v>204</v>
      </c>
      <c r="E23" s="28">
        <v>24.9</v>
      </c>
      <c r="F23" s="26">
        <v>5</v>
      </c>
      <c r="G23" s="29">
        <v>1</v>
      </c>
      <c r="H23" s="26" t="s">
        <v>18</v>
      </c>
      <c r="I23" s="26" t="s">
        <v>110</v>
      </c>
      <c r="J23" s="26" t="s">
        <v>18</v>
      </c>
      <c r="K23" s="30"/>
      <c r="L23" s="26" t="str">
        <f>IFERROR(IF(OR(
IFERROR(FIND("AMOS",D23,1),0)&gt;=1,
A23="CRER PARA VER",
A23="NÃO INFORMADO",
B23="NÃO INFORMADO",
AND(B23="SABONETE",A23="TODODIA"),
IFERROR(FIND("DEMO",D23,1),0)&gt;=1,
AND(IFERROR(FIND("ROL",D23,1),0)&gt;=1,A23="TODODIA",B23="DESODORANTE"),
B23="PRESENTES",
I23="lançamento",
I23="pré-lançamento",I23="Vigente apenas neste ciclo",
G23=1
),"x",""),"")</f>
        <v>x</v>
      </c>
    </row>
    <row r="24" spans="1:12" x14ac:dyDescent="0.25">
      <c r="A24" s="27" t="s">
        <v>220</v>
      </c>
      <c r="B24" s="27" t="s">
        <v>24</v>
      </c>
      <c r="C24" s="26">
        <v>81306</v>
      </c>
      <c r="D24" s="27" t="s">
        <v>242</v>
      </c>
      <c r="E24" s="28">
        <v>24.9</v>
      </c>
      <c r="F24" s="26">
        <v>5</v>
      </c>
      <c r="G24" s="29">
        <v>1</v>
      </c>
      <c r="H24" s="26" t="s">
        <v>18</v>
      </c>
      <c r="I24" s="26" t="s">
        <v>110</v>
      </c>
      <c r="J24" s="26" t="s">
        <v>18</v>
      </c>
      <c r="K24" s="30"/>
      <c r="L24" s="26" t="str">
        <f>IFERROR(IF(OR(
IFERROR(FIND("AMOS",D24,1),0)&gt;=1,
A24="CRER PARA VER",
A24="NÃO INFORMADO",
B24="NÃO INFORMADO",
AND(B24="SABONETE",A24="TODODIA"),
IFERROR(FIND("DEMO",D24,1),0)&gt;=1,
AND(IFERROR(FIND("ROL",D24,1),0)&gt;=1,A24="TODODIA",B24="DESODORANTE"),
B24="PRESENTES",
I24="lançamento",
I24="pré-lançamento",I24="Vigente apenas neste ciclo",
G24=1
),"x",""),"")</f>
        <v>x</v>
      </c>
    </row>
    <row r="25" spans="1:12" x14ac:dyDescent="0.25">
      <c r="A25" s="27" t="s">
        <v>220</v>
      </c>
      <c r="B25" s="27" t="s">
        <v>24</v>
      </c>
      <c r="C25" s="26">
        <v>30154</v>
      </c>
      <c r="D25" s="27" t="s">
        <v>782</v>
      </c>
      <c r="E25" s="28">
        <v>2</v>
      </c>
      <c r="F25" s="26">
        <v>1</v>
      </c>
      <c r="G25" s="29">
        <v>1</v>
      </c>
      <c r="H25" s="26" t="s">
        <v>18</v>
      </c>
      <c r="I25" s="26" t="s">
        <v>110</v>
      </c>
      <c r="J25" s="26" t="s">
        <v>18</v>
      </c>
      <c r="K25" s="30"/>
      <c r="L25" s="26" t="str">
        <f>IFERROR(IF(OR(
IFERROR(FIND("AMOS",D25,1),0)&gt;=1,
A25="CRER PARA VER",
A25="NÃO INFORMADO",
B25="NÃO INFORMADO",
AND(B25="SABONETE",A25="TODODIA"),
IFERROR(FIND("DEMO",D25,1),0)&gt;=1,
AND(IFERROR(FIND("ROL",D25,1),0)&gt;=1,A25="TODODIA",B25="DESODORANTE"),
B25="PRESENTES",
I25="lançamento",
I25="pré-lançamento",I25="Vigente apenas neste ciclo",
G25=1
),"x",""),"")</f>
        <v>x</v>
      </c>
    </row>
    <row r="26" spans="1:12" x14ac:dyDescent="0.25">
      <c r="A26" s="27" t="s">
        <v>220</v>
      </c>
      <c r="B26" s="27" t="s">
        <v>24</v>
      </c>
      <c r="C26" s="26">
        <v>34073</v>
      </c>
      <c r="D26" s="27" t="s">
        <v>783</v>
      </c>
      <c r="E26" s="28">
        <v>2</v>
      </c>
      <c r="F26" s="26">
        <v>1</v>
      </c>
      <c r="G26" s="29">
        <v>1</v>
      </c>
      <c r="H26" s="26" t="s">
        <v>18</v>
      </c>
      <c r="I26" s="26" t="s">
        <v>110</v>
      </c>
      <c r="J26" s="26" t="s">
        <v>18</v>
      </c>
      <c r="K26" s="30"/>
      <c r="L26" s="26" t="str">
        <f>IFERROR(IF(OR(
IFERROR(FIND("AMOS",D26,1),0)&gt;=1,
A26="CRER PARA VER",
A26="NÃO INFORMADO",
B26="NÃO INFORMADO",
AND(B26="SABONETE",A26="TODODIA"),
IFERROR(FIND("DEMO",D26,1),0)&gt;=1,
AND(IFERROR(FIND("ROL",D26,1),0)&gt;=1,A26="TODODIA",B26="DESODORANTE"),
B26="PRESENTES",
I26="lançamento",
I26="pré-lançamento",I26="Vigente apenas neste ciclo",
G26=1
),"x",""),"")</f>
        <v>x</v>
      </c>
    </row>
    <row r="27" spans="1:12" x14ac:dyDescent="0.25">
      <c r="A27" s="27" t="s">
        <v>253</v>
      </c>
      <c r="B27" s="27" t="s">
        <v>24</v>
      </c>
      <c r="C27" s="26">
        <v>81300</v>
      </c>
      <c r="D27" s="27" t="s">
        <v>257</v>
      </c>
      <c r="E27" s="28">
        <v>24.9</v>
      </c>
      <c r="F27" s="26">
        <v>5</v>
      </c>
      <c r="G27" s="29">
        <v>1</v>
      </c>
      <c r="H27" s="26" t="s">
        <v>18</v>
      </c>
      <c r="I27" s="26" t="s">
        <v>110</v>
      </c>
      <c r="J27" s="26" t="s">
        <v>18</v>
      </c>
      <c r="K27" s="30"/>
      <c r="L27" s="26" t="str">
        <f>IFERROR(IF(OR(
IFERROR(FIND("AMOS",D27,1),0)&gt;=1,
A27="CRER PARA VER",
A27="NÃO INFORMADO",
B27="NÃO INFORMADO",
AND(B27="SABONETE",A27="TODODIA"),
IFERROR(FIND("DEMO",D27,1),0)&gt;=1,
AND(IFERROR(FIND("ROL",D27,1),0)&gt;=1,A27="TODODIA",B27="DESODORANTE"),
B27="PRESENTES",
I27="lançamento",
I27="pré-lançamento",I27="Vigente apenas neste ciclo",
G27=1
),"x",""),"")</f>
        <v>x</v>
      </c>
    </row>
    <row r="28" spans="1:12" x14ac:dyDescent="0.25">
      <c r="A28" s="27" t="s">
        <v>363</v>
      </c>
      <c r="B28" s="27" t="s">
        <v>357</v>
      </c>
      <c r="C28" s="26">
        <v>82603</v>
      </c>
      <c r="D28" s="27" t="s">
        <v>373</v>
      </c>
      <c r="E28" s="28">
        <v>22.9</v>
      </c>
      <c r="F28" s="26">
        <v>3</v>
      </c>
      <c r="G28" s="29">
        <v>0.7</v>
      </c>
      <c r="H28" s="26" t="s">
        <v>18</v>
      </c>
      <c r="I28" s="26" t="s">
        <v>110</v>
      </c>
      <c r="J28" s="26" t="s">
        <v>18</v>
      </c>
      <c r="K28" s="30"/>
      <c r="L28" s="26" t="str">
        <f>IFERROR(IF(OR(
IFERROR(FIND("AMOS",D28,1),0)&gt;=1,
A28="CRER PARA VER",
A28="NÃO INFORMADO",
B28="NÃO INFORMADO",
AND(B28="SABONETE",A28="TODODIA"),
IFERROR(FIND("DEMO",D28,1),0)&gt;=1,
AND(IFERROR(FIND("ROL",D28,1),0)&gt;=1,A28="TODODIA",B28="DESODORANTE"),
B28="PRESENTES",
I28="lançamento",
I28="pré-lançamento",I28="Vigente apenas neste ciclo",
G28=1
),"x",""),"")</f>
        <v/>
      </c>
    </row>
    <row r="29" spans="1:12" x14ac:dyDescent="0.25">
      <c r="A29" s="27" t="s">
        <v>363</v>
      </c>
      <c r="B29" s="27" t="s">
        <v>357</v>
      </c>
      <c r="C29" s="26">
        <v>82609</v>
      </c>
      <c r="D29" s="27" t="s">
        <v>374</v>
      </c>
      <c r="E29" s="28">
        <v>22.9</v>
      </c>
      <c r="F29" s="26">
        <v>3</v>
      </c>
      <c r="G29" s="29">
        <v>0.7</v>
      </c>
      <c r="H29" s="26" t="s">
        <v>18</v>
      </c>
      <c r="I29" s="26" t="s">
        <v>110</v>
      </c>
      <c r="J29" s="26" t="s">
        <v>18</v>
      </c>
      <c r="K29" s="30"/>
      <c r="L29" s="26" t="str">
        <f>IFERROR(IF(OR(
IFERROR(FIND("AMOS",D29,1),0)&gt;=1,
A29="CRER PARA VER",
A29="NÃO INFORMADO",
B29="NÃO INFORMADO",
AND(B29="SABONETE",A29="TODODIA"),
IFERROR(FIND("DEMO",D29,1),0)&gt;=1,
AND(IFERROR(FIND("ROL",D29,1),0)&gt;=1,A29="TODODIA",B29="DESODORANTE"),
B29="PRESENTES",
I29="lançamento",
I29="pré-lançamento",I29="Vigente apenas neste ciclo",
G29=1
),"x",""),"")</f>
        <v/>
      </c>
    </row>
    <row r="30" spans="1:12" x14ac:dyDescent="0.25">
      <c r="A30" s="27" t="s">
        <v>363</v>
      </c>
      <c r="B30" s="27" t="s">
        <v>357</v>
      </c>
      <c r="C30" s="26">
        <v>83414</v>
      </c>
      <c r="D30" s="27" t="s">
        <v>375</v>
      </c>
      <c r="E30" s="28">
        <v>22.9</v>
      </c>
      <c r="F30" s="26">
        <v>3</v>
      </c>
      <c r="G30" s="29">
        <v>0.7</v>
      </c>
      <c r="H30" s="26" t="s">
        <v>18</v>
      </c>
      <c r="I30" s="26" t="s">
        <v>110</v>
      </c>
      <c r="J30" s="26" t="s">
        <v>18</v>
      </c>
      <c r="K30" s="30"/>
      <c r="L30" s="26" t="str">
        <f>IFERROR(IF(OR(
IFERROR(FIND("AMOS",D30,1),0)&gt;=1,
A30="CRER PARA VER",
A30="NÃO INFORMADO",
B30="NÃO INFORMADO",
AND(B30="SABONETE",A30="TODODIA"),
IFERROR(FIND("DEMO",D30,1),0)&gt;=1,
AND(IFERROR(FIND("ROL",D30,1),0)&gt;=1,A30="TODODIA",B30="DESODORANTE"),
B30="PRESENTES",
I30="lançamento",
I30="pré-lançamento",I30="Vigente apenas neste ciclo",
G30=1
),"x",""),"")</f>
        <v/>
      </c>
    </row>
    <row r="31" spans="1:12" x14ac:dyDescent="0.25">
      <c r="A31" s="27" t="s">
        <v>363</v>
      </c>
      <c r="B31" s="27" t="s">
        <v>357</v>
      </c>
      <c r="C31" s="26">
        <v>83415</v>
      </c>
      <c r="D31" s="27" t="s">
        <v>376</v>
      </c>
      <c r="E31" s="28">
        <v>22.9</v>
      </c>
      <c r="F31" s="26">
        <v>3</v>
      </c>
      <c r="G31" s="29">
        <v>0.7</v>
      </c>
      <c r="H31" s="26" t="s">
        <v>18</v>
      </c>
      <c r="I31" s="26" t="s">
        <v>110</v>
      </c>
      <c r="J31" s="26" t="s">
        <v>18</v>
      </c>
      <c r="K31" s="30"/>
      <c r="L31" s="26" t="str">
        <f>IFERROR(IF(OR(
IFERROR(FIND("AMOS",D31,1),0)&gt;=1,
A31="CRER PARA VER",
A31="NÃO INFORMADO",
B31="NÃO INFORMADO",
AND(B31="SABONETE",A31="TODODIA"),
IFERROR(FIND("DEMO",D31,1),0)&gt;=1,
AND(IFERROR(FIND("ROL",D31,1),0)&gt;=1,A31="TODODIA",B31="DESODORANTE"),
B31="PRESENTES",
I31="lançamento",
I31="pré-lançamento",I31="Vigente apenas neste ciclo",
G31=1
),"x",""),"")</f>
        <v/>
      </c>
    </row>
    <row r="32" spans="1:12" x14ac:dyDescent="0.25">
      <c r="A32" s="27" t="s">
        <v>363</v>
      </c>
      <c r="B32" s="27" t="s">
        <v>357</v>
      </c>
      <c r="C32" s="26">
        <v>69350</v>
      </c>
      <c r="D32" s="27" t="s">
        <v>390</v>
      </c>
      <c r="E32" s="28">
        <v>19.899999999999999</v>
      </c>
      <c r="F32" s="26">
        <v>2</v>
      </c>
      <c r="G32" s="29">
        <v>0.7</v>
      </c>
      <c r="H32" s="26" t="s">
        <v>18</v>
      </c>
      <c r="I32" s="26" t="s">
        <v>110</v>
      </c>
      <c r="J32" s="26" t="s">
        <v>18</v>
      </c>
      <c r="K32" s="30"/>
      <c r="L32" s="26" t="str">
        <f>IFERROR(IF(OR(
IFERROR(FIND("AMOS",D32,1),0)&gt;=1,
A32="CRER PARA VER",
A32="NÃO INFORMADO",
B32="NÃO INFORMADO",
AND(B32="SABONETE",A32="TODODIA"),
IFERROR(FIND("DEMO",D32,1),0)&gt;=1,
AND(IFERROR(FIND("ROL",D32,1),0)&gt;=1,A32="TODODIA",B32="DESODORANTE"),
B32="PRESENTES",
I32="lançamento",
I32="pré-lançamento",I32="Vigente apenas neste ciclo",
G32=1
),"x",""),"")</f>
        <v/>
      </c>
    </row>
    <row r="33" spans="1:12" x14ac:dyDescent="0.25">
      <c r="A33" s="27" t="s">
        <v>403</v>
      </c>
      <c r="B33" s="27" t="s">
        <v>357</v>
      </c>
      <c r="C33" s="26">
        <v>69335</v>
      </c>
      <c r="D33" s="27" t="s">
        <v>743</v>
      </c>
      <c r="E33" s="28">
        <v>23.9</v>
      </c>
      <c r="F33" s="26">
        <v>3</v>
      </c>
      <c r="G33" s="29">
        <v>0.7</v>
      </c>
      <c r="H33" s="26" t="s">
        <v>18</v>
      </c>
      <c r="I33" s="26" t="s">
        <v>110</v>
      </c>
      <c r="J33" s="26" t="s">
        <v>18</v>
      </c>
      <c r="K33" s="30"/>
      <c r="L33" s="26" t="str">
        <f>IFERROR(IF(OR(
IFERROR(FIND("AMOS",D33,1),0)&gt;=1,
A33="CRER PARA VER",
A33="NÃO INFORMADO",
B33="NÃO INFORMADO",
AND(B33="SABONETE",A33="TODODIA"),
IFERROR(FIND("DEMO",D33,1),0)&gt;=1,
AND(IFERROR(FIND("ROL",D33,1),0)&gt;=1,A33="TODODIA",B33="DESODORANTE"),
B33="PRESENTES",
I33="lançamento",
I33="pré-lançamento",I33="Vigente apenas neste ciclo",
G33=1
),"x",""),"")</f>
        <v/>
      </c>
    </row>
    <row r="34" spans="1:12" x14ac:dyDescent="0.25">
      <c r="A34" s="27" t="s">
        <v>403</v>
      </c>
      <c r="B34" s="27" t="s">
        <v>357</v>
      </c>
      <c r="C34" s="26">
        <v>69337</v>
      </c>
      <c r="D34" s="27" t="s">
        <v>744</v>
      </c>
      <c r="E34" s="28">
        <v>29.9</v>
      </c>
      <c r="F34" s="26">
        <v>4</v>
      </c>
      <c r="G34" s="29">
        <v>0.7</v>
      </c>
      <c r="H34" s="26" t="s">
        <v>18</v>
      </c>
      <c r="I34" s="26" t="s">
        <v>110</v>
      </c>
      <c r="J34" s="26" t="s">
        <v>18</v>
      </c>
      <c r="K34" s="30"/>
      <c r="L34" s="26" t="str">
        <f>IFERROR(IF(OR(
IFERROR(FIND("AMOS",D34,1),0)&gt;=1,
A34="CRER PARA VER",
A34="NÃO INFORMADO",
B34="NÃO INFORMADO",
AND(B34="SABONETE",A34="TODODIA"),
IFERROR(FIND("DEMO",D34,1),0)&gt;=1,
AND(IFERROR(FIND("ROL",D34,1),0)&gt;=1,A34="TODODIA",B34="DESODORANTE"),
B34="PRESENTES",
I34="lançamento",
I34="pré-lançamento",I34="Vigente apenas neste ciclo",
G34=1
),"x",""),"")</f>
        <v/>
      </c>
    </row>
    <row r="35" spans="1:12" x14ac:dyDescent="0.25">
      <c r="A35" s="27" t="s">
        <v>403</v>
      </c>
      <c r="B35" s="27" t="s">
        <v>357</v>
      </c>
      <c r="C35" s="26">
        <v>69339</v>
      </c>
      <c r="D35" s="27" t="s">
        <v>745</v>
      </c>
      <c r="E35" s="28">
        <v>23.9</v>
      </c>
      <c r="F35" s="26">
        <v>3</v>
      </c>
      <c r="G35" s="29">
        <v>0.7</v>
      </c>
      <c r="H35" s="26" t="s">
        <v>18</v>
      </c>
      <c r="I35" s="26" t="s">
        <v>110</v>
      </c>
      <c r="J35" s="26" t="s">
        <v>18</v>
      </c>
      <c r="K35" s="30"/>
      <c r="L35" s="26" t="str">
        <f>IFERROR(IF(OR(
IFERROR(FIND("AMOS",D35,1),0)&gt;=1,
A35="CRER PARA VER",
A35="NÃO INFORMADO",
B35="NÃO INFORMADO",
AND(B35="SABONETE",A35="TODODIA"),
IFERROR(FIND("DEMO",D35,1),0)&gt;=1,
AND(IFERROR(FIND("ROL",D35,1),0)&gt;=1,A35="TODODIA",B35="DESODORANTE"),
B35="PRESENTES",
I35="lançamento",
I35="pré-lançamento",I35="Vigente apenas neste ciclo",
G35=1
),"x",""),"")</f>
        <v/>
      </c>
    </row>
    <row r="36" spans="1:12" x14ac:dyDescent="0.25">
      <c r="A36" s="27" t="s">
        <v>403</v>
      </c>
      <c r="B36" s="27" t="s">
        <v>357</v>
      </c>
      <c r="C36" s="26">
        <v>69341</v>
      </c>
      <c r="D36" s="27" t="s">
        <v>746</v>
      </c>
      <c r="E36" s="28">
        <v>23.9</v>
      </c>
      <c r="F36" s="26">
        <v>3</v>
      </c>
      <c r="G36" s="29">
        <v>0.7</v>
      </c>
      <c r="H36" s="26" t="s">
        <v>18</v>
      </c>
      <c r="I36" s="26" t="s">
        <v>110</v>
      </c>
      <c r="J36" s="26" t="s">
        <v>18</v>
      </c>
      <c r="K36" s="30"/>
      <c r="L36" s="26" t="str">
        <f>IFERROR(IF(OR(
IFERROR(FIND("AMOS",D36,1),0)&gt;=1,
A36="CRER PARA VER",
A36="NÃO INFORMADO",
B36="NÃO INFORMADO",
AND(B36="SABONETE",A36="TODODIA"),
IFERROR(FIND("DEMO",D36,1),0)&gt;=1,
AND(IFERROR(FIND("ROL",D36,1),0)&gt;=1,A36="TODODIA",B36="DESODORANTE"),
B36="PRESENTES",
I36="lançamento",
I36="pré-lançamento",I36="Vigente apenas neste ciclo",
G36=1
),"x",""),"")</f>
        <v/>
      </c>
    </row>
    <row r="37" spans="1:12" x14ac:dyDescent="0.25">
      <c r="A37" s="27" t="s">
        <v>403</v>
      </c>
      <c r="B37" s="27" t="s">
        <v>357</v>
      </c>
      <c r="C37" s="26">
        <v>69331</v>
      </c>
      <c r="D37" s="27" t="s">
        <v>747</v>
      </c>
      <c r="E37" s="28">
        <v>29.9</v>
      </c>
      <c r="F37" s="26">
        <v>4</v>
      </c>
      <c r="G37" s="29">
        <v>0.7</v>
      </c>
      <c r="H37" s="26" t="s">
        <v>18</v>
      </c>
      <c r="I37" s="26" t="s">
        <v>110</v>
      </c>
      <c r="J37" s="26" t="s">
        <v>18</v>
      </c>
      <c r="K37" s="30"/>
      <c r="L37" s="26" t="str">
        <f>IFERROR(IF(OR(
IFERROR(FIND("AMOS",D37,1),0)&gt;=1,
A37="CRER PARA VER",
A37="NÃO INFORMADO",
B37="NÃO INFORMADO",
AND(B37="SABONETE",A37="TODODIA"),
IFERROR(FIND("DEMO",D37,1),0)&gt;=1,
AND(IFERROR(FIND("ROL",D37,1),0)&gt;=1,A37="TODODIA",B37="DESODORANTE"),
B37="PRESENTES",
I37="lançamento",
I37="pré-lançamento",I37="Vigente apenas neste ciclo",
G37=1
),"x",""),"")</f>
        <v/>
      </c>
    </row>
    <row r="38" spans="1:12" x14ac:dyDescent="0.25">
      <c r="A38" s="27" t="s">
        <v>403</v>
      </c>
      <c r="B38" s="27" t="s">
        <v>357</v>
      </c>
      <c r="C38" s="26">
        <v>69333</v>
      </c>
      <c r="D38" s="27" t="s">
        <v>748</v>
      </c>
      <c r="E38" s="28">
        <v>29.9</v>
      </c>
      <c r="F38" s="26">
        <v>4</v>
      </c>
      <c r="G38" s="29">
        <v>0.7</v>
      </c>
      <c r="H38" s="26" t="s">
        <v>18</v>
      </c>
      <c r="I38" s="26" t="s">
        <v>110</v>
      </c>
      <c r="J38" s="26" t="s">
        <v>18</v>
      </c>
      <c r="K38" s="30"/>
      <c r="L38" s="26" t="str">
        <f>IFERROR(IF(OR(
IFERROR(FIND("AMOS",D38,1),0)&gt;=1,
A38="CRER PARA VER",
A38="NÃO INFORMADO",
B38="NÃO INFORMADO",
AND(B38="SABONETE",A38="TODODIA"),
IFERROR(FIND("DEMO",D38,1),0)&gt;=1,
AND(IFERROR(FIND("ROL",D38,1),0)&gt;=1,A38="TODODIA",B38="DESODORANTE"),
B38="PRESENTES",
I38="lançamento",
I38="pré-lançamento",I38="Vigente apenas neste ciclo",
G38=1
),"x",""),"")</f>
        <v/>
      </c>
    </row>
    <row r="39" spans="1:12" x14ac:dyDescent="0.25">
      <c r="A39" s="27" t="s">
        <v>490</v>
      </c>
      <c r="B39" s="27" t="s">
        <v>24</v>
      </c>
      <c r="C39" s="26">
        <v>81304</v>
      </c>
      <c r="D39" s="27" t="s">
        <v>491</v>
      </c>
      <c r="E39" s="28">
        <v>99.9</v>
      </c>
      <c r="F39" s="26">
        <v>18</v>
      </c>
      <c r="G39" s="29">
        <v>1</v>
      </c>
      <c r="H39" s="26" t="s">
        <v>18</v>
      </c>
      <c r="I39" s="26" t="s">
        <v>110</v>
      </c>
      <c r="J39" s="26" t="s">
        <v>18</v>
      </c>
      <c r="K39" s="30"/>
      <c r="L39" s="26" t="str">
        <f>IFERROR(IF(OR(
IFERROR(FIND("AMOS",D39,1),0)&gt;=1,
A39="CRER PARA VER",
A39="NÃO INFORMADO",
B39="NÃO INFORMADO",
AND(B39="SABONETE",A39="TODODIA"),
IFERROR(FIND("DEMO",D39,1),0)&gt;=1,
AND(IFERROR(FIND("ROL",D39,1),0)&gt;=1,A39="TODODIA",B39="DESODORANTE"),
B39="PRESENTES",
I39="lançamento",
I39="pré-lançamento",I39="Vigente apenas neste ciclo",
G39=1
),"x",""),"")</f>
        <v>x</v>
      </c>
    </row>
    <row r="40" spans="1:12" x14ac:dyDescent="0.25">
      <c r="A40" s="27" t="s">
        <v>494</v>
      </c>
      <c r="B40" s="27" t="s">
        <v>357</v>
      </c>
      <c r="C40" s="26">
        <v>90489</v>
      </c>
      <c r="D40" s="27" t="s">
        <v>509</v>
      </c>
      <c r="E40" s="28">
        <v>36.9</v>
      </c>
      <c r="F40" s="26">
        <v>5</v>
      </c>
      <c r="G40" s="29">
        <v>0.7</v>
      </c>
      <c r="H40" s="26" t="s">
        <v>18</v>
      </c>
      <c r="I40" s="26" t="s">
        <v>110</v>
      </c>
      <c r="J40" s="26" t="s">
        <v>18</v>
      </c>
      <c r="K40" s="30"/>
      <c r="L40" s="26" t="str">
        <f>IFERROR(IF(OR(
IFERROR(FIND("AMOS",D40,1),0)&gt;=1,
A40="CRER PARA VER",
A40="NÃO INFORMADO",
B40="NÃO INFORMADO",
AND(B40="SABONETE",A40="TODODIA"),
IFERROR(FIND("DEMO",D40,1),0)&gt;=1,
AND(IFERROR(FIND("ROL",D40,1),0)&gt;=1,A40="TODODIA",B40="DESODORANTE"),
B40="PRESENTES",
I40="lançamento",
I40="pré-lançamento",I40="Vigente apenas neste ciclo",
G40=1
),"x",""),"")</f>
        <v/>
      </c>
    </row>
    <row r="41" spans="1:12" x14ac:dyDescent="0.25">
      <c r="A41" s="27" t="s">
        <v>690</v>
      </c>
      <c r="B41" s="27" t="s">
        <v>24</v>
      </c>
      <c r="C41" s="26">
        <v>76516</v>
      </c>
      <c r="D41" s="27" t="s">
        <v>720</v>
      </c>
      <c r="E41" s="28">
        <v>99.9</v>
      </c>
      <c r="F41" s="26">
        <v>13</v>
      </c>
      <c r="G41" s="29">
        <v>0.7</v>
      </c>
      <c r="H41" s="26" t="s">
        <v>18</v>
      </c>
      <c r="I41" s="26" t="s">
        <v>110</v>
      </c>
      <c r="J41" s="26" t="s">
        <v>18</v>
      </c>
      <c r="K41" s="30"/>
      <c r="L41" s="26" t="str">
        <f>IFERROR(IF(OR(
IFERROR(FIND("AMOS",D41,1),0)&gt;=1,
A41="CRER PARA VER",
A41="NÃO INFORMADO",
B41="NÃO INFORMADO",
AND(B41="SABONETE",A41="TODODIA"),
IFERROR(FIND("DEMO",D41,1),0)&gt;=1,
AND(IFERROR(FIND("ROL",D41,1),0)&gt;=1,A41="TODODIA",B41="DESODORANTE"),
B41="PRESENTES",
I41="lançamento",
I41="pré-lançamento",I41="Vigente apenas neste ciclo",
G41=1
),"x",""),"")</f>
        <v/>
      </c>
    </row>
    <row r="42" spans="1:12" x14ac:dyDescent="0.25">
      <c r="A42" s="27" t="s">
        <v>157</v>
      </c>
      <c r="B42" s="27" t="s">
        <v>24</v>
      </c>
      <c r="C42" s="26">
        <v>41806</v>
      </c>
      <c r="D42" s="27" t="s">
        <v>965</v>
      </c>
      <c r="E42" s="28">
        <v>196</v>
      </c>
      <c r="F42" s="26">
        <v>25</v>
      </c>
      <c r="G42" s="29">
        <v>0.7</v>
      </c>
      <c r="H42" s="26" t="s">
        <v>18</v>
      </c>
      <c r="I42" s="26" t="s">
        <v>110</v>
      </c>
      <c r="J42" s="26" t="s">
        <v>18</v>
      </c>
      <c r="K42" s="30"/>
      <c r="L42" s="26" t="str">
        <f>IFERROR(IF(OR(
IFERROR(FIND("AMOS",D42,1),0)&gt;=1,
A42="CRER PARA VER",
A42="NÃO INFORMADO",
B42="NÃO INFORMADO",
AND(B42="SABONETE",A42="TODODIA"),
IFERROR(FIND("DEMO",D42,1),0)&gt;=1,
AND(IFERROR(FIND("ROL",D42,1),0)&gt;=1,A42="TODODIA",B42="DESODORANTE"),
B42="PRESENTES",
I42="lançamento",
I42="pré-lançamento",I42="Vigente apenas neste ciclo",
G42=1
),"x",""),"")</f>
        <v/>
      </c>
    </row>
    <row r="43" spans="1:12" x14ac:dyDescent="0.25">
      <c r="A43" s="27" t="s">
        <v>33</v>
      </c>
      <c r="B43" s="27" t="s">
        <v>34</v>
      </c>
      <c r="C43" s="26">
        <v>88431</v>
      </c>
      <c r="D43" s="27" t="s">
        <v>896</v>
      </c>
      <c r="E43" s="28">
        <v>22.8</v>
      </c>
      <c r="F43" s="26">
        <v>3</v>
      </c>
      <c r="G43" s="29">
        <v>0.7</v>
      </c>
      <c r="H43" s="26" t="s">
        <v>18</v>
      </c>
      <c r="I43" s="26" t="s">
        <v>189</v>
      </c>
      <c r="J43" s="26" t="s">
        <v>18</v>
      </c>
      <c r="K43" s="30"/>
      <c r="L43" s="26" t="str">
        <f>IFERROR(IF(OR(
IFERROR(FIND("AMOS",D43,1),0)&gt;=1,
A43="CRER PARA VER",
A43="NÃO INFORMADO",
B43="NÃO INFORMADO",
AND(B43="SABONETE",A43="TODODIA"),
IFERROR(FIND("DEMO",D43,1),0)&gt;=1,
AND(IFERROR(FIND("ROL",D43,1),0)&gt;=1,A43="TODODIA",B43="DESODORANTE"),
B43="PRESENTES",
I43="lançamento",
I43="pré-lançamento",I43="Vigente apenas neste ciclo",
G43=1
),"x",""),"")</f>
        <v>x</v>
      </c>
    </row>
    <row r="44" spans="1:12" x14ac:dyDescent="0.25">
      <c r="A44" s="27" t="s">
        <v>33</v>
      </c>
      <c r="B44" s="27" t="s">
        <v>34</v>
      </c>
      <c r="C44" s="26">
        <v>88453</v>
      </c>
      <c r="D44" s="27" t="s">
        <v>897</v>
      </c>
      <c r="E44" s="28">
        <v>32.200000000000003</v>
      </c>
      <c r="F44" s="26">
        <v>4</v>
      </c>
      <c r="G44" s="29">
        <v>0.7</v>
      </c>
      <c r="H44" s="26" t="s">
        <v>18</v>
      </c>
      <c r="I44" s="26" t="s">
        <v>189</v>
      </c>
      <c r="J44" s="26" t="s">
        <v>18</v>
      </c>
      <c r="K44" s="30"/>
      <c r="L44" s="26" t="str">
        <f>IFERROR(IF(OR(
IFERROR(FIND("AMOS",D44,1),0)&gt;=1,
A44="CRER PARA VER",
A44="NÃO INFORMADO",
B44="NÃO INFORMADO",
AND(B44="SABONETE",A44="TODODIA"),
IFERROR(FIND("DEMO",D44,1),0)&gt;=1,
AND(IFERROR(FIND("ROL",D44,1),0)&gt;=1,A44="TODODIA",B44="DESODORANTE"),
B44="PRESENTES",
I44="lançamento",
I44="pré-lançamento",I44="Vigente apenas neste ciclo",
G44=1
),"x",""),"")</f>
        <v>x</v>
      </c>
    </row>
    <row r="45" spans="1:12" x14ac:dyDescent="0.25">
      <c r="A45" s="27" t="s">
        <v>33</v>
      </c>
      <c r="B45" s="27" t="s">
        <v>34</v>
      </c>
      <c r="C45" s="26">
        <v>88454</v>
      </c>
      <c r="D45" s="27" t="s">
        <v>898</v>
      </c>
      <c r="E45" s="28">
        <v>32.200000000000003</v>
      </c>
      <c r="F45" s="26">
        <v>4</v>
      </c>
      <c r="G45" s="29">
        <v>0.7</v>
      </c>
      <c r="H45" s="26" t="s">
        <v>18</v>
      </c>
      <c r="I45" s="26" t="s">
        <v>189</v>
      </c>
      <c r="J45" s="26" t="s">
        <v>18</v>
      </c>
      <c r="K45" s="30"/>
      <c r="L45" s="26" t="str">
        <f>IFERROR(IF(OR(
IFERROR(FIND("AMOS",D45,1),0)&gt;=1,
A45="CRER PARA VER",
A45="NÃO INFORMADO",
B45="NÃO INFORMADO",
AND(B45="SABONETE",A45="TODODIA"),
IFERROR(FIND("DEMO",D45,1),0)&gt;=1,
AND(IFERROR(FIND("ROL",D45,1),0)&gt;=1,A45="TODODIA",B45="DESODORANTE"),
B45="PRESENTES",
I45="lançamento",
I45="pré-lançamento",I45="Vigente apenas neste ciclo",
G45=1
),"x",""),"")</f>
        <v>x</v>
      </c>
    </row>
    <row r="46" spans="1:12" x14ac:dyDescent="0.25">
      <c r="A46" s="27" t="s">
        <v>33</v>
      </c>
      <c r="B46" s="27" t="s">
        <v>34</v>
      </c>
      <c r="C46" s="26">
        <v>88455</v>
      </c>
      <c r="D46" s="27" t="s">
        <v>899</v>
      </c>
      <c r="E46" s="28">
        <v>22.8</v>
      </c>
      <c r="F46" s="26">
        <v>3</v>
      </c>
      <c r="G46" s="29">
        <v>0.7</v>
      </c>
      <c r="H46" s="26" t="s">
        <v>18</v>
      </c>
      <c r="I46" s="26" t="s">
        <v>189</v>
      </c>
      <c r="J46" s="26" t="s">
        <v>18</v>
      </c>
      <c r="K46" s="30"/>
      <c r="L46" s="26" t="str">
        <f>IFERROR(IF(OR(
IFERROR(FIND("AMOS",D46,1),0)&gt;=1,
A46="CRER PARA VER",
A46="NÃO INFORMADO",
B46="NÃO INFORMADO",
AND(B46="SABONETE",A46="TODODIA"),
IFERROR(FIND("DEMO",D46,1),0)&gt;=1,
AND(IFERROR(FIND("ROL",D46,1),0)&gt;=1,A46="TODODIA",B46="DESODORANTE"),
B46="PRESENTES",
I46="lançamento",
I46="pré-lançamento",I46="Vigente apenas neste ciclo",
G46=1
),"x",""),"")</f>
        <v>x</v>
      </c>
    </row>
    <row r="47" spans="1:12" x14ac:dyDescent="0.25">
      <c r="A47" s="27" t="s">
        <v>157</v>
      </c>
      <c r="B47" s="27" t="s">
        <v>24</v>
      </c>
      <c r="C47" s="26">
        <v>76426</v>
      </c>
      <c r="D47" s="27" t="s">
        <v>908</v>
      </c>
      <c r="E47" s="28">
        <v>2</v>
      </c>
      <c r="F47" s="26">
        <v>1</v>
      </c>
      <c r="G47" s="29">
        <v>1</v>
      </c>
      <c r="H47" s="26" t="s">
        <v>18</v>
      </c>
      <c r="I47" s="26" t="s">
        <v>189</v>
      </c>
      <c r="J47" s="26" t="s">
        <v>18</v>
      </c>
      <c r="K47" s="30"/>
      <c r="L47" s="26" t="str">
        <f>IFERROR(IF(OR(
IFERROR(FIND("AMOS",D47,1),0)&gt;=1,
A47="CRER PARA VER",
A47="NÃO INFORMADO",
B47="NÃO INFORMADO",
AND(B47="SABONETE",A47="TODODIA"),
IFERROR(FIND("DEMO",D47,1),0)&gt;=1,
AND(IFERROR(FIND("ROL",D47,1),0)&gt;=1,A47="TODODIA",B47="DESODORANTE"),
B47="PRESENTES",
I47="lançamento",
I47="pré-lançamento",I47="Vigente apenas neste ciclo",
G47=1
),"x",""),"")</f>
        <v>x</v>
      </c>
    </row>
    <row r="48" spans="1:12" x14ac:dyDescent="0.25">
      <c r="A48" s="27" t="s">
        <v>157</v>
      </c>
      <c r="B48" s="27" t="s">
        <v>24</v>
      </c>
      <c r="C48" s="26">
        <v>76427</v>
      </c>
      <c r="D48" s="27" t="s">
        <v>909</v>
      </c>
      <c r="E48" s="28">
        <v>2.1</v>
      </c>
      <c r="F48" s="26">
        <v>1</v>
      </c>
      <c r="G48" s="29">
        <v>1</v>
      </c>
      <c r="H48" s="26" t="s">
        <v>18</v>
      </c>
      <c r="I48" s="26" t="s">
        <v>189</v>
      </c>
      <c r="J48" s="26" t="s">
        <v>18</v>
      </c>
      <c r="K48" s="30"/>
      <c r="L48" s="26" t="str">
        <f>IFERROR(IF(OR(
IFERROR(FIND("AMOS",D48,1),0)&gt;=1,
A48="CRER PARA VER",
A48="NÃO INFORMADO",
B48="NÃO INFORMADO",
AND(B48="SABONETE",A48="TODODIA"),
IFERROR(FIND("DEMO",D48,1),0)&gt;=1,
AND(IFERROR(FIND("ROL",D48,1),0)&gt;=1,A48="TODODIA",B48="DESODORANTE"),
B48="PRESENTES",
I48="lançamento",
I48="pré-lançamento",I48="Vigente apenas neste ciclo",
G48=1
),"x",""),"")</f>
        <v>x</v>
      </c>
    </row>
    <row r="49" spans="1:12" x14ac:dyDescent="0.25">
      <c r="A49" s="27" t="s">
        <v>157</v>
      </c>
      <c r="B49" s="27" t="s">
        <v>24</v>
      </c>
      <c r="C49" s="26">
        <v>76430</v>
      </c>
      <c r="D49" s="27" t="s">
        <v>910</v>
      </c>
      <c r="E49" s="28">
        <v>2</v>
      </c>
      <c r="F49" s="26">
        <v>1</v>
      </c>
      <c r="G49" s="29">
        <v>1</v>
      </c>
      <c r="H49" s="26" t="s">
        <v>18</v>
      </c>
      <c r="I49" s="26" t="s">
        <v>189</v>
      </c>
      <c r="J49" s="26" t="s">
        <v>18</v>
      </c>
      <c r="K49" s="30"/>
      <c r="L49" s="26" t="str">
        <f>IFERROR(IF(OR(
IFERROR(FIND("AMOS",D49,1),0)&gt;=1,
A49="CRER PARA VER",
A49="NÃO INFORMADO",
B49="NÃO INFORMADO",
AND(B49="SABONETE",A49="TODODIA"),
IFERROR(FIND("DEMO",D49,1),0)&gt;=1,
AND(IFERROR(FIND("ROL",D49,1),0)&gt;=1,A49="TODODIA",B49="DESODORANTE"),
B49="PRESENTES",
I49="lançamento",
I49="pré-lançamento",I49="Vigente apenas neste ciclo",
G49=1
),"x",""),"")</f>
        <v>x</v>
      </c>
    </row>
    <row r="50" spans="1:12" x14ac:dyDescent="0.25">
      <c r="A50" s="27" t="s">
        <v>157</v>
      </c>
      <c r="B50" s="27" t="s">
        <v>24</v>
      </c>
      <c r="C50" s="26">
        <v>76431</v>
      </c>
      <c r="D50" s="27" t="s">
        <v>911</v>
      </c>
      <c r="E50" s="28">
        <v>2.1</v>
      </c>
      <c r="F50" s="26">
        <v>1</v>
      </c>
      <c r="G50" s="29">
        <v>1</v>
      </c>
      <c r="H50" s="26" t="s">
        <v>18</v>
      </c>
      <c r="I50" s="26" t="s">
        <v>189</v>
      </c>
      <c r="J50" s="26" t="s">
        <v>18</v>
      </c>
      <c r="K50" s="30"/>
      <c r="L50" s="26" t="str">
        <f>IFERROR(IF(OR(
IFERROR(FIND("AMOS",D50,1),0)&gt;=1,
A50="CRER PARA VER",
A50="NÃO INFORMADO",
B50="NÃO INFORMADO",
AND(B50="SABONETE",A50="TODODIA"),
IFERROR(FIND("DEMO",D50,1),0)&gt;=1,
AND(IFERROR(FIND("ROL",D50,1),0)&gt;=1,A50="TODODIA",B50="DESODORANTE"),
B50="PRESENTES",
I50="lançamento",
I50="pré-lançamento",I50="Vigente apenas neste ciclo",
G50=1
),"x",""),"")</f>
        <v>x</v>
      </c>
    </row>
    <row r="51" spans="1:12" x14ac:dyDescent="0.25">
      <c r="A51" s="27" t="s">
        <v>199</v>
      </c>
      <c r="B51" s="27" t="s">
        <v>24</v>
      </c>
      <c r="C51" s="26">
        <v>88201</v>
      </c>
      <c r="D51" s="27" t="s">
        <v>776</v>
      </c>
      <c r="E51" s="28">
        <v>104.9</v>
      </c>
      <c r="F51" s="26">
        <v>13</v>
      </c>
      <c r="G51" s="29">
        <v>0.7</v>
      </c>
      <c r="H51" s="26" t="s">
        <v>18</v>
      </c>
      <c r="I51" s="26" t="s">
        <v>189</v>
      </c>
      <c r="J51" s="26" t="s">
        <v>18</v>
      </c>
      <c r="K51" s="30"/>
      <c r="L51" s="26" t="str">
        <f>IFERROR(IF(OR(
IFERROR(FIND("AMOS",D51,1),0)&gt;=1,
A51="CRER PARA VER",
A51="NÃO INFORMADO",
B51="NÃO INFORMADO",
AND(B51="SABONETE",A51="TODODIA"),
IFERROR(FIND("DEMO",D51,1),0)&gt;=1,
AND(IFERROR(FIND("ROL",D51,1),0)&gt;=1,A51="TODODIA",B51="DESODORANTE"),
B51="PRESENTES",
I51="lançamento",
I51="pré-lançamento",I51="Vigente apenas neste ciclo",
G51=1
),"x",""),"")</f>
        <v>x</v>
      </c>
    </row>
    <row r="52" spans="1:12" x14ac:dyDescent="0.25">
      <c r="A52" s="27" t="s">
        <v>199</v>
      </c>
      <c r="B52" s="27" t="s">
        <v>24</v>
      </c>
      <c r="C52" s="26">
        <v>88202</v>
      </c>
      <c r="D52" s="27" t="s">
        <v>777</v>
      </c>
      <c r="E52" s="28">
        <v>104.9</v>
      </c>
      <c r="F52" s="26">
        <v>13</v>
      </c>
      <c r="G52" s="29">
        <v>0.7</v>
      </c>
      <c r="H52" s="26" t="s">
        <v>18</v>
      </c>
      <c r="I52" s="26" t="s">
        <v>189</v>
      </c>
      <c r="J52" s="26" t="s">
        <v>18</v>
      </c>
      <c r="K52" s="30"/>
      <c r="L52" s="26" t="str">
        <f>IFERROR(IF(OR(
IFERROR(FIND("AMOS",D52,1),0)&gt;=1,
A52="CRER PARA VER",
A52="NÃO INFORMADO",
B52="NÃO INFORMADO",
AND(B52="SABONETE",A52="TODODIA"),
IFERROR(FIND("DEMO",D52,1),0)&gt;=1,
AND(IFERROR(FIND("ROL",D52,1),0)&gt;=1,A52="TODODIA",B52="DESODORANTE"),
B52="PRESENTES",
I52="lançamento",
I52="pré-lançamento",I52="Vigente apenas neste ciclo",
G52=1
),"x",""),"")</f>
        <v>x</v>
      </c>
    </row>
    <row r="53" spans="1:12" x14ac:dyDescent="0.25">
      <c r="A53" s="27" t="s">
        <v>6</v>
      </c>
      <c r="B53" s="27" t="s">
        <v>6</v>
      </c>
      <c r="C53" s="26">
        <v>243</v>
      </c>
      <c r="D53" s="27" t="s">
        <v>918</v>
      </c>
      <c r="E53" s="28">
        <v>799.9</v>
      </c>
      <c r="F53" s="26">
        <v>151</v>
      </c>
      <c r="G53" s="29">
        <v>1</v>
      </c>
      <c r="H53" s="26" t="s">
        <v>18</v>
      </c>
      <c r="I53" s="26" t="s">
        <v>189</v>
      </c>
      <c r="J53" s="26" t="s">
        <v>18</v>
      </c>
      <c r="K53" s="30"/>
      <c r="L53" s="26" t="str">
        <f>IFERROR(IF(OR(
IFERROR(FIND("AMOS",D53,1),0)&gt;=1,
A53="CRER PARA VER",
A53="NÃO INFORMADO",
B53="NÃO INFORMADO",
AND(B53="SABONETE",A53="TODODIA"),
IFERROR(FIND("DEMO",D53,1),0)&gt;=1,
AND(IFERROR(FIND("ROL",D53,1),0)&gt;=1,A53="TODODIA",B53="DESODORANTE"),
B53="PRESENTES",
I53="lançamento",
I53="pré-lançamento",I53="Vigente apenas neste ciclo",
G53=1
),"x",""),"")</f>
        <v>x</v>
      </c>
    </row>
    <row r="54" spans="1:12" x14ac:dyDescent="0.25">
      <c r="A54" s="27" t="s">
        <v>6</v>
      </c>
      <c r="B54" s="27" t="s">
        <v>6</v>
      </c>
      <c r="C54" s="26">
        <v>244</v>
      </c>
      <c r="D54" s="27" t="s">
        <v>919</v>
      </c>
      <c r="E54" s="28">
        <v>1199.9000000000001</v>
      </c>
      <c r="F54" s="26">
        <v>226</v>
      </c>
      <c r="G54" s="29">
        <v>1</v>
      </c>
      <c r="H54" s="26" t="s">
        <v>18</v>
      </c>
      <c r="I54" s="26" t="s">
        <v>189</v>
      </c>
      <c r="J54" s="26" t="s">
        <v>18</v>
      </c>
      <c r="K54" s="30"/>
      <c r="L54" s="26" t="str">
        <f>IFERROR(IF(OR(
IFERROR(FIND("AMOS",D54,1),0)&gt;=1,
A54="CRER PARA VER",
A54="NÃO INFORMADO",
B54="NÃO INFORMADO",
AND(B54="SABONETE",A54="TODODIA"),
IFERROR(FIND("DEMO",D54,1),0)&gt;=1,
AND(IFERROR(FIND("ROL",D54,1),0)&gt;=1,A54="TODODIA",B54="DESODORANTE"),
B54="PRESENTES",
I54="lançamento",
I54="pré-lançamento",I54="Vigente apenas neste ciclo",
G54=1
),"x",""),"")</f>
        <v>x</v>
      </c>
    </row>
    <row r="55" spans="1:12" x14ac:dyDescent="0.25">
      <c r="A55" s="27" t="s">
        <v>6</v>
      </c>
      <c r="B55" s="27" t="s">
        <v>6</v>
      </c>
      <c r="C55" s="26">
        <v>245</v>
      </c>
      <c r="D55" s="27" t="s">
        <v>920</v>
      </c>
      <c r="E55" s="28">
        <v>102.9</v>
      </c>
      <c r="F55" s="26">
        <v>19</v>
      </c>
      <c r="G55" s="29">
        <v>1</v>
      </c>
      <c r="H55" s="26" t="s">
        <v>18</v>
      </c>
      <c r="I55" s="26" t="s">
        <v>189</v>
      </c>
      <c r="J55" s="26" t="s">
        <v>18</v>
      </c>
      <c r="K55" s="30"/>
      <c r="L55" s="26" t="str">
        <f>IFERROR(IF(OR(
IFERROR(FIND("AMOS",D55,1),0)&gt;=1,
A55="CRER PARA VER",
A55="NÃO INFORMADO",
B55="NÃO INFORMADO",
AND(B55="SABONETE",A55="TODODIA"),
IFERROR(FIND("DEMO",D55,1),0)&gt;=1,
AND(IFERROR(FIND("ROL",D55,1),0)&gt;=1,A55="TODODIA",B55="DESODORANTE"),
B55="PRESENTES",
I55="lançamento",
I55="pré-lançamento",I55="Vigente apenas neste ciclo",
G55=1
),"x",""),"")</f>
        <v>x</v>
      </c>
    </row>
    <row r="56" spans="1:12" x14ac:dyDescent="0.25">
      <c r="A56" s="27" t="s">
        <v>6</v>
      </c>
      <c r="B56" s="27" t="s">
        <v>6</v>
      </c>
      <c r="C56" s="26">
        <v>246</v>
      </c>
      <c r="D56" s="27" t="s">
        <v>921</v>
      </c>
      <c r="E56" s="28">
        <v>169.9</v>
      </c>
      <c r="F56" s="26">
        <v>50</v>
      </c>
      <c r="G56" s="29">
        <v>1</v>
      </c>
      <c r="H56" s="26" t="s">
        <v>18</v>
      </c>
      <c r="I56" s="26" t="s">
        <v>189</v>
      </c>
      <c r="J56" s="26" t="s">
        <v>18</v>
      </c>
      <c r="K56" s="30"/>
      <c r="L56" s="26" t="str">
        <f>IFERROR(IF(OR(
IFERROR(FIND("AMOS",D56,1),0)&gt;=1,
A56="CRER PARA VER",
A56="NÃO INFORMADO",
B56="NÃO INFORMADO",
AND(B56="SABONETE",A56="TODODIA"),
IFERROR(FIND("DEMO",D56,1),0)&gt;=1,
AND(IFERROR(FIND("ROL",D56,1),0)&gt;=1,A56="TODODIA",B56="DESODORANTE"),
B56="PRESENTES",
I56="lançamento",
I56="pré-lançamento",I56="Vigente apenas neste ciclo",
G56=1
),"x",""),"")</f>
        <v>x</v>
      </c>
    </row>
    <row r="57" spans="1:12" x14ac:dyDescent="0.25">
      <c r="A57" s="27" t="s">
        <v>279</v>
      </c>
      <c r="B57" s="27" t="s">
        <v>262</v>
      </c>
      <c r="C57" s="26">
        <v>74776</v>
      </c>
      <c r="D57" s="27" t="s">
        <v>786</v>
      </c>
      <c r="E57" s="28">
        <v>64.900000000000006</v>
      </c>
      <c r="F57" s="26">
        <v>8</v>
      </c>
      <c r="G57" s="29">
        <v>0.7</v>
      </c>
      <c r="H57" s="26" t="s">
        <v>18</v>
      </c>
      <c r="I57" s="26" t="s">
        <v>189</v>
      </c>
      <c r="J57" s="26" t="s">
        <v>18</v>
      </c>
      <c r="K57" s="30"/>
      <c r="L57" s="26" t="str">
        <f>IFERROR(IF(OR(
IFERROR(FIND("AMOS",D57,1),0)&gt;=1,
A57="CRER PARA VER",
A57="NÃO INFORMADO",
B57="NÃO INFORMADO",
AND(B57="SABONETE",A57="TODODIA"),
IFERROR(FIND("DEMO",D57,1),0)&gt;=1,
AND(IFERROR(FIND("ROL",D57,1),0)&gt;=1,A57="TODODIA",B57="DESODORANTE"),
B57="PRESENTES",
I57="lançamento",
I57="pré-lançamento",I57="Vigente apenas neste ciclo",
G57=1
),"x",""),"")</f>
        <v>x</v>
      </c>
    </row>
    <row r="58" spans="1:12" x14ac:dyDescent="0.25">
      <c r="A58" s="27" t="s">
        <v>343</v>
      </c>
      <c r="B58" s="27" t="s">
        <v>95</v>
      </c>
      <c r="C58" s="26">
        <v>87516</v>
      </c>
      <c r="D58" s="27" t="s">
        <v>788</v>
      </c>
      <c r="E58" s="28">
        <v>29.4</v>
      </c>
      <c r="F58" s="26">
        <v>4</v>
      </c>
      <c r="G58" s="29">
        <v>0.7</v>
      </c>
      <c r="H58" s="26" t="s">
        <v>725</v>
      </c>
      <c r="I58" s="26" t="s">
        <v>189</v>
      </c>
      <c r="J58" s="26" t="s">
        <v>18</v>
      </c>
      <c r="K58" s="30"/>
      <c r="L58" s="26" t="str">
        <f>IFERROR(IF(OR(
IFERROR(FIND("AMOS",D58,1),0)&gt;=1,
A58="CRER PARA VER",
A58="NÃO INFORMADO",
B58="NÃO INFORMADO",
AND(B58="SABONETE",A58="TODODIA"),
IFERROR(FIND("DEMO",D58,1),0)&gt;=1,
AND(IFERROR(FIND("ROL",D58,1),0)&gt;=1,A58="TODODIA",B58="DESODORANTE"),
B58="PRESENTES",
I58="lançamento",
I58="pré-lançamento",I58="Vigente apenas neste ciclo",
G58=1
),"x",""),"")</f>
        <v>x</v>
      </c>
    </row>
    <row r="59" spans="1:12" x14ac:dyDescent="0.25">
      <c r="A59" s="27" t="s">
        <v>343</v>
      </c>
      <c r="B59" s="27" t="s">
        <v>95</v>
      </c>
      <c r="C59" s="26">
        <v>88103</v>
      </c>
      <c r="D59" s="27" t="s">
        <v>789</v>
      </c>
      <c r="E59" s="28">
        <v>46.9</v>
      </c>
      <c r="F59" s="26">
        <v>6</v>
      </c>
      <c r="G59" s="29">
        <v>0.7</v>
      </c>
      <c r="H59" s="26" t="s">
        <v>18</v>
      </c>
      <c r="I59" s="26" t="s">
        <v>189</v>
      </c>
      <c r="J59" s="26" t="s">
        <v>18</v>
      </c>
      <c r="K59" s="30"/>
      <c r="L59" s="26" t="str">
        <f>IFERROR(IF(OR(
IFERROR(FIND("AMOS",D59,1),0)&gt;=1,
A59="CRER PARA VER",
A59="NÃO INFORMADO",
B59="NÃO INFORMADO",
AND(B59="SABONETE",A59="TODODIA"),
IFERROR(FIND("DEMO",D59,1),0)&gt;=1,
AND(IFERROR(FIND("ROL",D59,1),0)&gt;=1,A59="TODODIA",B59="DESODORANTE"),
B59="PRESENTES",
I59="lançamento",
I59="pré-lançamento",I59="Vigente apenas neste ciclo",
G59=1
),"x",""),"")</f>
        <v>x</v>
      </c>
    </row>
    <row r="60" spans="1:12" x14ac:dyDescent="0.25">
      <c r="A60" s="27" t="s">
        <v>343</v>
      </c>
      <c r="B60" s="27" t="s">
        <v>34</v>
      </c>
      <c r="C60" s="26">
        <v>88073</v>
      </c>
      <c r="D60" s="27" t="s">
        <v>790</v>
      </c>
      <c r="E60" s="28">
        <v>17.899999999999999</v>
      </c>
      <c r="F60" s="26">
        <v>2</v>
      </c>
      <c r="G60" s="29">
        <v>0.7</v>
      </c>
      <c r="H60" s="26" t="s">
        <v>18</v>
      </c>
      <c r="I60" s="26" t="s">
        <v>189</v>
      </c>
      <c r="J60" s="26" t="s">
        <v>18</v>
      </c>
      <c r="K60" s="30"/>
      <c r="L60" s="26" t="str">
        <f>IFERROR(IF(OR(
IFERROR(FIND("AMOS",D60,1),0)&gt;=1,
A60="CRER PARA VER",
A60="NÃO INFORMADO",
B60="NÃO INFORMADO",
AND(B60="SABONETE",A60="TODODIA"),
IFERROR(FIND("DEMO",D60,1),0)&gt;=1,
AND(IFERROR(FIND("ROL",D60,1),0)&gt;=1,A60="TODODIA",B60="DESODORANTE"),
B60="PRESENTES",
I60="lançamento",
I60="pré-lançamento",I60="Vigente apenas neste ciclo",
G60=1
),"x",""),"")</f>
        <v>x</v>
      </c>
    </row>
    <row r="61" spans="1:12" x14ac:dyDescent="0.25">
      <c r="A61" s="27" t="s">
        <v>343</v>
      </c>
      <c r="B61" s="27" t="s">
        <v>24</v>
      </c>
      <c r="C61" s="26">
        <v>88075</v>
      </c>
      <c r="D61" s="27" t="s">
        <v>791</v>
      </c>
      <c r="E61" s="28">
        <v>52.9</v>
      </c>
      <c r="F61" s="26">
        <v>7</v>
      </c>
      <c r="G61" s="29">
        <v>0.7</v>
      </c>
      <c r="H61" s="26" t="s">
        <v>18</v>
      </c>
      <c r="I61" s="26" t="s">
        <v>189</v>
      </c>
      <c r="J61" s="26" t="s">
        <v>18</v>
      </c>
      <c r="K61" s="30"/>
      <c r="L61" s="26" t="str">
        <f>IFERROR(IF(OR(
IFERROR(FIND("AMOS",D61,1),0)&gt;=1,
A61="CRER PARA VER",
A61="NÃO INFORMADO",
B61="NÃO INFORMADO",
AND(B61="SABONETE",A61="TODODIA"),
IFERROR(FIND("DEMO",D61,1),0)&gt;=1,
AND(IFERROR(FIND("ROL",D61,1),0)&gt;=1,A61="TODODIA",B61="DESODORANTE"),
B61="PRESENTES",
I61="lançamento",
I61="pré-lançamento",I61="Vigente apenas neste ciclo",
G61=1
),"x",""),"")</f>
        <v>x</v>
      </c>
    </row>
    <row r="62" spans="1:12" x14ac:dyDescent="0.25">
      <c r="A62" s="27" t="s">
        <v>343</v>
      </c>
      <c r="B62" s="27" t="s">
        <v>136</v>
      </c>
      <c r="C62" s="26">
        <v>87512</v>
      </c>
      <c r="D62" s="27" t="s">
        <v>792</v>
      </c>
      <c r="E62" s="28">
        <v>19.899999999999999</v>
      </c>
      <c r="F62" s="26">
        <v>2</v>
      </c>
      <c r="G62" s="29">
        <v>0.7</v>
      </c>
      <c r="H62" s="26" t="s">
        <v>18</v>
      </c>
      <c r="I62" s="26" t="s">
        <v>189</v>
      </c>
      <c r="J62" s="26" t="s">
        <v>18</v>
      </c>
      <c r="K62" s="30"/>
      <c r="L62" s="26" t="str">
        <f>IFERROR(IF(OR(
IFERROR(FIND("AMOS",D62,1),0)&gt;=1,
A62="CRER PARA VER",
A62="NÃO INFORMADO",
B62="NÃO INFORMADO",
AND(B62="SABONETE",A62="TODODIA"),
IFERROR(FIND("DEMO",D62,1),0)&gt;=1,
AND(IFERROR(FIND("ROL",D62,1),0)&gt;=1,A62="TODODIA",B62="DESODORANTE"),
B62="PRESENTES",
I62="lançamento",
I62="pré-lançamento",I62="Vigente apenas neste ciclo",
G62=1
),"x",""),"")</f>
        <v>x</v>
      </c>
    </row>
    <row r="63" spans="1:12" x14ac:dyDescent="0.25">
      <c r="A63" s="27" t="s">
        <v>356</v>
      </c>
      <c r="B63" s="27" t="s">
        <v>357</v>
      </c>
      <c r="C63" s="26">
        <v>74809</v>
      </c>
      <c r="D63" s="27" t="s">
        <v>886</v>
      </c>
      <c r="E63" s="28">
        <v>19.899999999999999</v>
      </c>
      <c r="F63" s="26">
        <v>2</v>
      </c>
      <c r="G63" s="29">
        <v>0.7</v>
      </c>
      <c r="H63" s="26" t="s">
        <v>18</v>
      </c>
      <c r="I63" s="26" t="s">
        <v>189</v>
      </c>
      <c r="J63" s="26" t="s">
        <v>18</v>
      </c>
      <c r="K63" s="30"/>
      <c r="L63" s="26" t="str">
        <f>IFERROR(IF(OR(
IFERROR(FIND("AMOS",D63,1),0)&gt;=1,
A63="CRER PARA VER",
A63="NÃO INFORMADO",
B63="NÃO INFORMADO",
AND(B63="SABONETE",A63="TODODIA"),
IFERROR(FIND("DEMO",D63,1),0)&gt;=1,
AND(IFERROR(FIND("ROL",D63,1),0)&gt;=1,A63="TODODIA",B63="DESODORANTE"),
B63="PRESENTES",
I63="lançamento",
I63="pré-lançamento",I63="Vigente apenas neste ciclo",
G63=1
),"x",""),"")</f>
        <v>x</v>
      </c>
    </row>
    <row r="64" spans="1:12" x14ac:dyDescent="0.25">
      <c r="A64" s="27" t="s">
        <v>356</v>
      </c>
      <c r="B64" s="27" t="s">
        <v>357</v>
      </c>
      <c r="C64" s="26">
        <v>74810</v>
      </c>
      <c r="D64" s="27" t="s">
        <v>887</v>
      </c>
      <c r="E64" s="28">
        <v>19.899999999999999</v>
      </c>
      <c r="F64" s="26">
        <v>2</v>
      </c>
      <c r="G64" s="29">
        <v>0.7</v>
      </c>
      <c r="H64" s="26" t="s">
        <v>18</v>
      </c>
      <c r="I64" s="26" t="s">
        <v>189</v>
      </c>
      <c r="J64" s="26" t="s">
        <v>18</v>
      </c>
      <c r="K64" s="30"/>
      <c r="L64" s="26" t="str">
        <f>IFERROR(IF(OR(
IFERROR(FIND("AMOS",D64,1),0)&gt;=1,
A64="CRER PARA VER",
A64="NÃO INFORMADO",
B64="NÃO INFORMADO",
AND(B64="SABONETE",A64="TODODIA"),
IFERROR(FIND("DEMO",D64,1),0)&gt;=1,
AND(IFERROR(FIND("ROL",D64,1),0)&gt;=1,A64="TODODIA",B64="DESODORANTE"),
B64="PRESENTES",
I64="lançamento",
I64="pré-lançamento",I64="Vigente apenas neste ciclo",
G64=1
),"x",""),"")</f>
        <v>x</v>
      </c>
    </row>
    <row r="65" spans="1:12" x14ac:dyDescent="0.25">
      <c r="A65" s="27" t="s">
        <v>356</v>
      </c>
      <c r="B65" s="27" t="s">
        <v>357</v>
      </c>
      <c r="C65" s="26">
        <v>74811</v>
      </c>
      <c r="D65" s="27" t="s">
        <v>888</v>
      </c>
      <c r="E65" s="28">
        <v>19.899999999999999</v>
      </c>
      <c r="F65" s="26">
        <v>2</v>
      </c>
      <c r="G65" s="29">
        <v>0.7</v>
      </c>
      <c r="H65" s="26" t="s">
        <v>18</v>
      </c>
      <c r="I65" s="26" t="s">
        <v>189</v>
      </c>
      <c r="J65" s="26" t="s">
        <v>18</v>
      </c>
      <c r="K65" s="30"/>
      <c r="L65" s="26" t="str">
        <f>IFERROR(IF(OR(
IFERROR(FIND("AMOS",D65,1),0)&gt;=1,
A65="CRER PARA VER",
A65="NÃO INFORMADO",
B65="NÃO INFORMADO",
AND(B65="SABONETE",A65="TODODIA"),
IFERROR(FIND("DEMO",D65,1),0)&gt;=1,
AND(IFERROR(FIND("ROL",D65,1),0)&gt;=1,A65="TODODIA",B65="DESODORANTE"),
B65="PRESENTES",
I65="lançamento",
I65="pré-lançamento",I65="Vigente apenas neste ciclo",
G65=1
),"x",""),"")</f>
        <v>x</v>
      </c>
    </row>
    <row r="66" spans="1:12" x14ac:dyDescent="0.25">
      <c r="A66" s="27" t="s">
        <v>356</v>
      </c>
      <c r="B66" s="27" t="s">
        <v>357</v>
      </c>
      <c r="C66" s="26">
        <v>74812</v>
      </c>
      <c r="D66" s="27" t="s">
        <v>889</v>
      </c>
      <c r="E66" s="28">
        <v>19.899999999999999</v>
      </c>
      <c r="F66" s="26">
        <v>2</v>
      </c>
      <c r="G66" s="29">
        <v>0.7</v>
      </c>
      <c r="H66" s="26" t="s">
        <v>18</v>
      </c>
      <c r="I66" s="26" t="s">
        <v>189</v>
      </c>
      <c r="J66" s="26" t="s">
        <v>18</v>
      </c>
      <c r="K66" s="30"/>
      <c r="L66" s="26" t="str">
        <f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>x</v>
      </c>
    </row>
    <row r="67" spans="1:12" x14ac:dyDescent="0.25">
      <c r="A67" s="27" t="s">
        <v>356</v>
      </c>
      <c r="B67" s="27" t="s">
        <v>357</v>
      </c>
      <c r="C67" s="26">
        <v>76641</v>
      </c>
      <c r="D67" s="27" t="s">
        <v>890</v>
      </c>
      <c r="E67" s="28">
        <v>49.9</v>
      </c>
      <c r="F67" s="26">
        <v>6</v>
      </c>
      <c r="G67" s="29">
        <v>0.7</v>
      </c>
      <c r="H67" s="26" t="s">
        <v>18</v>
      </c>
      <c r="I67" s="26" t="s">
        <v>189</v>
      </c>
      <c r="J67" s="26" t="s">
        <v>18</v>
      </c>
      <c r="K67" s="30"/>
      <c r="L67" s="26" t="str">
        <f>IFERROR(IF(OR(
IFERROR(FIND("AMOS",D67,1),0)&gt;=1,
A67="CRER PARA VER",
A67="NÃO INFORMADO",
B67="NÃO INFORMADO",
AND(B67="SABONETE",A67="TODODIA"),
IFERROR(FIND("DEMO",D67,1),0)&gt;=1,
AND(IFERROR(FIND("ROL",D67,1),0)&gt;=1,A67="TODODIA",B67="DESODORANTE"),
B67="PRESENTES",
I67="lançamento",
I67="pré-lançamento",I67="Vigente apenas neste ciclo",
G67=1
),"x",""),"")</f>
        <v>x</v>
      </c>
    </row>
    <row r="68" spans="1:12" x14ac:dyDescent="0.25">
      <c r="A68" s="27" t="s">
        <v>356</v>
      </c>
      <c r="B68" s="27" t="s">
        <v>357</v>
      </c>
      <c r="C68" s="26">
        <v>76642</v>
      </c>
      <c r="D68" s="27" t="s">
        <v>891</v>
      </c>
      <c r="E68" s="28">
        <v>46.9</v>
      </c>
      <c r="F68" s="26">
        <v>6</v>
      </c>
      <c r="G68" s="29">
        <v>0.7</v>
      </c>
      <c r="H68" s="26" t="s">
        <v>18</v>
      </c>
      <c r="I68" s="26" t="s">
        <v>189</v>
      </c>
      <c r="J68" s="26" t="s">
        <v>18</v>
      </c>
      <c r="K68" s="30"/>
      <c r="L68" s="26" t="str">
        <f>IFERROR(IF(OR(
IFERROR(FIND("AMOS",D68,1),0)&gt;=1,
A68="CRER PARA VER",
A68="NÃO INFORMADO",
B68="NÃO INFORMADO",
AND(B68="SABONETE",A68="TODODIA"),
IFERROR(FIND("DEMO",D68,1),0)&gt;=1,
AND(IFERROR(FIND("ROL",D68,1),0)&gt;=1,A68="TODODIA",B68="DESODORANTE"),
B68="PRESENTES",
I68="lançamento",
I68="pré-lançamento",I68="Vigente apenas neste ciclo",
G68=1
),"x",""),"")</f>
        <v>x</v>
      </c>
    </row>
    <row r="69" spans="1:12" x14ac:dyDescent="0.25">
      <c r="A69" s="27" t="s">
        <v>356</v>
      </c>
      <c r="B69" s="27" t="s">
        <v>357</v>
      </c>
      <c r="C69" s="26">
        <v>76643</v>
      </c>
      <c r="D69" s="27" t="s">
        <v>892</v>
      </c>
      <c r="E69" s="28">
        <v>46.9</v>
      </c>
      <c r="F69" s="26">
        <v>6</v>
      </c>
      <c r="G69" s="29">
        <v>0.7</v>
      </c>
      <c r="H69" s="26" t="s">
        <v>18</v>
      </c>
      <c r="I69" s="26" t="s">
        <v>189</v>
      </c>
      <c r="J69" s="26" t="s">
        <v>18</v>
      </c>
      <c r="K69" s="30"/>
      <c r="L69" s="26" t="str">
        <f>IFERROR(IF(OR(
IFERROR(FIND("AMOS",D69,1),0)&gt;=1,
A69="CRER PARA VER",
A69="NÃO INFORMADO",
B69="NÃO INFORMADO",
AND(B69="SABONETE",A69="TODODIA"),
IFERROR(FIND("DEMO",D69,1),0)&gt;=1,
AND(IFERROR(FIND("ROL",D69,1),0)&gt;=1,A69="TODODIA",B69="DESODORANTE"),
B69="PRESENTES",
I69="lançamento",
I69="pré-lançamento",I69="Vigente apenas neste ciclo",
G69=1
),"x",""),"")</f>
        <v>x</v>
      </c>
    </row>
    <row r="70" spans="1:12" x14ac:dyDescent="0.25">
      <c r="A70" s="27" t="s">
        <v>362</v>
      </c>
      <c r="B70" s="27" t="s">
        <v>136</v>
      </c>
      <c r="C70" s="26">
        <v>24134</v>
      </c>
      <c r="D70" s="27" t="s">
        <v>893</v>
      </c>
      <c r="E70" s="28">
        <v>10.8</v>
      </c>
      <c r="F70" s="26">
        <v>1</v>
      </c>
      <c r="G70" s="29">
        <v>0.7</v>
      </c>
      <c r="H70" s="26" t="s">
        <v>18</v>
      </c>
      <c r="I70" s="26" t="s">
        <v>189</v>
      </c>
      <c r="J70" s="26" t="s">
        <v>18</v>
      </c>
      <c r="K70" s="30"/>
      <c r="L70" s="26" t="str">
        <f>IFERROR(IF(OR(
IFERROR(FIND("AMOS",D70,1),0)&gt;=1,
A70="CRER PARA VER",
A70="NÃO INFORMADO",
B70="NÃO INFORMADO",
AND(B70="SABONETE",A70="TODODIA"),
IFERROR(FIND("DEMO",D70,1),0)&gt;=1,
AND(IFERROR(FIND("ROL",D70,1),0)&gt;=1,A70="TODODIA",B70="DESODORANTE"),
B70="PRESENTES",
I70="lançamento",
I70="pré-lançamento",I70="Vigente apenas neste ciclo",
G70=1
),"x",""),"")</f>
        <v>x</v>
      </c>
    </row>
    <row r="71" spans="1:12" x14ac:dyDescent="0.25">
      <c r="A71" s="27" t="s">
        <v>363</v>
      </c>
      <c r="B71" s="27" t="s">
        <v>357</v>
      </c>
      <c r="C71" s="26">
        <v>70085</v>
      </c>
      <c r="D71" s="27" t="s">
        <v>932</v>
      </c>
      <c r="E71" s="28">
        <v>17.899999999999999</v>
      </c>
      <c r="F71" s="26">
        <v>2</v>
      </c>
      <c r="G71" s="29">
        <v>0.7</v>
      </c>
      <c r="H71" s="26" t="s">
        <v>18</v>
      </c>
      <c r="I71" s="26" t="s">
        <v>189</v>
      </c>
      <c r="J71" s="26" t="s">
        <v>18</v>
      </c>
      <c r="K71" s="30"/>
      <c r="L71" s="26" t="str">
        <f>IFERROR(IF(OR(
IFERROR(FIND("AMOS",D71,1),0)&gt;=1,
A71="CRER PARA VER",
A71="NÃO INFORMADO",
B71="NÃO INFORMADO",
AND(B71="SABONETE",A71="TODODIA"),
IFERROR(FIND("DEMO",D71,1),0)&gt;=1,
AND(IFERROR(FIND("ROL",D71,1),0)&gt;=1,A71="TODODIA",B71="DESODORANTE"),
B71="PRESENTES",
I71="lançamento",
I71="pré-lançamento",I71="Vigente apenas neste ciclo",
G71=1
),"x",""),"")</f>
        <v>x</v>
      </c>
    </row>
    <row r="72" spans="1:12" x14ac:dyDescent="0.25">
      <c r="A72" s="27" t="s">
        <v>363</v>
      </c>
      <c r="B72" s="27" t="s">
        <v>357</v>
      </c>
      <c r="C72" s="26">
        <v>70088</v>
      </c>
      <c r="D72" s="27" t="s">
        <v>933</v>
      </c>
      <c r="E72" s="28">
        <v>17.899999999999999</v>
      </c>
      <c r="F72" s="26">
        <v>2</v>
      </c>
      <c r="G72" s="29">
        <v>0.7</v>
      </c>
      <c r="H72" s="26" t="s">
        <v>18</v>
      </c>
      <c r="I72" s="26" t="s">
        <v>189</v>
      </c>
      <c r="J72" s="26" t="s">
        <v>18</v>
      </c>
      <c r="K72" s="30"/>
      <c r="L72" s="26" t="str">
        <f>IFERROR(IF(OR(
IFERROR(FIND("AMOS",D72,1),0)&gt;=1,
A72="CRER PARA VER",
A72="NÃO INFORMADO",
B72="NÃO INFORMADO",
AND(B72="SABONETE",A72="TODODIA"),
IFERROR(FIND("DEMO",D72,1),0)&gt;=1,
AND(IFERROR(FIND("ROL",D72,1),0)&gt;=1,A72="TODODIA",B72="DESODORANTE"),
B72="PRESENTES",
I72="lançamento",
I72="pré-lançamento",I72="Vigente apenas neste ciclo",
G72=1
),"x",""),"")</f>
        <v>x</v>
      </c>
    </row>
    <row r="73" spans="1:12" x14ac:dyDescent="0.25">
      <c r="A73" s="27" t="s">
        <v>363</v>
      </c>
      <c r="B73" s="27" t="s">
        <v>357</v>
      </c>
      <c r="C73" s="26">
        <v>89832</v>
      </c>
      <c r="D73" s="27" t="s">
        <v>934</v>
      </c>
      <c r="E73" s="28">
        <v>13.9</v>
      </c>
      <c r="F73" s="26">
        <v>2</v>
      </c>
      <c r="G73" s="29">
        <v>0.7</v>
      </c>
      <c r="H73" s="26" t="s">
        <v>18</v>
      </c>
      <c r="I73" s="26" t="s">
        <v>189</v>
      </c>
      <c r="J73" s="26" t="s">
        <v>18</v>
      </c>
      <c r="K73" s="30"/>
      <c r="L73" s="26" t="str">
        <f>IFERROR(IF(OR(
IFERROR(FIND("AMOS",D73,1),0)&gt;=1,
A73="CRER PARA VER",
A73="NÃO INFORMADO",
B73="NÃO INFORMADO",
AND(B73="SABONETE",A73="TODODIA"),
IFERROR(FIND("DEMO",D73,1),0)&gt;=1,
AND(IFERROR(FIND("ROL",D73,1),0)&gt;=1,A73="TODODIA",B73="DESODORANTE"),
B73="PRESENTES",
I73="lançamento",
I73="pré-lançamento",I73="Vigente apenas neste ciclo",
G73=1
),"x",""),"")</f>
        <v>x</v>
      </c>
    </row>
    <row r="74" spans="1:12" x14ac:dyDescent="0.25">
      <c r="A74" s="27" t="s">
        <v>363</v>
      </c>
      <c r="B74" s="27" t="s">
        <v>357</v>
      </c>
      <c r="C74" s="26">
        <v>70020</v>
      </c>
      <c r="D74" s="27" t="s">
        <v>935</v>
      </c>
      <c r="E74" s="28">
        <v>15.9</v>
      </c>
      <c r="F74" s="26">
        <v>2</v>
      </c>
      <c r="G74" s="29">
        <v>0.7</v>
      </c>
      <c r="H74" s="26" t="s">
        <v>18</v>
      </c>
      <c r="I74" s="26" t="s">
        <v>189</v>
      </c>
      <c r="J74" s="26" t="s">
        <v>18</v>
      </c>
      <c r="K74" s="30"/>
      <c r="L74" s="26" t="str">
        <f>IFERROR(IF(OR(
IFERROR(FIND("AMOS",D74,1),0)&gt;=1,
A74="CRER PARA VER",
A74="NÃO INFORMADO",
B74="NÃO INFORMADO",
AND(B74="SABONETE",A74="TODODIA"),
IFERROR(FIND("DEMO",D74,1),0)&gt;=1,
AND(IFERROR(FIND("ROL",D74,1),0)&gt;=1,A74="TODODIA",B74="DESODORANTE"),
B74="PRESENTES",
I74="lançamento",
I74="pré-lançamento",I74="Vigente apenas neste ciclo",
G74=1
),"x",""),"")</f>
        <v>x</v>
      </c>
    </row>
    <row r="75" spans="1:12" x14ac:dyDescent="0.25">
      <c r="A75" s="27" t="s">
        <v>363</v>
      </c>
      <c r="B75" s="27" t="s">
        <v>357</v>
      </c>
      <c r="C75" s="26">
        <v>70021</v>
      </c>
      <c r="D75" s="27" t="s">
        <v>936</v>
      </c>
      <c r="E75" s="28">
        <v>15.9</v>
      </c>
      <c r="F75" s="26">
        <v>2</v>
      </c>
      <c r="G75" s="29">
        <v>0.7</v>
      </c>
      <c r="H75" s="26" t="s">
        <v>18</v>
      </c>
      <c r="I75" s="26" t="s">
        <v>189</v>
      </c>
      <c r="J75" s="26" t="s">
        <v>18</v>
      </c>
      <c r="K75" s="30"/>
      <c r="L75" s="26" t="str">
        <f>IFERROR(IF(OR(
IFERROR(FIND("AMOS",D75,1),0)&gt;=1,
A75="CRER PARA VER",
A75="NÃO INFORMADO",
B75="NÃO INFORMADO",
AND(B75="SABONETE",A75="TODODIA"),
IFERROR(FIND("DEMO",D75,1),0)&gt;=1,
AND(IFERROR(FIND("ROL",D75,1),0)&gt;=1,A75="TODODIA",B75="DESODORANTE"),
B75="PRESENTES",
I75="lançamento",
I75="pré-lançamento",I75="Vigente apenas neste ciclo",
G75=1
),"x",""),"")</f>
        <v>x</v>
      </c>
    </row>
    <row r="76" spans="1:12" x14ac:dyDescent="0.25">
      <c r="A76" s="27" t="s">
        <v>363</v>
      </c>
      <c r="B76" s="27" t="s">
        <v>357</v>
      </c>
      <c r="C76" s="26">
        <v>70022</v>
      </c>
      <c r="D76" s="27" t="s">
        <v>937</v>
      </c>
      <c r="E76" s="28">
        <v>15.9</v>
      </c>
      <c r="F76" s="26">
        <v>2</v>
      </c>
      <c r="G76" s="29">
        <v>0.7</v>
      </c>
      <c r="H76" s="26" t="s">
        <v>18</v>
      </c>
      <c r="I76" s="26" t="s">
        <v>189</v>
      </c>
      <c r="J76" s="26" t="s">
        <v>18</v>
      </c>
      <c r="K76" s="30"/>
      <c r="L76" s="26" t="str">
        <f>IFERROR(IF(OR(
IFERROR(FIND("AMOS",D76,1),0)&gt;=1,
A76="CRER PARA VER",
A76="NÃO INFORMADO",
B76="NÃO INFORMADO",
AND(B76="SABONETE",A76="TODODIA"),
IFERROR(FIND("DEMO",D76,1),0)&gt;=1,
AND(IFERROR(FIND("ROL",D76,1),0)&gt;=1,A76="TODODIA",B76="DESODORANTE"),
B76="PRESENTES",
I76="lançamento",
I76="pré-lançamento",I76="Vigente apenas neste ciclo",
G76=1
),"x",""),"")</f>
        <v>x</v>
      </c>
    </row>
    <row r="77" spans="1:12" x14ac:dyDescent="0.25">
      <c r="A77" s="27" t="s">
        <v>363</v>
      </c>
      <c r="B77" s="27" t="s">
        <v>357</v>
      </c>
      <c r="C77" s="26">
        <v>70083</v>
      </c>
      <c r="D77" s="27" t="s">
        <v>938</v>
      </c>
      <c r="E77" s="28">
        <v>26.9</v>
      </c>
      <c r="F77" s="26">
        <v>3</v>
      </c>
      <c r="G77" s="29">
        <v>0.7</v>
      </c>
      <c r="H77" s="26" t="s">
        <v>18</v>
      </c>
      <c r="I77" s="26" t="s">
        <v>189</v>
      </c>
      <c r="J77" s="26" t="s">
        <v>18</v>
      </c>
      <c r="K77" s="30"/>
      <c r="L77" s="26" t="str">
        <f>IFERROR(IF(OR(
IFERROR(FIND("AMOS",D77,1),0)&gt;=1,
A77="CRER PARA VER",
A77="NÃO INFORMADO",
B77="NÃO INFORMADO",
AND(B77="SABONETE",A77="TODODIA"),
IFERROR(FIND("DEMO",D77,1),0)&gt;=1,
AND(IFERROR(FIND("ROL",D77,1),0)&gt;=1,A77="TODODIA",B77="DESODORANTE"),
B77="PRESENTES",
I77="lançamento",
I77="pré-lançamento",I77="Vigente apenas neste ciclo",
G77=1
),"x",""),"")</f>
        <v>x</v>
      </c>
    </row>
    <row r="78" spans="1:12" x14ac:dyDescent="0.25">
      <c r="A78" s="27" t="s">
        <v>403</v>
      </c>
      <c r="B78" s="27" t="s">
        <v>357</v>
      </c>
      <c r="C78" s="26">
        <v>84242</v>
      </c>
      <c r="D78" s="27" t="s">
        <v>939</v>
      </c>
      <c r="E78" s="28">
        <v>53.9</v>
      </c>
      <c r="F78" s="26">
        <v>7</v>
      </c>
      <c r="G78" s="29">
        <v>0.7</v>
      </c>
      <c r="H78" s="26" t="s">
        <v>18</v>
      </c>
      <c r="I78" s="26" t="s">
        <v>189</v>
      </c>
      <c r="J78" s="26" t="s">
        <v>18</v>
      </c>
      <c r="K78" s="30"/>
      <c r="L78" s="26" t="str">
        <f>IFERROR(IF(OR(
IFERROR(FIND("AMOS",D78,1),0)&gt;=1,
A78="CRER PARA VER",
A78="NÃO INFORMADO",
B78="NÃO INFORMADO",
AND(B78="SABONETE",A78="TODODIA"),
IFERROR(FIND("DEMO",D78,1),0)&gt;=1,
AND(IFERROR(FIND("ROL",D78,1),0)&gt;=1,A78="TODODIA",B78="DESODORANTE"),
B78="PRESENTES",
I78="lançamento",
I78="pré-lançamento",I78="Vigente apenas neste ciclo",
G78=1
),"x",""),"")</f>
        <v>x</v>
      </c>
    </row>
    <row r="79" spans="1:12" x14ac:dyDescent="0.25">
      <c r="A79" s="27" t="s">
        <v>403</v>
      </c>
      <c r="B79" s="27" t="s">
        <v>357</v>
      </c>
      <c r="C79" s="26">
        <v>84241</v>
      </c>
      <c r="D79" s="27" t="s">
        <v>940</v>
      </c>
      <c r="E79" s="28">
        <v>53.9</v>
      </c>
      <c r="F79" s="26">
        <v>7</v>
      </c>
      <c r="G79" s="29">
        <v>0.7</v>
      </c>
      <c r="H79" s="26" t="s">
        <v>18</v>
      </c>
      <c r="I79" s="26" t="s">
        <v>189</v>
      </c>
      <c r="J79" s="26" t="s">
        <v>18</v>
      </c>
      <c r="K79" s="30"/>
      <c r="L79" s="26" t="str">
        <f>IFERROR(IF(OR(
IFERROR(FIND("AMOS",D79,1),0)&gt;=1,
A79="CRER PARA VER",
A79="NÃO INFORMADO",
B79="NÃO INFORMADO",
AND(B79="SABONETE",A79="TODODIA"),
IFERROR(FIND("DEMO",D79,1),0)&gt;=1,
AND(IFERROR(FIND("ROL",D79,1),0)&gt;=1,A79="TODODIA",B79="DESODORANTE"),
B79="PRESENTES",
I79="lançamento",
I79="pré-lançamento",I79="Vigente apenas neste ciclo",
G79=1
),"x",""),"")</f>
        <v>x</v>
      </c>
    </row>
    <row r="80" spans="1:12" x14ac:dyDescent="0.25">
      <c r="A80" s="27" t="s">
        <v>955</v>
      </c>
      <c r="B80" s="27" t="s">
        <v>136</v>
      </c>
      <c r="C80" s="26">
        <v>94195</v>
      </c>
      <c r="D80" s="27" t="s">
        <v>953</v>
      </c>
      <c r="E80" s="28">
        <v>16</v>
      </c>
      <c r="F80" s="26">
        <v>2</v>
      </c>
      <c r="G80" s="29">
        <v>0.7</v>
      </c>
      <c r="H80" s="26" t="s">
        <v>18</v>
      </c>
      <c r="I80" s="26" t="s">
        <v>189</v>
      </c>
      <c r="J80" s="26" t="s">
        <v>18</v>
      </c>
      <c r="K80" s="30"/>
      <c r="L80" s="26" t="str">
        <f>IFERROR(IF(OR(
IFERROR(FIND("AMOS",D80,1),0)&gt;=1,
A80="CRER PARA VER",
A80="NÃO INFORMADO",
B80="NÃO INFORMADO",
AND(B80="SABONETE",A80="TODODIA"),
IFERROR(FIND("DEMO",D80,1),0)&gt;=1,
AND(IFERROR(FIND("ROL",D80,1),0)&gt;=1,A80="TODODIA",B80="DESODORANTE"),
B80="PRESENTES",
I80="lançamento",
I80="pré-lançamento",I80="Vigente apenas neste ciclo",
G80=1
),"x",""),"")</f>
        <v>x</v>
      </c>
    </row>
    <row r="81" spans="1:12" x14ac:dyDescent="0.25">
      <c r="A81" s="48" t="s">
        <v>35</v>
      </c>
      <c r="B81" s="48" t="s">
        <v>36</v>
      </c>
      <c r="C81" s="49">
        <v>69725</v>
      </c>
      <c r="D81" s="48" t="s">
        <v>900</v>
      </c>
      <c r="E81" s="50">
        <v>69</v>
      </c>
      <c r="F81" s="49">
        <v>9</v>
      </c>
      <c r="G81" s="51">
        <v>0.7</v>
      </c>
      <c r="H81" s="49" t="s">
        <v>18</v>
      </c>
      <c r="I81" s="49" t="s">
        <v>975</v>
      </c>
      <c r="J81" s="49" t="s">
        <v>18</v>
      </c>
      <c r="K81" s="52" t="s">
        <v>947</v>
      </c>
      <c r="L81" s="49" t="str">
        <f>IFERROR(IF(OR(
IFERROR(FIND("AMOS",D81,1),0)&gt;=1,
A81="CRER PARA VER",
A81="NÃO INFORMADO",
B81="NÃO INFORMADO",
AND(B81="SABONETE",A81="TODODIA"),
IFERROR(FIND("DEMO",D81,1),0)&gt;=1,
AND(IFERROR(FIND("ROL",D81,1),0)&gt;=1,A81="TODODIA",B81="DESODORANTE"),
B81="PRESENTES",
I81="lançamento",
I81="pré-lançamento",I81="Vigente apenas neste ciclo",
G81=1
),"x",""),"")</f>
        <v>x</v>
      </c>
    </row>
    <row r="82" spans="1:12" x14ac:dyDescent="0.25">
      <c r="A82" s="48" t="s">
        <v>35</v>
      </c>
      <c r="B82" s="48" t="s">
        <v>36</v>
      </c>
      <c r="C82" s="49">
        <v>69726</v>
      </c>
      <c r="D82" s="48" t="s">
        <v>901</v>
      </c>
      <c r="E82" s="50">
        <v>69</v>
      </c>
      <c r="F82" s="49">
        <v>9</v>
      </c>
      <c r="G82" s="51">
        <v>0.7</v>
      </c>
      <c r="H82" s="49" t="s">
        <v>18</v>
      </c>
      <c r="I82" s="49" t="s">
        <v>975</v>
      </c>
      <c r="J82" s="49" t="s">
        <v>18</v>
      </c>
      <c r="K82" s="52" t="s">
        <v>947</v>
      </c>
      <c r="L82" s="49" t="str">
        <f>IFERROR(IF(OR(
IFERROR(FIND("AMOS",D82,1),0)&gt;=1,
A82="CRER PARA VER",
A82="NÃO INFORMADO",
B82="NÃO INFORMADO",
AND(B82="SABONETE",A82="TODODIA"),
IFERROR(FIND("DEMO",D82,1),0)&gt;=1,
AND(IFERROR(FIND("ROL",D82,1),0)&gt;=1,A82="TODODIA",B82="DESODORANTE"),
B82="PRESENTES",
I82="lançamento",
I82="pré-lançamento",I82="Vigente apenas neste ciclo",
G82=1
),"x",""),"")</f>
        <v>x</v>
      </c>
    </row>
    <row r="83" spans="1:12" x14ac:dyDescent="0.25">
      <c r="A83" s="48" t="s">
        <v>35</v>
      </c>
      <c r="B83" s="48" t="s">
        <v>36</v>
      </c>
      <c r="C83" s="49">
        <v>69727</v>
      </c>
      <c r="D83" s="48" t="s">
        <v>902</v>
      </c>
      <c r="E83" s="50">
        <v>69</v>
      </c>
      <c r="F83" s="49">
        <v>9</v>
      </c>
      <c r="G83" s="51">
        <v>0.7</v>
      </c>
      <c r="H83" s="49" t="s">
        <v>18</v>
      </c>
      <c r="I83" s="49" t="s">
        <v>975</v>
      </c>
      <c r="J83" s="49" t="s">
        <v>18</v>
      </c>
      <c r="K83" s="52" t="s">
        <v>947</v>
      </c>
      <c r="L83" s="49" t="str">
        <f>IFERROR(IF(OR(
IFERROR(FIND("AMOS",D83,1),0)&gt;=1,
A83="CRER PARA VER",
A83="NÃO INFORMADO",
B83="NÃO INFORMADO",
AND(B83="SABONETE",A83="TODODIA"),
IFERROR(FIND("DEMO",D83,1),0)&gt;=1,
AND(IFERROR(FIND("ROL",D83,1),0)&gt;=1,A83="TODODIA",B83="DESODORANTE"),
B83="PRESENTES",
I83="lançamento",
I83="pré-lançamento",I83="Vigente apenas neste ciclo",
G83=1
),"x",""),"")</f>
        <v>x</v>
      </c>
    </row>
    <row r="84" spans="1:12" x14ac:dyDescent="0.25">
      <c r="A84" s="48" t="s">
        <v>157</v>
      </c>
      <c r="B84" s="48" t="s">
        <v>24</v>
      </c>
      <c r="C84" s="49">
        <v>76420</v>
      </c>
      <c r="D84" s="48" t="s">
        <v>913</v>
      </c>
      <c r="E84" s="50">
        <v>196</v>
      </c>
      <c r="F84" s="49">
        <v>25</v>
      </c>
      <c r="G84" s="51">
        <v>0.7</v>
      </c>
      <c r="H84" s="49" t="s">
        <v>18</v>
      </c>
      <c r="I84" s="49" t="s">
        <v>975</v>
      </c>
      <c r="J84" s="49" t="s">
        <v>18</v>
      </c>
      <c r="K84" s="52" t="s">
        <v>947</v>
      </c>
      <c r="L84" s="49" t="str">
        <f>IFERROR(IF(OR(
IFERROR(FIND("AMOS",D84,1),0)&gt;=1,
A84="CRER PARA VER",
A84="NÃO INFORMADO",
B84="NÃO INFORMADO",
AND(B84="SABONETE",A84="TODODIA"),
IFERROR(FIND("DEMO",D84,1),0)&gt;=1,
AND(IFERROR(FIND("ROL",D84,1),0)&gt;=1,A84="TODODIA",B84="DESODORANTE"),
B84="PRESENTES",
I84="lançamento",
I84="pré-lançamento",I84="Vigente apenas neste ciclo",
G84=1
),"x",""),"")</f>
        <v>x</v>
      </c>
    </row>
    <row r="85" spans="1:12" x14ac:dyDescent="0.25">
      <c r="A85" s="48" t="s">
        <v>157</v>
      </c>
      <c r="B85" s="48" t="s">
        <v>24</v>
      </c>
      <c r="C85" s="49">
        <v>76422</v>
      </c>
      <c r="D85" s="48" t="s">
        <v>914</v>
      </c>
      <c r="E85" s="50">
        <v>196</v>
      </c>
      <c r="F85" s="49">
        <v>25</v>
      </c>
      <c r="G85" s="51">
        <v>0.7</v>
      </c>
      <c r="H85" s="49" t="s">
        <v>18</v>
      </c>
      <c r="I85" s="49" t="s">
        <v>975</v>
      </c>
      <c r="J85" s="49" t="s">
        <v>18</v>
      </c>
      <c r="K85" s="52" t="s">
        <v>947</v>
      </c>
      <c r="L85" s="49" t="str">
        <f>IFERROR(IF(OR(
IFERROR(FIND("AMOS",D85,1),0)&gt;=1,
A85="CRER PARA VER",
A85="NÃO INFORMADO",
B85="NÃO INFORMADO",
AND(B85="SABONETE",A85="TODODIA"),
IFERROR(FIND("DEMO",D85,1),0)&gt;=1,
AND(IFERROR(FIND("ROL",D85,1),0)&gt;=1,A85="TODODIA",B85="DESODORANTE"),
B85="PRESENTES",
I85="lançamento",
I85="pré-lançamento",I85="Vigente apenas neste ciclo",
G85=1
),"x",""),"")</f>
        <v>x</v>
      </c>
    </row>
    <row r="86" spans="1:12" x14ac:dyDescent="0.25">
      <c r="A86" s="48" t="s">
        <v>356</v>
      </c>
      <c r="B86" s="48" t="s">
        <v>357</v>
      </c>
      <c r="C86" s="49">
        <v>70953</v>
      </c>
      <c r="D86" s="48" t="s">
        <v>922</v>
      </c>
      <c r="E86" s="50">
        <v>68.900000000000006</v>
      </c>
      <c r="F86" s="49">
        <v>9</v>
      </c>
      <c r="G86" s="51">
        <v>0.7</v>
      </c>
      <c r="H86" s="49" t="s">
        <v>18</v>
      </c>
      <c r="I86" s="49" t="s">
        <v>975</v>
      </c>
      <c r="J86" s="49" t="s">
        <v>18</v>
      </c>
      <c r="K86" s="52" t="s">
        <v>947</v>
      </c>
      <c r="L86" s="49" t="str">
        <f>IFERROR(IF(OR(
IFERROR(FIND("AMOS",D86,1),0)&gt;=1,
A86="CRER PARA VER",
A86="NÃO INFORMADO",
B86="NÃO INFORMADO",
AND(B86="SABONETE",A86="TODODIA"),
IFERROR(FIND("DEMO",D86,1),0)&gt;=1,
AND(IFERROR(FIND("ROL",D86,1),0)&gt;=1,A86="TODODIA",B86="DESODORANTE"),
B86="PRESENTES",
I86="lançamento",
I86="pré-lançamento",I86="Vigente apenas neste ciclo",
G86=1
),"x",""),"")</f>
        <v>x</v>
      </c>
    </row>
    <row r="87" spans="1:12" x14ac:dyDescent="0.25">
      <c r="A87" s="48" t="s">
        <v>356</v>
      </c>
      <c r="B87" s="48" t="s">
        <v>357</v>
      </c>
      <c r="C87" s="49">
        <v>70955</v>
      </c>
      <c r="D87" s="48" t="s">
        <v>923</v>
      </c>
      <c r="E87" s="50">
        <v>68.900000000000006</v>
      </c>
      <c r="F87" s="49">
        <v>9</v>
      </c>
      <c r="G87" s="51">
        <v>0.7</v>
      </c>
      <c r="H87" s="49" t="s">
        <v>18</v>
      </c>
      <c r="I87" s="49" t="s">
        <v>975</v>
      </c>
      <c r="J87" s="49" t="s">
        <v>18</v>
      </c>
      <c r="K87" s="52" t="s">
        <v>947</v>
      </c>
      <c r="L87" s="49" t="str">
        <f>IFERROR(IF(OR(
IFERROR(FIND("AMOS",D87,1),0)&gt;=1,
A87="CRER PARA VER",
A87="NÃO INFORMADO",
B87="NÃO INFORMADO",
AND(B87="SABONETE",A87="TODODIA"),
IFERROR(FIND("DEMO",D87,1),0)&gt;=1,
AND(IFERROR(FIND("ROL",D87,1),0)&gt;=1,A87="TODODIA",B87="DESODORANTE"),
B87="PRESENTES",
I87="lançamento",
I87="pré-lançamento",I87="Vigente apenas neste ciclo",
G87=1
),"x",""),"")</f>
        <v>x</v>
      </c>
    </row>
    <row r="88" spans="1:12" x14ac:dyDescent="0.25">
      <c r="A88" s="48" t="s">
        <v>356</v>
      </c>
      <c r="B88" s="48" t="s">
        <v>357</v>
      </c>
      <c r="C88" s="49">
        <v>70959</v>
      </c>
      <c r="D88" s="48" t="s">
        <v>924</v>
      </c>
      <c r="E88" s="50">
        <v>68.900000000000006</v>
      </c>
      <c r="F88" s="49">
        <v>9</v>
      </c>
      <c r="G88" s="51">
        <v>0.7</v>
      </c>
      <c r="H88" s="49" t="s">
        <v>18</v>
      </c>
      <c r="I88" s="49" t="s">
        <v>975</v>
      </c>
      <c r="J88" s="49" t="s">
        <v>18</v>
      </c>
      <c r="K88" s="52" t="s">
        <v>947</v>
      </c>
      <c r="L88" s="49" t="str">
        <f>IFERROR(IF(OR(
IFERROR(FIND("AMOS",D88,1),0)&gt;=1,
A88="CRER PARA VER",
A88="NÃO INFORMADO",
B88="NÃO INFORMADO",
AND(B88="SABONETE",A88="TODODIA"),
IFERROR(FIND("DEMO",D88,1),0)&gt;=1,
AND(IFERROR(FIND("ROL",D88,1),0)&gt;=1,A88="TODODIA",B88="DESODORANTE"),
B88="PRESENTES",
I88="lançamento",
I88="pré-lançamento",I88="Vigente apenas neste ciclo",
G88=1
),"x",""),"")</f>
        <v>x</v>
      </c>
    </row>
    <row r="89" spans="1:12" x14ac:dyDescent="0.25">
      <c r="A89" s="48" t="s">
        <v>356</v>
      </c>
      <c r="B89" s="48" t="s">
        <v>357</v>
      </c>
      <c r="C89" s="49">
        <v>70960</v>
      </c>
      <c r="D89" s="48" t="s">
        <v>925</v>
      </c>
      <c r="E89" s="50">
        <v>68.900000000000006</v>
      </c>
      <c r="F89" s="49">
        <v>9</v>
      </c>
      <c r="G89" s="51">
        <v>0.7</v>
      </c>
      <c r="H89" s="49" t="s">
        <v>18</v>
      </c>
      <c r="I89" s="49" t="s">
        <v>975</v>
      </c>
      <c r="J89" s="49" t="s">
        <v>18</v>
      </c>
      <c r="K89" s="52" t="s">
        <v>947</v>
      </c>
      <c r="L89" s="49" t="str">
        <f>IFERROR(IF(OR(
IFERROR(FIND("AMOS",D89,1),0)&gt;=1,
A89="CRER PARA VER",
A89="NÃO INFORMADO",
B89="NÃO INFORMADO",
AND(B89="SABONETE",A89="TODODIA"),
IFERROR(FIND("DEMO",D89,1),0)&gt;=1,
AND(IFERROR(FIND("ROL",D89,1),0)&gt;=1,A89="TODODIA",B89="DESODORANTE"),
B89="PRESENTES",
I89="lançamento",
I89="pré-lançamento",I89="Vigente apenas neste ciclo",
G89=1
),"x",""),"")</f>
        <v>x</v>
      </c>
    </row>
    <row r="90" spans="1:12" x14ac:dyDescent="0.25">
      <c r="A90" s="48" t="s">
        <v>362</v>
      </c>
      <c r="B90" s="48" t="s">
        <v>95</v>
      </c>
      <c r="C90" s="49">
        <v>24144</v>
      </c>
      <c r="D90" s="48" t="s">
        <v>926</v>
      </c>
      <c r="E90" s="50">
        <v>15.8</v>
      </c>
      <c r="F90" s="49">
        <v>2</v>
      </c>
      <c r="G90" s="51">
        <v>0.7</v>
      </c>
      <c r="H90" s="49" t="s">
        <v>18</v>
      </c>
      <c r="I90" s="49" t="s">
        <v>975</v>
      </c>
      <c r="J90" s="49" t="s">
        <v>18</v>
      </c>
      <c r="K90" s="52" t="s">
        <v>947</v>
      </c>
      <c r="L90" s="49" t="str">
        <f>IFERROR(IF(OR(
IFERROR(FIND("AMOS",D90,1),0)&gt;=1,
A90="CRER PARA VER",
A90="NÃO INFORMADO",
B90="NÃO INFORMADO",
AND(B90="SABONETE",A90="TODODIA"),
IFERROR(FIND("DEMO",D90,1),0)&gt;=1,
AND(IFERROR(FIND("ROL",D90,1),0)&gt;=1,A90="TODODIA",B90="DESODORANTE"),
B90="PRESENTES",
I90="lançamento",
I90="pré-lançamento",I90="Vigente apenas neste ciclo",
G90=1
),"x",""),"")</f>
        <v>x</v>
      </c>
    </row>
    <row r="91" spans="1:12" x14ac:dyDescent="0.25">
      <c r="A91" s="48" t="s">
        <v>362</v>
      </c>
      <c r="B91" s="48" t="s">
        <v>95</v>
      </c>
      <c r="C91" s="49">
        <v>24151</v>
      </c>
      <c r="D91" s="48" t="s">
        <v>927</v>
      </c>
      <c r="E91" s="50">
        <v>15.8</v>
      </c>
      <c r="F91" s="49">
        <v>2</v>
      </c>
      <c r="G91" s="51">
        <v>0.7</v>
      </c>
      <c r="H91" s="49" t="s">
        <v>18</v>
      </c>
      <c r="I91" s="49" t="s">
        <v>975</v>
      </c>
      <c r="J91" s="49" t="s">
        <v>18</v>
      </c>
      <c r="K91" s="52" t="s">
        <v>947</v>
      </c>
      <c r="L91" s="49" t="str">
        <f>IFERROR(IF(OR(
IFERROR(FIND("AMOS",D91,1),0)&gt;=1,
A91="CRER PARA VER",
A91="NÃO INFORMADO",
B91="NÃO INFORMADO",
AND(B91="SABONETE",A91="TODODIA"),
IFERROR(FIND("DEMO",D91,1),0)&gt;=1,
AND(IFERROR(FIND("ROL",D91,1),0)&gt;=1,A91="TODODIA",B91="DESODORANTE"),
B91="PRESENTES",
I91="lançamento",
I91="pré-lançamento",I91="Vigente apenas neste ciclo",
G91=1
),"x",""),"")</f>
        <v>x</v>
      </c>
    </row>
    <row r="92" spans="1:12" x14ac:dyDescent="0.25">
      <c r="A92" s="48" t="s">
        <v>362</v>
      </c>
      <c r="B92" s="48" t="s">
        <v>95</v>
      </c>
      <c r="C92" s="49">
        <v>73034</v>
      </c>
      <c r="D92" s="48" t="s">
        <v>928</v>
      </c>
      <c r="E92" s="50">
        <v>15.8</v>
      </c>
      <c r="F92" s="49">
        <v>2</v>
      </c>
      <c r="G92" s="51">
        <v>0.7</v>
      </c>
      <c r="H92" s="49" t="s">
        <v>18</v>
      </c>
      <c r="I92" s="49" t="s">
        <v>975</v>
      </c>
      <c r="J92" s="49" t="s">
        <v>18</v>
      </c>
      <c r="K92" s="52" t="s">
        <v>947</v>
      </c>
      <c r="L92" s="49" t="str">
        <f>IFERROR(IF(OR(
IFERROR(FIND("AMOS",D92,1),0)&gt;=1,
A92="CRER PARA VER",
A92="NÃO INFORMADO",
B92="NÃO INFORMADO",
AND(B92="SABONETE",A92="TODODIA"),
IFERROR(FIND("DEMO",D92,1),0)&gt;=1,
AND(IFERROR(FIND("ROL",D92,1),0)&gt;=1,A92="TODODIA",B92="DESODORANTE"),
B92="PRESENTES",
I92="lançamento",
I92="pré-lançamento",I92="Vigente apenas neste ciclo",
G92=1
),"x",""),"")</f>
        <v>x</v>
      </c>
    </row>
    <row r="93" spans="1:12" x14ac:dyDescent="0.25">
      <c r="A93" s="27" t="s">
        <v>77</v>
      </c>
      <c r="B93" s="27" t="s">
        <v>77</v>
      </c>
      <c r="C93" s="26">
        <v>93268</v>
      </c>
      <c r="D93" s="27" t="s">
        <v>904</v>
      </c>
      <c r="E93" s="28">
        <v>59.9</v>
      </c>
      <c r="F93" s="26">
        <v>11</v>
      </c>
      <c r="G93" s="29">
        <v>1</v>
      </c>
      <c r="H93" s="26" t="s">
        <v>18</v>
      </c>
      <c r="I93" s="26" t="s">
        <v>19</v>
      </c>
      <c r="J93" s="26" t="s">
        <v>18</v>
      </c>
      <c r="K93" s="30"/>
      <c r="L93" s="26" t="str">
        <f>IFERROR(IF(OR(
IFERROR(FIND("AMOS",D93,1),0)&gt;=1,
A93="CRER PARA VER",
A93="NÃO INFORMADO",
B93="NÃO INFORMADO",
AND(B93="SABONETE",A93="TODODIA"),
IFERROR(FIND("DEMO",D93,1),0)&gt;=1,
AND(IFERROR(FIND("ROL",D93,1),0)&gt;=1,A93="TODODIA",B93="DESODORANTE"),
B93="PRESENTES",
I93="lançamento",
I93="pré-lançamento",I93="Vigente apenas neste ciclo",
G93=1
),"x",""),"")</f>
        <v>x</v>
      </c>
    </row>
    <row r="94" spans="1:12" x14ac:dyDescent="0.25">
      <c r="A94" s="27" t="s">
        <v>21</v>
      </c>
      <c r="B94" s="27" t="s">
        <v>136</v>
      </c>
      <c r="C94" s="26">
        <v>91163</v>
      </c>
      <c r="D94" s="27" t="s">
        <v>905</v>
      </c>
      <c r="E94" s="28">
        <v>24.7</v>
      </c>
      <c r="F94" s="26">
        <v>3</v>
      </c>
      <c r="G94" s="29">
        <v>0.7</v>
      </c>
      <c r="H94" s="26" t="s">
        <v>18</v>
      </c>
      <c r="I94" s="26" t="s">
        <v>19</v>
      </c>
      <c r="J94" s="26" t="s">
        <v>18</v>
      </c>
      <c r="K94" s="30"/>
      <c r="L94" s="26" t="str">
        <f>IFERROR(IF(OR(
IFERROR(FIND("AMOS",D94,1),0)&gt;=1,
A94="CRER PARA VER",
A94="NÃO INFORMADO",
B94="NÃO INFORMADO",
AND(B94="SABONETE",A94="TODODIA"),
IFERROR(FIND("DEMO",D94,1),0)&gt;=1,
AND(IFERROR(FIND("ROL",D94,1),0)&gt;=1,A94="TODODIA",B94="DESODORANTE"),
B94="PRESENTES",
I94="lançamento",
I94="pré-lançamento",I94="Vigente apenas neste ciclo",
G94=1
),"x",""),"")</f>
        <v>x</v>
      </c>
    </row>
    <row r="95" spans="1:12" x14ac:dyDescent="0.25">
      <c r="A95" s="27" t="s">
        <v>149</v>
      </c>
      <c r="B95" s="27" t="s">
        <v>34</v>
      </c>
      <c r="C95" s="26">
        <v>79627</v>
      </c>
      <c r="D95" s="27" t="s">
        <v>907</v>
      </c>
      <c r="E95" s="28">
        <v>22.4</v>
      </c>
      <c r="F95" s="26">
        <v>3</v>
      </c>
      <c r="G95" s="29">
        <v>0.7</v>
      </c>
      <c r="H95" s="26" t="s">
        <v>18</v>
      </c>
      <c r="I95" s="26" t="s">
        <v>19</v>
      </c>
      <c r="J95" s="26" t="s">
        <v>18</v>
      </c>
      <c r="K95" s="30"/>
      <c r="L95" s="26" t="str">
        <f>IFERROR(IF(OR(
IFERROR(FIND("AMOS",D95,1),0)&gt;=1,
A95="CRER PARA VER",
A95="NÃO INFORMADO",
B95="NÃO INFORMADO",
AND(B95="SABONETE",A95="TODODIA"),
IFERROR(FIND("DEMO",D95,1),0)&gt;=1,
AND(IFERROR(FIND("ROL",D95,1),0)&gt;=1,A95="TODODIA",B95="DESODORANTE"),
B95="PRESENTES",
I95="lançamento",
I95="pré-lançamento",I95="Vigente apenas neste ciclo",
G95=1
),"x",""),"")</f>
        <v>x</v>
      </c>
    </row>
    <row r="96" spans="1:12" x14ac:dyDescent="0.25">
      <c r="A96" s="27" t="s">
        <v>157</v>
      </c>
      <c r="B96" s="27" t="s">
        <v>24</v>
      </c>
      <c r="C96" s="26">
        <v>74742</v>
      </c>
      <c r="D96" s="27" t="s">
        <v>912</v>
      </c>
      <c r="E96" s="28">
        <v>79.900000000000006</v>
      </c>
      <c r="F96" s="26">
        <v>10</v>
      </c>
      <c r="G96" s="29">
        <v>0.7</v>
      </c>
      <c r="H96" s="26" t="s">
        <v>18</v>
      </c>
      <c r="I96" s="26" t="s">
        <v>19</v>
      </c>
      <c r="J96" s="26" t="s">
        <v>18</v>
      </c>
      <c r="K96" s="30"/>
      <c r="L96" s="26" t="str">
        <f>IFERROR(IF(OR(
IFERROR(FIND("AMOS",D96,1),0)&gt;=1,
A96="CRER PARA VER",
A96="NÃO INFORMADO",
B96="NÃO INFORMADO",
AND(B96="SABONETE",A96="TODODIA"),
IFERROR(FIND("DEMO",D96,1),0)&gt;=1,
AND(IFERROR(FIND("ROL",D96,1),0)&gt;=1,A96="TODODIA",B96="DESODORANTE"),
B96="PRESENTES",
I96="lançamento",
I96="pré-lançamento",I96="Vigente apenas neste ciclo",
G96=1
),"x",""),"")</f>
        <v>x</v>
      </c>
    </row>
    <row r="97" spans="1:12" x14ac:dyDescent="0.25">
      <c r="A97" s="27" t="s">
        <v>363</v>
      </c>
      <c r="B97" s="27" t="s">
        <v>357</v>
      </c>
      <c r="C97" s="26">
        <v>91170</v>
      </c>
      <c r="D97" s="27" t="s">
        <v>929</v>
      </c>
      <c r="E97" s="28">
        <v>14.9</v>
      </c>
      <c r="F97" s="26">
        <v>2</v>
      </c>
      <c r="G97" s="29">
        <v>0.7</v>
      </c>
      <c r="H97" s="26" t="s">
        <v>18</v>
      </c>
      <c r="I97" s="26" t="s">
        <v>19</v>
      </c>
      <c r="J97" s="26" t="s">
        <v>18</v>
      </c>
      <c r="K97" s="30"/>
      <c r="L97" s="26" t="str">
        <f>IFERROR(IF(OR(
IFERROR(FIND("AMOS",D97,1),0)&gt;=1,
A97="CRER PARA VER",
A97="NÃO INFORMADO",
B97="NÃO INFORMADO",
AND(B97="SABONETE",A97="TODODIA"),
IFERROR(FIND("DEMO",D97,1),0)&gt;=1,
AND(IFERROR(FIND("ROL",D97,1),0)&gt;=1,A97="TODODIA",B97="DESODORANTE"),
B97="PRESENTES",
I97="lançamento",
I97="pré-lançamento",I97="Vigente apenas neste ciclo",
G97=1
),"x",""),"")</f>
        <v>x</v>
      </c>
    </row>
    <row r="98" spans="1:12" x14ac:dyDescent="0.25">
      <c r="A98" s="27" t="s">
        <v>363</v>
      </c>
      <c r="B98" s="27" t="s">
        <v>357</v>
      </c>
      <c r="C98" s="26">
        <v>91171</v>
      </c>
      <c r="D98" s="27" t="s">
        <v>930</v>
      </c>
      <c r="E98" s="28">
        <v>14.9</v>
      </c>
      <c r="F98" s="26">
        <v>2</v>
      </c>
      <c r="G98" s="29">
        <v>0.7</v>
      </c>
      <c r="H98" s="26" t="s">
        <v>18</v>
      </c>
      <c r="I98" s="26" t="s">
        <v>19</v>
      </c>
      <c r="J98" s="26" t="s">
        <v>18</v>
      </c>
      <c r="K98" s="30"/>
      <c r="L98" s="26" t="str">
        <f>IFERROR(IF(OR(
IFERROR(FIND("AMOS",D98,1),0)&gt;=1,
A98="CRER PARA VER",
A98="NÃO INFORMADO",
B98="NÃO INFORMADO",
AND(B98="SABONETE",A98="TODODIA"),
IFERROR(FIND("DEMO",D98,1),0)&gt;=1,
AND(IFERROR(FIND("ROL",D98,1),0)&gt;=1,A98="TODODIA",B98="DESODORANTE"),
B98="PRESENTES",
I98="lançamento",
I98="pré-lançamento",I98="Vigente apenas neste ciclo",
G98=1
),"x",""),"")</f>
        <v>x</v>
      </c>
    </row>
    <row r="99" spans="1:12" x14ac:dyDescent="0.25">
      <c r="A99" s="27" t="s">
        <v>363</v>
      </c>
      <c r="B99" s="27" t="s">
        <v>357</v>
      </c>
      <c r="C99" s="26">
        <v>91172</v>
      </c>
      <c r="D99" s="27" t="s">
        <v>931</v>
      </c>
      <c r="E99" s="28">
        <v>14.9</v>
      </c>
      <c r="F99" s="26">
        <v>2</v>
      </c>
      <c r="G99" s="29">
        <v>0.7</v>
      </c>
      <c r="H99" s="26" t="s">
        <v>18</v>
      </c>
      <c r="I99" s="26" t="s">
        <v>19</v>
      </c>
      <c r="J99" s="26" t="s">
        <v>18</v>
      </c>
      <c r="K99" s="30"/>
      <c r="L99" s="26" t="str">
        <f>IFERROR(IF(OR(
IFERROR(FIND("AMOS",D99,1),0)&gt;=1,
A99="CRER PARA VER",
A99="NÃO INFORMADO",
B99="NÃO INFORMADO",
AND(B99="SABONETE",A99="TODODIA"),
IFERROR(FIND("DEMO",D99,1),0)&gt;=1,
AND(IFERROR(FIND("ROL",D99,1),0)&gt;=1,A99="TODODIA",B99="DESODORANTE"),
B99="PRESENTES",
I99="lançamento",
I99="pré-lançamento",I99="Vigente apenas neste ciclo",
G99=1
),"x",""),"")</f>
        <v>x</v>
      </c>
    </row>
    <row r="100" spans="1:12" x14ac:dyDescent="0.25">
      <c r="A100" s="27" t="s">
        <v>495</v>
      </c>
      <c r="B100" s="27" t="s">
        <v>80</v>
      </c>
      <c r="C100" s="26">
        <v>94061</v>
      </c>
      <c r="D100" s="27" t="s">
        <v>941</v>
      </c>
      <c r="E100" s="28">
        <v>82.7</v>
      </c>
      <c r="F100" s="26">
        <v>11</v>
      </c>
      <c r="G100" s="29">
        <v>0.7</v>
      </c>
      <c r="H100" s="26" t="s">
        <v>18</v>
      </c>
      <c r="I100" s="26" t="s">
        <v>19</v>
      </c>
      <c r="J100" s="26" t="s">
        <v>18</v>
      </c>
      <c r="K100" s="30"/>
      <c r="L100" s="26" t="str">
        <f>IFERROR(IF(OR(
IFERROR(FIND("AMOS",D100,1),0)&gt;=1,
A100="CRER PARA VER",
A100="NÃO INFORMADO",
B100="NÃO INFORMADO",
AND(B100="SABONETE",A100="TODODIA"),
IFERROR(FIND("DEMO",D100,1),0)&gt;=1,
AND(IFERROR(FIND("ROL",D100,1),0)&gt;=1,A100="TODODIA",B100="DESODORANTE"),
B100="PRESENTES",
I100="lançamento",
I100="pré-lançamento",I100="Vigente apenas neste ciclo",
G100=1
),"x",""),"")</f>
        <v>x</v>
      </c>
    </row>
    <row r="101" spans="1:12" x14ac:dyDescent="0.25">
      <c r="A101" s="27" t="s">
        <v>495</v>
      </c>
      <c r="B101" s="27" t="s">
        <v>80</v>
      </c>
      <c r="C101" s="26">
        <v>94062</v>
      </c>
      <c r="D101" s="27" t="s">
        <v>942</v>
      </c>
      <c r="E101" s="28">
        <v>82.7</v>
      </c>
      <c r="F101" s="26">
        <v>11</v>
      </c>
      <c r="G101" s="29">
        <v>0.7</v>
      </c>
      <c r="H101" s="26" t="s">
        <v>18</v>
      </c>
      <c r="I101" s="26" t="s">
        <v>19</v>
      </c>
      <c r="J101" s="26" t="s">
        <v>18</v>
      </c>
      <c r="K101" s="30"/>
      <c r="L101" s="26" t="str">
        <f>IFERROR(IF(OR(
IFERROR(FIND("AMOS",D101,1),0)&gt;=1,
A101="CRER PARA VER",
A101="NÃO INFORMADO",
B101="NÃO INFORMADO",
AND(B101="SABONETE",A101="TODODIA"),
IFERROR(FIND("DEMO",D101,1),0)&gt;=1,
AND(IFERROR(FIND("ROL",D101,1),0)&gt;=1,A101="TODODIA",B101="DESODORANTE"),
B101="PRESENTES",
I101="lançamento",
I101="pré-lançamento",I101="Vigente apenas neste ciclo",
G101=1
),"x",""),"")</f>
        <v>x</v>
      </c>
    </row>
    <row r="102" spans="1:12" x14ac:dyDescent="0.25">
      <c r="A102" s="27" t="s">
        <v>495</v>
      </c>
      <c r="B102" s="27" t="s">
        <v>80</v>
      </c>
      <c r="C102" s="26">
        <v>94063</v>
      </c>
      <c r="D102" s="27" t="s">
        <v>943</v>
      </c>
      <c r="E102" s="28">
        <v>82.7</v>
      </c>
      <c r="F102" s="26">
        <v>11</v>
      </c>
      <c r="G102" s="29">
        <v>0.7</v>
      </c>
      <c r="H102" s="26" t="s">
        <v>18</v>
      </c>
      <c r="I102" s="26" t="s">
        <v>19</v>
      </c>
      <c r="J102" s="26" t="s">
        <v>18</v>
      </c>
      <c r="K102" s="30"/>
      <c r="L102" s="26" t="str">
        <f>IFERROR(IF(OR(
IFERROR(FIND("AMOS",D102,1),0)&gt;=1,
A102="CRER PARA VER",
A102="NÃO INFORMADO",
B102="NÃO INFORMADO",
AND(B102="SABONETE",A102="TODODIA"),
IFERROR(FIND("DEMO",D102,1),0)&gt;=1,
AND(IFERROR(FIND("ROL",D102,1),0)&gt;=1,A102="TODODIA",B102="DESODORANTE"),
B102="PRESENTES",
I102="lançamento",
I102="pré-lançamento",I102="Vigente apenas neste ciclo",
G102=1
),"x",""),"")</f>
        <v>x</v>
      </c>
    </row>
    <row r="103" spans="1:12" x14ac:dyDescent="0.25">
      <c r="A103" s="27" t="s">
        <v>495</v>
      </c>
      <c r="B103" s="27" t="s">
        <v>80</v>
      </c>
      <c r="C103" s="26">
        <v>94064</v>
      </c>
      <c r="D103" s="27" t="s">
        <v>944</v>
      </c>
      <c r="E103" s="28">
        <v>82.7</v>
      </c>
      <c r="F103" s="26">
        <v>11</v>
      </c>
      <c r="G103" s="29">
        <v>0.7</v>
      </c>
      <c r="H103" s="26" t="s">
        <v>18</v>
      </c>
      <c r="I103" s="26" t="s">
        <v>19</v>
      </c>
      <c r="J103" s="26" t="s">
        <v>18</v>
      </c>
      <c r="K103" s="30"/>
      <c r="L103" s="26" t="str">
        <f>IFERROR(IF(OR(
IFERROR(FIND("AMOS",D103,1),0)&gt;=1,
A103="CRER PARA VER",
A103="NÃO INFORMADO",
B103="NÃO INFORMADO",
AND(B103="SABONETE",A103="TODODIA"),
IFERROR(FIND("DEMO",D103,1),0)&gt;=1,
AND(IFERROR(FIND("ROL",D103,1),0)&gt;=1,A103="TODODIA",B103="DESODORANTE"),
B103="PRESENTES",
I103="lançamento",
I103="pré-lançamento",I103="Vigente apenas neste ciclo",
G103=1
),"x",""),"")</f>
        <v>x</v>
      </c>
    </row>
    <row r="104" spans="1:12" x14ac:dyDescent="0.25">
      <c r="A104" s="27" t="s">
        <v>6</v>
      </c>
      <c r="B104" s="27" t="s">
        <v>6</v>
      </c>
      <c r="C104" s="26">
        <v>880</v>
      </c>
      <c r="D104" s="27" t="s">
        <v>1074</v>
      </c>
      <c r="E104" s="28">
        <v>5</v>
      </c>
      <c r="F104" s="26">
        <f>IF(C104=90366,50,IF(C104=78747,4,VLOOKUP(E104*G104,[2]Planilha1!$A:$C,3,1)))</f>
        <v>1</v>
      </c>
      <c r="G104" s="29">
        <v>0.7</v>
      </c>
      <c r="H104" s="26" t="s">
        <v>18</v>
      </c>
      <c r="I104" s="26" t="s">
        <v>19</v>
      </c>
      <c r="J104" s="26" t="s">
        <v>18</v>
      </c>
      <c r="K104" s="30"/>
      <c r="L104" s="26" t="str">
        <f>IFERROR(IF(OR(
IFERROR(FIND("AMOS",D104,1),0)&gt;=1,
A104="CRER PARA VER",
A104="NÃO INFORMADO",
B104="NÃO INFORMADO",
AND(B104="SABONETE",A104="TODODIA"),
IFERROR(FIND("DEMO",D104,1),0)&gt;=1,
AND(IFERROR(FIND("ROL",D104,1),0)&gt;=1,A104="TODODIA",B104="DESODORANTE"),
B104="PRESENTES",
I104="lançamento",
I104="pré-lançamento",I104="Vigente apenas neste ciclo",
G104=1
),"x",""),"")</f>
        <v>x</v>
      </c>
    </row>
    <row r="105" spans="1:12" x14ac:dyDescent="0.25">
      <c r="A105" s="27" t="s">
        <v>356</v>
      </c>
      <c r="B105" s="27" t="s">
        <v>357</v>
      </c>
      <c r="C105" s="26">
        <v>6622</v>
      </c>
      <c r="D105" s="27" t="s">
        <v>1075</v>
      </c>
      <c r="E105" s="28">
        <v>263.2</v>
      </c>
      <c r="F105" s="26">
        <f>IF(C105=90366,50,IF(C105=78747,4,VLOOKUP(E105*G105,[2]Planilha1!$A:$C,3,1)))</f>
        <v>34</v>
      </c>
      <c r="G105" s="29">
        <v>0.7</v>
      </c>
      <c r="H105" s="26" t="s">
        <v>18</v>
      </c>
      <c r="I105" s="26" t="s">
        <v>19</v>
      </c>
      <c r="J105" s="26" t="s">
        <v>18</v>
      </c>
      <c r="K105" s="30"/>
      <c r="L105" s="26" t="str">
        <f>IFERROR(IF(OR(
IFERROR(FIND("AMOS",D105,1),0)&gt;=1,
A105="CRER PARA VER",
A105="NÃO INFORMADO",
B105="NÃO INFORMADO",
AND(B105="SABONETE",A105="TODODIA"),
IFERROR(FIND("DEMO",D105,1),0)&gt;=1,
AND(IFERROR(FIND("ROL",D105,1),0)&gt;=1,A105="TODODIA",B105="DESODORANTE"),
B105="PRESENTES",
I105="lançamento",
I105="pré-lançamento",I105="Vigente apenas neste ciclo",
G105=1
),"x",""),"")</f>
        <v>x</v>
      </c>
    </row>
    <row r="106" spans="1:12" x14ac:dyDescent="0.25">
      <c r="A106" s="27" t="s">
        <v>6</v>
      </c>
      <c r="B106" s="27" t="s">
        <v>6</v>
      </c>
      <c r="C106" s="26">
        <v>73063</v>
      </c>
      <c r="D106" s="27" t="s">
        <v>1088</v>
      </c>
      <c r="E106" s="28">
        <v>260</v>
      </c>
      <c r="F106" s="26">
        <f>IF(C106=90366,50,IF(C106=78747,4,VLOOKUP(E106*G106,[2]Planilha1!$A:$C,3,1)))</f>
        <v>48</v>
      </c>
      <c r="G106" s="29">
        <v>1</v>
      </c>
      <c r="H106" s="26" t="s">
        <v>18</v>
      </c>
      <c r="I106" s="26" t="s">
        <v>19</v>
      </c>
      <c r="J106" s="26" t="s">
        <v>18</v>
      </c>
      <c r="K106" s="30"/>
      <c r="L106" s="26" t="str">
        <f>IFERROR(IF(OR(
IFERROR(FIND("AMOS",D106,1),0)&gt;=1,
A106="CRER PARA VER",
A106="NÃO INFORMADO",
B106="NÃO INFORMADO",
AND(B106="SABONETE",A106="TODODIA"),
IFERROR(FIND("DEMO",D106,1),0)&gt;=1,
AND(IFERROR(FIND("ROL",D106,1),0)&gt;=1,A106="TODODIA",B106="DESODORANTE"),
B106="PRESENTES",
I106="lançamento",
I106="pré-lançamento",I106="Vigente apenas neste ciclo",
G106=1
),"x",""),"")</f>
        <v>x</v>
      </c>
    </row>
    <row r="107" spans="1:12" x14ac:dyDescent="0.25">
      <c r="A107" s="27" t="s">
        <v>6</v>
      </c>
      <c r="B107" s="27" t="s">
        <v>6</v>
      </c>
      <c r="C107" s="26">
        <v>73080</v>
      </c>
      <c r="D107" s="27" t="s">
        <v>1089</v>
      </c>
      <c r="E107" s="28">
        <v>260</v>
      </c>
      <c r="F107" s="26">
        <f>IF(C107=90366,50,IF(C107=78747,4,VLOOKUP(E107*G107,[2]Planilha1!$A:$C,3,1)))</f>
        <v>48</v>
      </c>
      <c r="G107" s="29">
        <v>1</v>
      </c>
      <c r="H107" s="26" t="s">
        <v>18</v>
      </c>
      <c r="I107" s="26" t="s">
        <v>19</v>
      </c>
      <c r="J107" s="26" t="s">
        <v>18</v>
      </c>
      <c r="K107" s="30"/>
      <c r="L107" s="26" t="str">
        <f>IFERROR(IF(OR(
IFERROR(FIND("AMOS",D107,1),0)&gt;=1,
A107="CRER PARA VER",
A107="NÃO INFORMADO",
B107="NÃO INFORMADO",
AND(B107="SABONETE",A107="TODODIA"),
IFERROR(FIND("DEMO",D107,1),0)&gt;=1,
AND(IFERROR(FIND("ROL",D107,1),0)&gt;=1,A107="TODODIA",B107="DESODORANTE"),
B107="PRESENTES",
I107="lançamento",
I107="pré-lançamento",I107="Vigente apenas neste ciclo",
G107=1
),"x",""),"")</f>
        <v>x</v>
      </c>
    </row>
    <row r="108" spans="1:12" x14ac:dyDescent="0.25">
      <c r="A108" s="27" t="s">
        <v>6</v>
      </c>
      <c r="B108" s="27" t="s">
        <v>6</v>
      </c>
      <c r="C108" s="26">
        <v>73106</v>
      </c>
      <c r="D108" s="27" t="s">
        <v>1090</v>
      </c>
      <c r="E108" s="28">
        <v>260</v>
      </c>
      <c r="F108" s="26">
        <f>IF(C108=90366,50,IF(C108=78747,4,VLOOKUP(E108*G108,[2]Planilha1!$A:$C,3,1)))</f>
        <v>48</v>
      </c>
      <c r="G108" s="29">
        <v>1</v>
      </c>
      <c r="H108" s="26" t="s">
        <v>18</v>
      </c>
      <c r="I108" s="26" t="s">
        <v>19</v>
      </c>
      <c r="J108" s="26" t="s">
        <v>18</v>
      </c>
      <c r="K108" s="30"/>
      <c r="L108" s="26" t="str">
        <f>IFERROR(IF(OR(
IFERROR(FIND("AMOS",D108,1),0)&gt;=1,
A108="CRER PARA VER",
A108="NÃO INFORMADO",
B108="NÃO INFORMADO",
AND(B108="SABONETE",A108="TODODIA"),
IFERROR(FIND("DEMO",D108,1),0)&gt;=1,
AND(IFERROR(FIND("ROL",D108,1),0)&gt;=1,A108="TODODIA",B108="DESODORANTE"),
B108="PRESENTES",
I108="lançamento",
I108="pré-lançamento",I108="Vigente apenas neste ciclo",
G108=1
),"x",""),"")</f>
        <v>x</v>
      </c>
    </row>
    <row r="109" spans="1:12" x14ac:dyDescent="0.25">
      <c r="A109" s="27" t="s">
        <v>5</v>
      </c>
      <c r="B109" s="27" t="s">
        <v>6</v>
      </c>
      <c r="C109" s="26">
        <v>25004</v>
      </c>
      <c r="D109" s="27" t="s">
        <v>739</v>
      </c>
      <c r="E109" s="28">
        <v>3.8</v>
      </c>
      <c r="F109" s="26">
        <f>IF(C109=90366,50,IF(C109=78747,4,VLOOKUP(E109*G109,[2]Planilha1!$A:$C,3,1)))</f>
        <v>1</v>
      </c>
      <c r="G109" s="29">
        <v>1</v>
      </c>
      <c r="H109" s="26" t="s">
        <v>18</v>
      </c>
      <c r="I109" s="26" t="s">
        <v>1099</v>
      </c>
      <c r="J109" s="26" t="s">
        <v>18</v>
      </c>
      <c r="K109" s="30"/>
      <c r="L109" s="26" t="str">
        <f>IFERROR(IF(OR(
IFERROR(FIND("AMOS",D109,1),0)&gt;=1,
A109="CRER PARA VER",
A109="NÃO INFORMADO",
B109="NÃO INFORMADO",
AND(B109="SABONETE",A109="TODODIA"),
IFERROR(FIND("DEMO",D109,1),0)&gt;=1,
AND(IFERROR(FIND("ROL",D109,1),0)&gt;=1,A109="TODODIA",B109="DESODORANTE"),
B109="PRESENTES",
I109="lançamento",
I109="pré-lançamento",I109="Vigente apenas neste ciclo",
G109=1
),"x",""),"")</f>
        <v>x</v>
      </c>
    </row>
    <row r="110" spans="1:12" x14ac:dyDescent="0.25">
      <c r="A110" s="27" t="s">
        <v>5</v>
      </c>
      <c r="B110" s="27" t="s">
        <v>6</v>
      </c>
      <c r="C110" s="26">
        <v>25005</v>
      </c>
      <c r="D110" s="27" t="s">
        <v>775</v>
      </c>
      <c r="E110" s="28">
        <v>3.8</v>
      </c>
      <c r="F110" s="26">
        <v>1</v>
      </c>
      <c r="G110" s="29">
        <v>1</v>
      </c>
      <c r="H110" s="26" t="s">
        <v>18</v>
      </c>
      <c r="I110" s="26" t="s">
        <v>1099</v>
      </c>
      <c r="J110" s="26" t="s">
        <v>18</v>
      </c>
      <c r="K110" s="30"/>
      <c r="L110" s="26" t="str">
        <f>IFERROR(IF(OR(
IFERROR(FIND("AMOS",D110,1),0)&gt;=1,
A110="CRER PARA VER",
A110="NÃO INFORMADO",
B110="NÃO INFORMADO",
AND(B110="SABONETE",A110="TODODIA"),
IFERROR(FIND("DEMO",D110,1),0)&gt;=1,
AND(IFERROR(FIND("ROL",D110,1),0)&gt;=1,A110="TODODIA",B110="DESODORANTE"),
B110="PRESENTES",
I110="lançamento",
I110="pré-lançamento",I110="Vigente apenas neste ciclo",
G110=1
),"x",""),"")</f>
        <v>x</v>
      </c>
    </row>
    <row r="111" spans="1:12" x14ac:dyDescent="0.25">
      <c r="A111" s="27" t="s">
        <v>5</v>
      </c>
      <c r="B111" s="27" t="s">
        <v>6</v>
      </c>
      <c r="C111" s="26">
        <v>25006</v>
      </c>
      <c r="D111" s="27" t="s">
        <v>972</v>
      </c>
      <c r="E111" s="28">
        <v>3.8</v>
      </c>
      <c r="F111" s="26">
        <v>1</v>
      </c>
      <c r="G111" s="29">
        <v>1</v>
      </c>
      <c r="H111" s="26" t="s">
        <v>18</v>
      </c>
      <c r="I111" s="26" t="s">
        <v>1099</v>
      </c>
      <c r="J111" s="26" t="s">
        <v>18</v>
      </c>
      <c r="K111" s="30"/>
      <c r="L111" s="26" t="str">
        <f>IFERROR(IF(OR(
IFERROR(FIND("AMOS",D111,1),0)&gt;=1,
A111="CRER PARA VER",
A111="NÃO INFORMADO",
B111="NÃO INFORMADO",
AND(B111="SABONETE",A111="TODODIA"),
IFERROR(FIND("DEMO",D111,1),0)&gt;=1,
AND(IFERROR(FIND("ROL",D111,1),0)&gt;=1,A111="TODODIA",B111="DESODORANTE"),
B111="PRESENTES",
I111="lançamento",
I111="pré-lançamento",I111="Vigente apenas neste ciclo",
G111=1
),"x",""),"")</f>
        <v>x</v>
      </c>
    </row>
    <row r="112" spans="1:12" x14ac:dyDescent="0.25">
      <c r="A112" s="27" t="s">
        <v>23</v>
      </c>
      <c r="B112" s="27" t="s">
        <v>24</v>
      </c>
      <c r="C112" s="26">
        <v>15333</v>
      </c>
      <c r="D112" s="27" t="s">
        <v>25</v>
      </c>
      <c r="E112" s="28">
        <v>64.900000000000006</v>
      </c>
      <c r="F112" s="26">
        <v>8</v>
      </c>
      <c r="G112" s="29">
        <v>0.7</v>
      </c>
      <c r="H112" s="26" t="s">
        <v>18</v>
      </c>
      <c r="I112" s="26" t="s">
        <v>1099</v>
      </c>
      <c r="J112" s="26" t="s">
        <v>18</v>
      </c>
      <c r="K112" s="30"/>
      <c r="L112" s="26" t="str">
        <f>IFERROR(IF(OR(
IFERROR(FIND("AMOS",D112,1),0)&gt;=1,
A112="CRER PARA VER",
A112="NÃO INFORMADO",
B112="NÃO INFORMADO",
AND(B112="SABONETE",A112="TODODIA"),
IFERROR(FIND("DEMO",D112,1),0)&gt;=1,
AND(IFERROR(FIND("ROL",D112,1),0)&gt;=1,A112="TODODIA",B112="DESODORANTE"),
B112="PRESENTES",
I112="lançamento",
I112="pré-lançamento",I112="Vigente apenas neste ciclo",
G112=1
),"x",""),"")</f>
        <v/>
      </c>
    </row>
    <row r="113" spans="1:12" x14ac:dyDescent="0.25">
      <c r="A113" s="27" t="s">
        <v>23</v>
      </c>
      <c r="B113" s="27" t="s">
        <v>24</v>
      </c>
      <c r="C113" s="26">
        <v>15434</v>
      </c>
      <c r="D113" s="27" t="s">
        <v>28</v>
      </c>
      <c r="E113" s="28">
        <v>9.9</v>
      </c>
      <c r="F113" s="26">
        <v>1</v>
      </c>
      <c r="G113" s="29">
        <v>0.7</v>
      </c>
      <c r="H113" s="26" t="s">
        <v>18</v>
      </c>
      <c r="I113" s="26" t="s">
        <v>1099</v>
      </c>
      <c r="J113" s="26" t="s">
        <v>18</v>
      </c>
      <c r="K113" s="30"/>
      <c r="L113" s="26" t="str">
        <f>IFERROR(IF(OR(
IFERROR(FIND("AMOS",D113,1),0)&gt;=1,
A113="CRER PARA VER",
A113="NÃO INFORMADO",
B113="NÃO INFORMADO",
AND(B113="SABONETE",A113="TODODIA"),
IFERROR(FIND("DEMO",D113,1),0)&gt;=1,
AND(IFERROR(FIND("ROL",D113,1),0)&gt;=1,A113="TODODIA",B113="DESODORANTE"),
B113="PRESENTES",
I113="lançamento",
I113="pré-lançamento",I113="Vigente apenas neste ciclo",
G113=1
),"x",""),"")</f>
        <v/>
      </c>
    </row>
    <row r="114" spans="1:12" x14ac:dyDescent="0.25">
      <c r="A114" s="27" t="s">
        <v>23</v>
      </c>
      <c r="B114" s="27" t="s">
        <v>24</v>
      </c>
      <c r="C114" s="26">
        <v>15435</v>
      </c>
      <c r="D114" s="27" t="s">
        <v>29</v>
      </c>
      <c r="E114" s="28">
        <v>64.900000000000006</v>
      </c>
      <c r="F114" s="26">
        <v>8</v>
      </c>
      <c r="G114" s="29">
        <v>0.7</v>
      </c>
      <c r="H114" s="26" t="s">
        <v>18</v>
      </c>
      <c r="I114" s="26" t="s">
        <v>1099</v>
      </c>
      <c r="J114" s="26" t="s">
        <v>18</v>
      </c>
      <c r="K114" s="30"/>
      <c r="L114" s="26" t="str">
        <f>IFERROR(IF(OR(
IFERROR(FIND("AMOS",D114,1),0)&gt;=1,
A114="CRER PARA VER",
A114="NÃO INFORMADO",
B114="NÃO INFORMADO",
AND(B114="SABONETE",A114="TODODIA"),
IFERROR(FIND("DEMO",D114,1),0)&gt;=1,
AND(IFERROR(FIND("ROL",D114,1),0)&gt;=1,A114="TODODIA",B114="DESODORANTE"),
B114="PRESENTES",
I114="lançamento",
I114="pré-lançamento",I114="Vigente apenas neste ciclo",
G114=1
),"x",""),"")</f>
        <v/>
      </c>
    </row>
    <row r="115" spans="1:12" x14ac:dyDescent="0.25">
      <c r="A115" s="27" t="s">
        <v>23</v>
      </c>
      <c r="B115" s="27" t="s">
        <v>24</v>
      </c>
      <c r="C115" s="26">
        <v>15442</v>
      </c>
      <c r="D115" s="27" t="s">
        <v>30</v>
      </c>
      <c r="E115" s="28">
        <v>64.900000000000006</v>
      </c>
      <c r="F115" s="26">
        <v>8</v>
      </c>
      <c r="G115" s="29">
        <v>0.7</v>
      </c>
      <c r="H115" s="26" t="s">
        <v>18</v>
      </c>
      <c r="I115" s="26" t="s">
        <v>1099</v>
      </c>
      <c r="J115" s="26" t="s">
        <v>18</v>
      </c>
      <c r="K115" s="30"/>
      <c r="L115" s="26" t="str">
        <f>IFERROR(IF(OR(
IFERROR(FIND("AMOS",D115,1),0)&gt;=1,
A115="CRER PARA VER",
A115="NÃO INFORMADO",
B115="NÃO INFORMADO",
AND(B115="SABONETE",A115="TODODIA"),
IFERROR(FIND("DEMO",D115,1),0)&gt;=1,
AND(IFERROR(FIND("ROL",D115,1),0)&gt;=1,A115="TODODIA",B115="DESODORANTE"),
B115="PRESENTES",
I115="lançamento",
I115="pré-lançamento",I115="Vigente apenas neste ciclo",
G115=1
),"x",""),"")</f>
        <v/>
      </c>
    </row>
    <row r="116" spans="1:12" x14ac:dyDescent="0.25">
      <c r="A116" s="27" t="s">
        <v>23</v>
      </c>
      <c r="B116" s="27" t="s">
        <v>24</v>
      </c>
      <c r="C116" s="26">
        <v>15444</v>
      </c>
      <c r="D116" s="27" t="s">
        <v>31</v>
      </c>
      <c r="E116" s="28">
        <v>9.9</v>
      </c>
      <c r="F116" s="26">
        <v>1</v>
      </c>
      <c r="G116" s="29">
        <v>0.7</v>
      </c>
      <c r="H116" s="26" t="s">
        <v>18</v>
      </c>
      <c r="I116" s="26" t="s">
        <v>1099</v>
      </c>
      <c r="J116" s="26" t="s">
        <v>18</v>
      </c>
      <c r="K116" s="30"/>
      <c r="L116" s="26" t="str">
        <f>IFERROR(IF(OR(
IFERROR(FIND("AMOS",D116,1),0)&gt;=1,
A116="CRER PARA VER",
A116="NÃO INFORMADO",
B116="NÃO INFORMADO",
AND(B116="SABONETE",A116="TODODIA"),
IFERROR(FIND("DEMO",D116,1),0)&gt;=1,
AND(IFERROR(FIND("ROL",D116,1),0)&gt;=1,A116="TODODIA",B116="DESODORANTE"),
B116="PRESENTES",
I116="lançamento",
I116="pré-lançamento",I116="Vigente apenas neste ciclo",
G116=1
),"x",""),"")</f>
        <v/>
      </c>
    </row>
    <row r="117" spans="1:12" x14ac:dyDescent="0.25">
      <c r="A117" s="27" t="s">
        <v>23</v>
      </c>
      <c r="B117" s="27" t="s">
        <v>24</v>
      </c>
      <c r="C117" s="26">
        <v>19980</v>
      </c>
      <c r="D117" s="27" t="s">
        <v>32</v>
      </c>
      <c r="E117" s="28">
        <v>64.900000000000006</v>
      </c>
      <c r="F117" s="26">
        <v>8</v>
      </c>
      <c r="G117" s="29">
        <v>0.7</v>
      </c>
      <c r="H117" s="26" t="s">
        <v>18</v>
      </c>
      <c r="I117" s="26" t="s">
        <v>1099</v>
      </c>
      <c r="J117" s="26" t="s">
        <v>18</v>
      </c>
      <c r="K117" s="30"/>
      <c r="L117" s="26" t="str">
        <f>IFERROR(IF(OR(
IFERROR(FIND("AMOS",D117,1),0)&gt;=1,
A117="CRER PARA VER",
A117="NÃO INFORMADO",
B117="NÃO INFORMADO",
AND(B117="SABONETE",A117="TODODIA"),
IFERROR(FIND("DEMO",D117,1),0)&gt;=1,
AND(IFERROR(FIND("ROL",D117,1),0)&gt;=1,A117="TODODIA",B117="DESODORANTE"),
B117="PRESENTES",
I117="lançamento",
I117="pré-lançamento",I117="Vigente apenas neste ciclo",
G117=1
),"x",""),"")</f>
        <v/>
      </c>
    </row>
    <row r="118" spans="1:12" x14ac:dyDescent="0.25">
      <c r="A118" s="27" t="s">
        <v>33</v>
      </c>
      <c r="B118" s="27" t="s">
        <v>34</v>
      </c>
      <c r="C118" s="26">
        <v>74855</v>
      </c>
      <c r="D118" s="27" t="s">
        <v>662</v>
      </c>
      <c r="E118" s="28">
        <v>17.899999999999999</v>
      </c>
      <c r="F118" s="26">
        <v>2</v>
      </c>
      <c r="G118" s="29">
        <v>0.7</v>
      </c>
      <c r="H118" s="26" t="s">
        <v>18</v>
      </c>
      <c r="I118" s="26" t="s">
        <v>1099</v>
      </c>
      <c r="J118" s="26" t="s">
        <v>18</v>
      </c>
      <c r="K118" s="30"/>
      <c r="L118" s="26" t="str">
        <f>IFERROR(IF(OR(
IFERROR(FIND("AMOS",D118,1),0)&gt;=1,
A118="CRER PARA VER",
A118="NÃO INFORMADO",
B118="NÃO INFORMADO",
AND(B118="SABONETE",A118="TODODIA"),
IFERROR(FIND("DEMO",D118,1),0)&gt;=1,
AND(IFERROR(FIND("ROL",D118,1),0)&gt;=1,A118="TODODIA",B118="DESODORANTE"),
B118="PRESENTES",
I118="lançamento",
I118="pré-lançamento",I118="Vigente apenas neste ciclo",
G118=1
),"x",""),"")</f>
        <v/>
      </c>
    </row>
    <row r="119" spans="1:12" x14ac:dyDescent="0.25">
      <c r="A119" s="27" t="s">
        <v>33</v>
      </c>
      <c r="B119" s="27" t="s">
        <v>34</v>
      </c>
      <c r="C119" s="26">
        <v>74860</v>
      </c>
      <c r="D119" s="27" t="s">
        <v>663</v>
      </c>
      <c r="E119" s="28">
        <v>17.899999999999999</v>
      </c>
      <c r="F119" s="26">
        <v>2</v>
      </c>
      <c r="G119" s="29">
        <v>0.7</v>
      </c>
      <c r="H119" s="26" t="s">
        <v>18</v>
      </c>
      <c r="I119" s="26" t="s">
        <v>1099</v>
      </c>
      <c r="J119" s="26" t="s">
        <v>18</v>
      </c>
      <c r="K119" s="30"/>
      <c r="L119" s="26" t="str">
        <f>IFERROR(IF(OR(
IFERROR(FIND("AMOS",D119,1),0)&gt;=1,
A119="CRER PARA VER",
A119="NÃO INFORMADO",
B119="NÃO INFORMADO",
AND(B119="SABONETE",A119="TODODIA"),
IFERROR(FIND("DEMO",D119,1),0)&gt;=1,
AND(IFERROR(FIND("ROL",D119,1),0)&gt;=1,A119="TODODIA",B119="DESODORANTE"),
B119="PRESENTES",
I119="lançamento",
I119="pré-lançamento",I119="Vigente apenas neste ciclo",
G119=1
),"x",""),"")</f>
        <v/>
      </c>
    </row>
    <row r="120" spans="1:12" x14ac:dyDescent="0.25">
      <c r="A120" s="27" t="s">
        <v>33</v>
      </c>
      <c r="B120" s="27" t="s">
        <v>24</v>
      </c>
      <c r="C120" s="26">
        <v>71600</v>
      </c>
      <c r="D120" s="27" t="s">
        <v>664</v>
      </c>
      <c r="E120" s="28">
        <v>124.9</v>
      </c>
      <c r="F120" s="26">
        <v>16</v>
      </c>
      <c r="G120" s="29">
        <v>0.7</v>
      </c>
      <c r="H120" s="26" t="s">
        <v>18</v>
      </c>
      <c r="I120" s="26" t="s">
        <v>1099</v>
      </c>
      <c r="J120" s="26" t="s">
        <v>18</v>
      </c>
      <c r="K120" s="30"/>
      <c r="L120" s="26" t="str">
        <f>IFERROR(IF(OR(
IFERROR(FIND("AMOS",D120,1),0)&gt;=1,
A120="CRER PARA VER",
A120="NÃO INFORMADO",
B120="NÃO INFORMADO",
AND(B120="SABONETE",A120="TODODIA"),
IFERROR(FIND("DEMO",D120,1),0)&gt;=1,
AND(IFERROR(FIND("ROL",D120,1),0)&gt;=1,A120="TODODIA",B120="DESODORANTE"),
B120="PRESENTES",
I120="lançamento",
I120="pré-lançamento",I120="Vigente apenas neste ciclo",
G120=1
),"x",""),"")</f>
        <v/>
      </c>
    </row>
    <row r="121" spans="1:12" x14ac:dyDescent="0.25">
      <c r="A121" s="27" t="s">
        <v>33</v>
      </c>
      <c r="B121" s="27" t="s">
        <v>24</v>
      </c>
      <c r="C121" s="26">
        <v>71601</v>
      </c>
      <c r="D121" s="27" t="s">
        <v>665</v>
      </c>
      <c r="E121" s="28">
        <v>124.9</v>
      </c>
      <c r="F121" s="26">
        <v>16</v>
      </c>
      <c r="G121" s="29">
        <v>0.7</v>
      </c>
      <c r="H121" s="26" t="s">
        <v>18</v>
      </c>
      <c r="I121" s="26" t="s">
        <v>1099</v>
      </c>
      <c r="J121" s="26" t="s">
        <v>18</v>
      </c>
      <c r="K121" s="30"/>
      <c r="L121" s="26" t="str">
        <f>IFERROR(IF(OR(
IFERROR(FIND("AMOS",D121,1),0)&gt;=1,
A121="CRER PARA VER",
A121="NÃO INFORMADO",
B121="NÃO INFORMADO",
AND(B121="SABONETE",A121="TODODIA"),
IFERROR(FIND("DEMO",D121,1),0)&gt;=1,
AND(IFERROR(FIND("ROL",D121,1),0)&gt;=1,A121="TODODIA",B121="DESODORANTE"),
B121="PRESENTES",
I121="lançamento",
I121="pré-lançamento",I121="Vigente apenas neste ciclo",
G121=1
),"x",""),"")</f>
        <v/>
      </c>
    </row>
    <row r="122" spans="1:12" x14ac:dyDescent="0.25">
      <c r="A122" s="27" t="s">
        <v>33</v>
      </c>
      <c r="B122" s="27" t="s">
        <v>24</v>
      </c>
      <c r="C122" s="26">
        <v>73452</v>
      </c>
      <c r="D122" s="27" t="s">
        <v>581</v>
      </c>
      <c r="E122" s="28">
        <v>49.9</v>
      </c>
      <c r="F122" s="26">
        <v>6</v>
      </c>
      <c r="G122" s="29">
        <v>0.7</v>
      </c>
      <c r="H122" s="26" t="s">
        <v>18</v>
      </c>
      <c r="I122" s="26" t="s">
        <v>1099</v>
      </c>
      <c r="J122" s="26" t="s">
        <v>18</v>
      </c>
      <c r="K122" s="30"/>
      <c r="L122" s="26" t="str">
        <f>IFERROR(IF(OR(
IFERROR(FIND("AMOS",D122,1),0)&gt;=1,
A122="CRER PARA VER",
A122="NÃO INFORMADO",
B122="NÃO INFORMADO",
AND(B122="SABONETE",A122="TODODIA"),
IFERROR(FIND("DEMO",D122,1),0)&gt;=1,
AND(IFERROR(FIND("ROL",D122,1),0)&gt;=1,A122="TODODIA",B122="DESODORANTE"),
B122="PRESENTES",
I122="lançamento",
I122="pré-lançamento",I122="Vigente apenas neste ciclo",
G122=1
),"x",""),"")</f>
        <v/>
      </c>
    </row>
    <row r="123" spans="1:12" x14ac:dyDescent="0.25">
      <c r="A123" s="27" t="s">
        <v>33</v>
      </c>
      <c r="B123" s="27" t="s">
        <v>24</v>
      </c>
      <c r="C123" s="26">
        <v>71602</v>
      </c>
      <c r="D123" s="27" t="s">
        <v>707</v>
      </c>
      <c r="E123" s="28">
        <v>124.9</v>
      </c>
      <c r="F123" s="26">
        <v>16</v>
      </c>
      <c r="G123" s="29">
        <v>0.7</v>
      </c>
      <c r="H123" s="26" t="s">
        <v>18</v>
      </c>
      <c r="I123" s="26" t="s">
        <v>1099</v>
      </c>
      <c r="J123" s="26" t="s">
        <v>18</v>
      </c>
      <c r="K123" s="30"/>
      <c r="L123" s="26" t="str">
        <f>IFERROR(IF(OR(
IFERROR(FIND("AMOS",D123,1),0)&gt;=1,
A123="CRER PARA VER",
A123="NÃO INFORMADO",
B123="NÃO INFORMADO",
AND(B123="SABONETE",A123="TODODIA"),
IFERROR(FIND("DEMO",D123,1),0)&gt;=1,
AND(IFERROR(FIND("ROL",D123,1),0)&gt;=1,A123="TODODIA",B123="DESODORANTE"),
B123="PRESENTES",
I123="lançamento",
I123="pré-lançamento",I123="Vigente apenas neste ciclo",
G123=1
),"x",""),"")</f>
        <v/>
      </c>
    </row>
    <row r="124" spans="1:12" x14ac:dyDescent="0.25">
      <c r="A124" s="27" t="s">
        <v>33</v>
      </c>
      <c r="B124" s="27" t="s">
        <v>24</v>
      </c>
      <c r="C124" s="26">
        <v>71603</v>
      </c>
      <c r="D124" s="27" t="s">
        <v>708</v>
      </c>
      <c r="E124" s="28">
        <v>124.9</v>
      </c>
      <c r="F124" s="26">
        <v>16</v>
      </c>
      <c r="G124" s="29">
        <v>0.7</v>
      </c>
      <c r="H124" s="26" t="s">
        <v>18</v>
      </c>
      <c r="I124" s="26" t="s">
        <v>1099</v>
      </c>
      <c r="J124" s="26" t="s">
        <v>18</v>
      </c>
      <c r="K124" s="30"/>
      <c r="L124" s="26" t="str">
        <f>IFERROR(IF(OR(
IFERROR(FIND("AMOS",D124,1),0)&gt;=1,
A124="CRER PARA VER",
A124="NÃO INFORMADO",
B124="NÃO INFORMADO",
AND(B124="SABONETE",A124="TODODIA"),
IFERROR(FIND("DEMO",D124,1),0)&gt;=1,
AND(IFERROR(FIND("ROL",D124,1),0)&gt;=1,A124="TODODIA",B124="DESODORANTE"),
B124="PRESENTES",
I124="lançamento",
I124="pré-lançamento",I124="Vigente apenas neste ciclo",
G124=1
),"x",""),"")</f>
        <v/>
      </c>
    </row>
    <row r="125" spans="1:12" x14ac:dyDescent="0.25">
      <c r="A125" s="27" t="s">
        <v>35</v>
      </c>
      <c r="B125" s="27" t="s">
        <v>36</v>
      </c>
      <c r="C125" s="26">
        <v>57985</v>
      </c>
      <c r="D125" s="27" t="s">
        <v>37</v>
      </c>
      <c r="E125" s="28">
        <v>104.8</v>
      </c>
      <c r="F125" s="26">
        <v>13</v>
      </c>
      <c r="G125" s="29">
        <v>0.7</v>
      </c>
      <c r="H125" s="26" t="s">
        <v>18</v>
      </c>
      <c r="I125" s="26" t="s">
        <v>1099</v>
      </c>
      <c r="J125" s="26" t="s">
        <v>18</v>
      </c>
      <c r="K125" s="30"/>
      <c r="L125" s="26" t="str">
        <f>IFERROR(IF(OR(
IFERROR(FIND("AMOS",D125,1),0)&gt;=1,
A125="CRER PARA VER",
A125="NÃO INFORMADO",
B125="NÃO INFORMADO",
AND(B125="SABONETE",A125="TODODIA"),
IFERROR(FIND("DEMO",D125,1),0)&gt;=1,
AND(IFERROR(FIND("ROL",D125,1),0)&gt;=1,A125="TODODIA",B125="DESODORANTE"),
B125="PRESENTES",
I125="lançamento",
I125="pré-lançamento",I125="Vigente apenas neste ciclo",
G125=1
),"x",""),"")</f>
        <v/>
      </c>
    </row>
    <row r="126" spans="1:12" x14ac:dyDescent="0.25">
      <c r="A126" s="27" t="s">
        <v>35</v>
      </c>
      <c r="B126" s="27" t="s">
        <v>36</v>
      </c>
      <c r="C126" s="26">
        <v>57986</v>
      </c>
      <c r="D126" s="27" t="s">
        <v>38</v>
      </c>
      <c r="E126" s="28">
        <v>104.8</v>
      </c>
      <c r="F126" s="26">
        <v>13</v>
      </c>
      <c r="G126" s="29">
        <v>0.7</v>
      </c>
      <c r="H126" s="26" t="s">
        <v>18</v>
      </c>
      <c r="I126" s="26" t="s">
        <v>1099</v>
      </c>
      <c r="J126" s="26" t="s">
        <v>18</v>
      </c>
      <c r="K126" s="30"/>
      <c r="L126" s="26" t="str">
        <f>IFERROR(IF(OR(
IFERROR(FIND("AMOS",D126,1),0)&gt;=1,
A126="CRER PARA VER",
A126="NÃO INFORMADO",
B126="NÃO INFORMADO",
AND(B126="SABONETE",A126="TODODIA"),
IFERROR(FIND("DEMO",D126,1),0)&gt;=1,
AND(IFERROR(FIND("ROL",D126,1),0)&gt;=1,A126="TODODIA",B126="DESODORANTE"),
B126="PRESENTES",
I126="lançamento",
I126="pré-lançamento",I126="Vigente apenas neste ciclo",
G126=1
),"x",""),"")</f>
        <v/>
      </c>
    </row>
    <row r="127" spans="1:12" x14ac:dyDescent="0.25">
      <c r="A127" s="27" t="s">
        <v>35</v>
      </c>
      <c r="B127" s="27" t="s">
        <v>36</v>
      </c>
      <c r="C127" s="26">
        <v>57987</v>
      </c>
      <c r="D127" s="27" t="s">
        <v>39</v>
      </c>
      <c r="E127" s="28">
        <v>73.900000000000006</v>
      </c>
      <c r="F127" s="26">
        <v>9</v>
      </c>
      <c r="G127" s="29">
        <v>0.7</v>
      </c>
      <c r="H127" s="26" t="s">
        <v>18</v>
      </c>
      <c r="I127" s="26" t="s">
        <v>1099</v>
      </c>
      <c r="J127" s="26" t="s">
        <v>18</v>
      </c>
      <c r="K127" s="30"/>
      <c r="L127" s="26" t="str">
        <f>IFERROR(IF(OR(
IFERROR(FIND("AMOS",D127,1),0)&gt;=1,
A127="CRER PARA VER",
A127="NÃO INFORMADO",
B127="NÃO INFORMADO",
AND(B127="SABONETE",A127="TODODIA"),
IFERROR(FIND("DEMO",D127,1),0)&gt;=1,
AND(IFERROR(FIND("ROL",D127,1),0)&gt;=1,A127="TODODIA",B127="DESODORANTE"),
B127="PRESENTES",
I127="lançamento",
I127="pré-lançamento",I127="Vigente apenas neste ciclo",
G127=1
),"x",""),"")</f>
        <v/>
      </c>
    </row>
    <row r="128" spans="1:12" x14ac:dyDescent="0.25">
      <c r="A128" s="27" t="s">
        <v>35</v>
      </c>
      <c r="B128" s="27" t="s">
        <v>36</v>
      </c>
      <c r="C128" s="26">
        <v>57992</v>
      </c>
      <c r="D128" s="27" t="s">
        <v>40</v>
      </c>
      <c r="E128" s="28">
        <v>73.900000000000006</v>
      </c>
      <c r="F128" s="26">
        <v>9</v>
      </c>
      <c r="G128" s="29">
        <v>0.7</v>
      </c>
      <c r="H128" s="26" t="s">
        <v>18</v>
      </c>
      <c r="I128" s="26" t="s">
        <v>1099</v>
      </c>
      <c r="J128" s="26" t="s">
        <v>18</v>
      </c>
      <c r="K128" s="30"/>
      <c r="L128" s="26" t="str">
        <f>IFERROR(IF(OR(
IFERROR(FIND("AMOS",D128,1),0)&gt;=1,
A128="CRER PARA VER",
A128="NÃO INFORMADO",
B128="NÃO INFORMADO",
AND(B128="SABONETE",A128="TODODIA"),
IFERROR(FIND("DEMO",D128,1),0)&gt;=1,
AND(IFERROR(FIND("ROL",D128,1),0)&gt;=1,A128="TODODIA",B128="DESODORANTE"),
B128="PRESENTES",
I128="lançamento",
I128="pré-lançamento",I128="Vigente apenas neste ciclo",
G128=1
),"x",""),"")</f>
        <v/>
      </c>
    </row>
    <row r="129" spans="1:12" x14ac:dyDescent="0.25">
      <c r="A129" s="27" t="s">
        <v>35</v>
      </c>
      <c r="B129" s="27" t="s">
        <v>36</v>
      </c>
      <c r="C129" s="26">
        <v>57993</v>
      </c>
      <c r="D129" s="27" t="s">
        <v>41</v>
      </c>
      <c r="E129" s="28">
        <v>73.900000000000006</v>
      </c>
      <c r="F129" s="26">
        <v>9</v>
      </c>
      <c r="G129" s="29">
        <v>0.7</v>
      </c>
      <c r="H129" s="26" t="s">
        <v>18</v>
      </c>
      <c r="I129" s="26" t="s">
        <v>1099</v>
      </c>
      <c r="J129" s="26" t="s">
        <v>18</v>
      </c>
      <c r="K129" s="30"/>
      <c r="L129" s="26" t="str">
        <f>IFERROR(IF(OR(
IFERROR(FIND("AMOS",D129,1),0)&gt;=1,
A129="CRER PARA VER",
A129="NÃO INFORMADO",
B129="NÃO INFORMADO",
AND(B129="SABONETE",A129="TODODIA"),
IFERROR(FIND("DEMO",D129,1),0)&gt;=1,
AND(IFERROR(FIND("ROL",D129,1),0)&gt;=1,A129="TODODIA",B129="DESODORANTE"),
B129="PRESENTES",
I129="lançamento",
I129="pré-lançamento",I129="Vigente apenas neste ciclo",
G129=1
),"x",""),"")</f>
        <v/>
      </c>
    </row>
    <row r="130" spans="1:12" x14ac:dyDescent="0.25">
      <c r="A130" s="27" t="s">
        <v>35</v>
      </c>
      <c r="B130" s="27" t="s">
        <v>36</v>
      </c>
      <c r="C130" s="26">
        <v>57994</v>
      </c>
      <c r="D130" s="27" t="s">
        <v>42</v>
      </c>
      <c r="E130" s="28">
        <v>104.8</v>
      </c>
      <c r="F130" s="26">
        <v>13</v>
      </c>
      <c r="G130" s="29">
        <v>0.7</v>
      </c>
      <c r="H130" s="26" t="s">
        <v>18</v>
      </c>
      <c r="I130" s="26" t="s">
        <v>1099</v>
      </c>
      <c r="J130" s="26" t="s">
        <v>18</v>
      </c>
      <c r="K130" s="30"/>
      <c r="L130" s="26" t="str">
        <f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</row>
    <row r="131" spans="1:12" x14ac:dyDescent="0.25">
      <c r="A131" s="27" t="s">
        <v>35</v>
      </c>
      <c r="B131" s="27" t="s">
        <v>36</v>
      </c>
      <c r="C131" s="26">
        <v>57995</v>
      </c>
      <c r="D131" s="27" t="s">
        <v>43</v>
      </c>
      <c r="E131" s="28">
        <v>73.900000000000006</v>
      </c>
      <c r="F131" s="26">
        <v>9</v>
      </c>
      <c r="G131" s="29">
        <v>0.7</v>
      </c>
      <c r="H131" s="26" t="s">
        <v>18</v>
      </c>
      <c r="I131" s="26" t="s">
        <v>1099</v>
      </c>
      <c r="J131" s="26" t="s">
        <v>18</v>
      </c>
      <c r="K131" s="30"/>
      <c r="L131" s="26" t="str">
        <f>IFERROR(IF(OR(
IFERROR(FIND("AMOS",D131,1),0)&gt;=1,
A131="CRER PARA VER",
A131="NÃO INFORMADO",
B131="NÃO INFORMADO",
AND(B131="SABONETE",A131="TODODIA"),
IFERROR(FIND("DEMO",D131,1),0)&gt;=1,
AND(IFERROR(FIND("ROL",D131,1),0)&gt;=1,A131="TODODIA",B131="DESODORANTE"),
B131="PRESENTES",
I131="lançamento",
I131="pré-lançamento",I131="Vigente apenas neste ciclo",
G131=1
),"x",""),"")</f>
        <v/>
      </c>
    </row>
    <row r="132" spans="1:12" x14ac:dyDescent="0.25">
      <c r="A132" s="27" t="s">
        <v>35</v>
      </c>
      <c r="B132" s="27" t="s">
        <v>36</v>
      </c>
      <c r="C132" s="26">
        <v>57996</v>
      </c>
      <c r="D132" s="27" t="s">
        <v>44</v>
      </c>
      <c r="E132" s="28">
        <v>104.8</v>
      </c>
      <c r="F132" s="26">
        <v>13</v>
      </c>
      <c r="G132" s="29">
        <v>0.7</v>
      </c>
      <c r="H132" s="26" t="s">
        <v>18</v>
      </c>
      <c r="I132" s="26" t="s">
        <v>1099</v>
      </c>
      <c r="J132" s="26" t="s">
        <v>18</v>
      </c>
      <c r="K132" s="30"/>
      <c r="L132" s="26" t="str">
        <f>IFERROR(IF(OR(
IFERROR(FIND("AMOS",D132,1),0)&gt;=1,
A132="CRER PARA VER",
A132="NÃO INFORMADO",
B132="NÃO INFORMADO",
AND(B132="SABONETE",A132="TODODIA"),
IFERROR(FIND("DEMO",D132,1),0)&gt;=1,
AND(IFERROR(FIND("ROL",D132,1),0)&gt;=1,A132="TODODIA",B132="DESODORANTE"),
B132="PRESENTES",
I132="lançamento",
I132="pré-lançamento",I132="Vigente apenas neste ciclo",
G132=1
),"x",""),"")</f>
        <v/>
      </c>
    </row>
    <row r="133" spans="1:12" x14ac:dyDescent="0.25">
      <c r="A133" s="27" t="s">
        <v>35</v>
      </c>
      <c r="B133" s="27" t="s">
        <v>36</v>
      </c>
      <c r="C133" s="26">
        <v>57997</v>
      </c>
      <c r="D133" s="27" t="s">
        <v>45</v>
      </c>
      <c r="E133" s="28">
        <v>73.900000000000006</v>
      </c>
      <c r="F133" s="26">
        <v>9</v>
      </c>
      <c r="G133" s="29">
        <v>0.7</v>
      </c>
      <c r="H133" s="26" t="s">
        <v>18</v>
      </c>
      <c r="I133" s="26" t="s">
        <v>1099</v>
      </c>
      <c r="J133" s="26" t="s">
        <v>18</v>
      </c>
      <c r="K133" s="30"/>
      <c r="L133" s="26" t="str">
        <f>IFERROR(IF(OR(
IFERROR(FIND("AMOS",D133,1),0)&gt;=1,
A133="CRER PARA VER",
A133="NÃO INFORMADO",
B133="NÃO INFORMADO",
AND(B133="SABONETE",A133="TODODIA"),
IFERROR(FIND("DEMO",D133,1),0)&gt;=1,
AND(IFERROR(FIND("ROL",D133,1),0)&gt;=1,A133="TODODIA",B133="DESODORANTE"),
B133="PRESENTES",
I133="lançamento",
I133="pré-lançamento",I133="Vigente apenas neste ciclo",
G133=1
),"x",""),"")</f>
        <v/>
      </c>
    </row>
    <row r="134" spans="1:12" x14ac:dyDescent="0.25">
      <c r="A134" s="27" t="s">
        <v>35</v>
      </c>
      <c r="B134" s="27" t="s">
        <v>36</v>
      </c>
      <c r="C134" s="26">
        <v>57998</v>
      </c>
      <c r="D134" s="27" t="s">
        <v>46</v>
      </c>
      <c r="E134" s="28">
        <v>73.900000000000006</v>
      </c>
      <c r="F134" s="26">
        <v>9</v>
      </c>
      <c r="G134" s="29">
        <v>0.7</v>
      </c>
      <c r="H134" s="26" t="s">
        <v>18</v>
      </c>
      <c r="I134" s="26" t="s">
        <v>1099</v>
      </c>
      <c r="J134" s="26" t="s">
        <v>18</v>
      </c>
      <c r="K134" s="30"/>
      <c r="L134" s="26" t="str">
        <f>IFERROR(IF(OR(
IFERROR(FIND("AMOS",D134,1),0)&gt;=1,
A134="CRER PARA VER",
A134="NÃO INFORMADO",
B134="NÃO INFORMADO",
AND(B134="SABONETE",A134="TODODIA"),
IFERROR(FIND("DEMO",D134,1),0)&gt;=1,
AND(IFERROR(FIND("ROL",D134,1),0)&gt;=1,A134="TODODIA",B134="DESODORANTE"),
B134="PRESENTES",
I134="lançamento",
I134="pré-lançamento",I134="Vigente apenas neste ciclo",
G134=1
),"x",""),"")</f>
        <v/>
      </c>
    </row>
    <row r="135" spans="1:12" x14ac:dyDescent="0.25">
      <c r="A135" s="27" t="s">
        <v>35</v>
      </c>
      <c r="B135" s="27" t="s">
        <v>36</v>
      </c>
      <c r="C135" s="26">
        <v>57999</v>
      </c>
      <c r="D135" s="27" t="s">
        <v>47</v>
      </c>
      <c r="E135" s="28">
        <v>104.8</v>
      </c>
      <c r="F135" s="26">
        <v>13</v>
      </c>
      <c r="G135" s="29">
        <v>0.7</v>
      </c>
      <c r="H135" s="26" t="s">
        <v>18</v>
      </c>
      <c r="I135" s="26" t="s">
        <v>1099</v>
      </c>
      <c r="J135" s="26" t="s">
        <v>18</v>
      </c>
      <c r="K135" s="30"/>
      <c r="L135" s="26" t="str">
        <f>IFERROR(IF(OR(
IFERROR(FIND("AMOS",D135,1),0)&gt;=1,
A135="CRER PARA VER",
A135="NÃO INFORMADO",
B135="NÃO INFORMADO",
AND(B135="SABONETE",A135="TODODIA"),
IFERROR(FIND("DEMO",D135,1),0)&gt;=1,
AND(IFERROR(FIND("ROL",D135,1),0)&gt;=1,A135="TODODIA",B135="DESODORANTE"),
B135="PRESENTES",
I135="lançamento",
I135="pré-lançamento",I135="Vigente apenas neste ciclo",
G135=1
),"x",""),"")</f>
        <v/>
      </c>
    </row>
    <row r="136" spans="1:12" x14ac:dyDescent="0.25">
      <c r="A136" s="27" t="s">
        <v>35</v>
      </c>
      <c r="B136" s="27" t="s">
        <v>36</v>
      </c>
      <c r="C136" s="26">
        <v>58002</v>
      </c>
      <c r="D136" s="27" t="s">
        <v>48</v>
      </c>
      <c r="E136" s="28">
        <v>104.8</v>
      </c>
      <c r="F136" s="26">
        <v>13</v>
      </c>
      <c r="G136" s="29">
        <v>0.7</v>
      </c>
      <c r="H136" s="26" t="s">
        <v>18</v>
      </c>
      <c r="I136" s="26" t="s">
        <v>1099</v>
      </c>
      <c r="J136" s="26" t="s">
        <v>18</v>
      </c>
      <c r="K136" s="30"/>
      <c r="L136" s="26" t="str">
        <f>IFERROR(IF(OR(
IFERROR(FIND("AMOS",D136,1),0)&gt;=1,
A136="CRER PARA VER",
A136="NÃO INFORMADO",
B136="NÃO INFORMADO",
AND(B136="SABONETE",A136="TODODIA"),
IFERROR(FIND("DEMO",D136,1),0)&gt;=1,
AND(IFERROR(FIND("ROL",D136,1),0)&gt;=1,A136="TODODIA",B136="DESODORANTE"),
B136="PRESENTES",
I136="lançamento",
I136="pré-lançamento",I136="Vigente apenas neste ciclo",
G136=1
),"x",""),"")</f>
        <v/>
      </c>
    </row>
    <row r="137" spans="1:12" x14ac:dyDescent="0.25">
      <c r="A137" s="27" t="s">
        <v>35</v>
      </c>
      <c r="B137" s="27" t="s">
        <v>36</v>
      </c>
      <c r="C137" s="26">
        <v>58003</v>
      </c>
      <c r="D137" s="27" t="s">
        <v>49</v>
      </c>
      <c r="E137" s="28">
        <v>73.900000000000006</v>
      </c>
      <c r="F137" s="26">
        <v>9</v>
      </c>
      <c r="G137" s="29">
        <v>0.7</v>
      </c>
      <c r="H137" s="26" t="s">
        <v>18</v>
      </c>
      <c r="I137" s="26" t="s">
        <v>1099</v>
      </c>
      <c r="J137" s="26" t="s">
        <v>18</v>
      </c>
      <c r="K137" s="30"/>
      <c r="L137" s="26" t="str">
        <f>IFERROR(IF(OR(
IFERROR(FIND("AMOS",D137,1),0)&gt;=1,
A137="CRER PARA VER",
A137="NÃO INFORMADO",
B137="NÃO INFORMADO",
AND(B137="SABONETE",A137="TODODIA"),
IFERROR(FIND("DEMO",D137,1),0)&gt;=1,
AND(IFERROR(FIND("ROL",D137,1),0)&gt;=1,A137="TODODIA",B137="DESODORANTE"),
B137="PRESENTES",
I137="lançamento",
I137="pré-lançamento",I137="Vigente apenas neste ciclo",
G137=1
),"x",""),"")</f>
        <v/>
      </c>
    </row>
    <row r="138" spans="1:12" x14ac:dyDescent="0.25">
      <c r="A138" s="27" t="s">
        <v>35</v>
      </c>
      <c r="B138" s="27" t="s">
        <v>36</v>
      </c>
      <c r="C138" s="26">
        <v>58004</v>
      </c>
      <c r="D138" s="27" t="s">
        <v>50</v>
      </c>
      <c r="E138" s="28">
        <v>104.8</v>
      </c>
      <c r="F138" s="26">
        <v>13</v>
      </c>
      <c r="G138" s="29">
        <v>0.7</v>
      </c>
      <c r="H138" s="26" t="s">
        <v>18</v>
      </c>
      <c r="I138" s="26" t="s">
        <v>1099</v>
      </c>
      <c r="J138" s="26" t="s">
        <v>18</v>
      </c>
      <c r="K138" s="30"/>
      <c r="L138" s="26" t="str">
        <f>IFERROR(IF(OR(
IFERROR(FIND("AMOS",D138,1),0)&gt;=1,
A138="CRER PARA VER",
A138="NÃO INFORMADO",
B138="NÃO INFORMADO",
AND(B138="SABONETE",A138="TODODIA"),
IFERROR(FIND("DEMO",D138,1),0)&gt;=1,
AND(IFERROR(FIND("ROL",D138,1),0)&gt;=1,A138="TODODIA",B138="DESODORANTE"),
B138="PRESENTES",
I138="lançamento",
I138="pré-lançamento",I138="Vigente apenas neste ciclo",
G138=1
),"x",""),"")</f>
        <v/>
      </c>
    </row>
    <row r="139" spans="1:12" x14ac:dyDescent="0.25">
      <c r="A139" s="27" t="s">
        <v>35</v>
      </c>
      <c r="B139" s="27" t="s">
        <v>36</v>
      </c>
      <c r="C139" s="26">
        <v>58005</v>
      </c>
      <c r="D139" s="27" t="s">
        <v>51</v>
      </c>
      <c r="E139" s="28">
        <v>73.900000000000006</v>
      </c>
      <c r="F139" s="26">
        <v>9</v>
      </c>
      <c r="G139" s="29">
        <v>0.7</v>
      </c>
      <c r="H139" s="26" t="s">
        <v>18</v>
      </c>
      <c r="I139" s="26" t="s">
        <v>1099</v>
      </c>
      <c r="J139" s="26" t="s">
        <v>18</v>
      </c>
      <c r="K139" s="30"/>
      <c r="L139" s="26" t="str">
        <f>IFERROR(IF(OR(
IFERROR(FIND("AMOS",D139,1),0)&gt;=1,
A139="CRER PARA VER",
A139="NÃO INFORMADO",
B139="NÃO INFORMADO",
AND(B139="SABONETE",A139="TODODIA"),
IFERROR(FIND("DEMO",D139,1),0)&gt;=1,
AND(IFERROR(FIND("ROL",D139,1),0)&gt;=1,A139="TODODIA",B139="DESODORANTE"),
B139="PRESENTES",
I139="lançamento",
I139="pré-lançamento",I139="Vigente apenas neste ciclo",
G139=1
),"x",""),"")</f>
        <v/>
      </c>
    </row>
    <row r="140" spans="1:12" x14ac:dyDescent="0.25">
      <c r="A140" s="27" t="s">
        <v>35</v>
      </c>
      <c r="B140" s="27" t="s">
        <v>36</v>
      </c>
      <c r="C140" s="26">
        <v>58006</v>
      </c>
      <c r="D140" s="27" t="s">
        <v>52</v>
      </c>
      <c r="E140" s="28">
        <v>104.8</v>
      </c>
      <c r="F140" s="26">
        <v>13</v>
      </c>
      <c r="G140" s="29">
        <v>0.7</v>
      </c>
      <c r="H140" s="26" t="s">
        <v>18</v>
      </c>
      <c r="I140" s="26" t="s">
        <v>1099</v>
      </c>
      <c r="J140" s="26" t="s">
        <v>18</v>
      </c>
      <c r="K140" s="30"/>
      <c r="L140" s="26" t="str">
        <f>IFERROR(IF(OR(
IFERROR(FIND("AMOS",D140,1),0)&gt;=1,
A140="CRER PARA VER",
A140="NÃO INFORMADO",
B140="NÃO INFORMADO",
AND(B140="SABONETE",A140="TODODIA"),
IFERROR(FIND("DEMO",D140,1),0)&gt;=1,
AND(IFERROR(FIND("ROL",D140,1),0)&gt;=1,A140="TODODIA",B140="DESODORANTE"),
B140="PRESENTES",
I140="lançamento",
I140="pré-lançamento",I140="Vigente apenas neste ciclo",
G140=1
),"x",""),"")</f>
        <v/>
      </c>
    </row>
    <row r="141" spans="1:12" x14ac:dyDescent="0.25">
      <c r="A141" s="27" t="s">
        <v>35</v>
      </c>
      <c r="B141" s="27" t="s">
        <v>36</v>
      </c>
      <c r="C141" s="26">
        <v>59363</v>
      </c>
      <c r="D141" s="27" t="s">
        <v>56</v>
      </c>
      <c r="E141" s="28">
        <v>63.5</v>
      </c>
      <c r="F141" s="26">
        <v>8</v>
      </c>
      <c r="G141" s="29">
        <v>0.7</v>
      </c>
      <c r="H141" s="26" t="s">
        <v>18</v>
      </c>
      <c r="I141" s="26" t="s">
        <v>1099</v>
      </c>
      <c r="J141" s="26" t="s">
        <v>18</v>
      </c>
      <c r="K141" s="30"/>
      <c r="L141" s="26" t="str">
        <f>IFERROR(IF(OR(
IFERROR(FIND("AMOS",D141,1),0)&gt;=1,
A141="CRER PARA VER",
A141="NÃO INFORMADO",
B141="NÃO INFORMADO",
AND(B141="SABONETE",A141="TODODIA"),
IFERROR(FIND("DEMO",D141,1),0)&gt;=1,
AND(IFERROR(FIND("ROL",D141,1),0)&gt;=1,A141="TODODIA",B141="DESODORANTE"),
B141="PRESENTES",
I141="lançamento",
I141="pré-lançamento",I141="Vigente apenas neste ciclo",
G141=1
),"x",""),"")</f>
        <v/>
      </c>
    </row>
    <row r="142" spans="1:12" x14ac:dyDescent="0.25">
      <c r="A142" s="27" t="s">
        <v>35</v>
      </c>
      <c r="B142" s="27" t="s">
        <v>36</v>
      </c>
      <c r="C142" s="26">
        <v>59364</v>
      </c>
      <c r="D142" s="27" t="s">
        <v>57</v>
      </c>
      <c r="E142" s="28">
        <v>53.8</v>
      </c>
      <c r="F142" s="26">
        <v>7</v>
      </c>
      <c r="G142" s="29">
        <v>0.7</v>
      </c>
      <c r="H142" s="26" t="s">
        <v>18</v>
      </c>
      <c r="I142" s="26" t="s">
        <v>1099</v>
      </c>
      <c r="J142" s="26" t="s">
        <v>18</v>
      </c>
      <c r="K142" s="30"/>
      <c r="L142" s="26" t="str">
        <f>IFERROR(IF(OR(
IFERROR(FIND("AMOS",D142,1),0)&gt;=1,
A142="CRER PARA VER",
A142="NÃO INFORMADO",
B142="NÃO INFORMADO",
AND(B142="SABONETE",A142="TODODIA"),
IFERROR(FIND("DEMO",D142,1),0)&gt;=1,
AND(IFERROR(FIND("ROL",D142,1),0)&gt;=1,A142="TODODIA",B142="DESODORANTE"),
B142="PRESENTES",
I142="lançamento",
I142="pré-lançamento",I142="Vigente apenas neste ciclo",
G142=1
),"x",""),"")</f>
        <v/>
      </c>
    </row>
    <row r="143" spans="1:12" x14ac:dyDescent="0.25">
      <c r="A143" s="27" t="s">
        <v>35</v>
      </c>
      <c r="B143" s="27" t="s">
        <v>36</v>
      </c>
      <c r="C143" s="26">
        <v>59366</v>
      </c>
      <c r="D143" s="27" t="s">
        <v>58</v>
      </c>
      <c r="E143" s="28">
        <v>104.8</v>
      </c>
      <c r="F143" s="26">
        <v>13</v>
      </c>
      <c r="G143" s="29">
        <v>0.7</v>
      </c>
      <c r="H143" s="26" t="s">
        <v>18</v>
      </c>
      <c r="I143" s="26" t="s">
        <v>1099</v>
      </c>
      <c r="J143" s="26" t="s">
        <v>18</v>
      </c>
      <c r="K143" s="30"/>
      <c r="L143" s="26" t="str">
        <f>IFERROR(IF(OR(
IFERROR(FIND("AMOS",D143,1),0)&gt;=1,
A143="CRER PARA VER",
A143="NÃO INFORMADO",
B143="NÃO INFORMADO",
AND(B143="SABONETE",A143="TODODIA"),
IFERROR(FIND("DEMO",D143,1),0)&gt;=1,
AND(IFERROR(FIND("ROL",D143,1),0)&gt;=1,A143="TODODIA",B143="DESODORANTE"),
B143="PRESENTES",
I143="lançamento",
I143="pré-lançamento",I143="Vigente apenas neste ciclo",
G143=1
),"x",""),"")</f>
        <v/>
      </c>
    </row>
    <row r="144" spans="1:12" x14ac:dyDescent="0.25">
      <c r="A144" s="27" t="s">
        <v>35</v>
      </c>
      <c r="B144" s="27" t="s">
        <v>36</v>
      </c>
      <c r="C144" s="26">
        <v>59367</v>
      </c>
      <c r="D144" s="27" t="s">
        <v>59</v>
      </c>
      <c r="E144" s="28">
        <v>128.5</v>
      </c>
      <c r="F144" s="26">
        <v>16</v>
      </c>
      <c r="G144" s="29">
        <v>0.7</v>
      </c>
      <c r="H144" s="26" t="s">
        <v>18</v>
      </c>
      <c r="I144" s="26" t="s">
        <v>1099</v>
      </c>
      <c r="J144" s="26" t="s">
        <v>18</v>
      </c>
      <c r="K144" s="30"/>
      <c r="L144" s="26" t="str">
        <f>IFERROR(IF(OR(
IFERROR(FIND("AMOS",D144,1),0)&gt;=1,
A144="CRER PARA VER",
A144="NÃO INFORMADO",
B144="NÃO INFORMADO",
AND(B144="SABONETE",A144="TODODIA"),
IFERROR(FIND("DEMO",D144,1),0)&gt;=1,
AND(IFERROR(FIND("ROL",D144,1),0)&gt;=1,A144="TODODIA",B144="DESODORANTE"),
B144="PRESENTES",
I144="lançamento",
I144="pré-lançamento",I144="Vigente apenas neste ciclo",
G144=1
),"x",""),"")</f>
        <v/>
      </c>
    </row>
    <row r="145" spans="1:12" x14ac:dyDescent="0.25">
      <c r="A145" s="27" t="s">
        <v>35</v>
      </c>
      <c r="B145" s="27" t="s">
        <v>36</v>
      </c>
      <c r="C145" s="26">
        <v>59370</v>
      </c>
      <c r="D145" s="27" t="s">
        <v>60</v>
      </c>
      <c r="E145" s="28">
        <v>104.8</v>
      </c>
      <c r="F145" s="26">
        <v>13</v>
      </c>
      <c r="G145" s="29">
        <v>0.7</v>
      </c>
      <c r="H145" s="26" t="s">
        <v>18</v>
      </c>
      <c r="I145" s="26" t="s">
        <v>1099</v>
      </c>
      <c r="J145" s="26" t="s">
        <v>18</v>
      </c>
      <c r="K145" s="30"/>
      <c r="L145" s="26" t="str">
        <f>IFERROR(IF(OR(
IFERROR(FIND("AMOS",D145,1),0)&gt;=1,
A145="CRER PARA VER",
A145="NÃO INFORMADO",
B145="NÃO INFORMADO",
AND(B145="SABONETE",A145="TODODIA"),
IFERROR(FIND("DEMO",D145,1),0)&gt;=1,
AND(IFERROR(FIND("ROL",D145,1),0)&gt;=1,A145="TODODIA",B145="DESODORANTE"),
B145="PRESENTES",
I145="lançamento",
I145="pré-lançamento",I145="Vigente apenas neste ciclo",
G145=1
),"x",""),"")</f>
        <v/>
      </c>
    </row>
    <row r="146" spans="1:12" x14ac:dyDescent="0.25">
      <c r="A146" s="27" t="s">
        <v>35</v>
      </c>
      <c r="B146" s="27" t="s">
        <v>36</v>
      </c>
      <c r="C146" s="26">
        <v>59371</v>
      </c>
      <c r="D146" s="27" t="s">
        <v>61</v>
      </c>
      <c r="E146" s="28">
        <v>44.9</v>
      </c>
      <c r="F146" s="26">
        <v>6</v>
      </c>
      <c r="G146" s="29">
        <v>0.7</v>
      </c>
      <c r="H146" s="26" t="s">
        <v>18</v>
      </c>
      <c r="I146" s="26" t="s">
        <v>1099</v>
      </c>
      <c r="J146" s="26" t="s">
        <v>18</v>
      </c>
      <c r="K146" s="30"/>
      <c r="L146" s="26" t="str">
        <f>IFERROR(IF(OR(
IFERROR(FIND("AMOS",D146,1),0)&gt;=1,
A146="CRER PARA VER",
A146="NÃO INFORMADO",
B146="NÃO INFORMADO",
AND(B146="SABONETE",A146="TODODIA"),
IFERROR(FIND("DEMO",D146,1),0)&gt;=1,
AND(IFERROR(FIND("ROL",D146,1),0)&gt;=1,A146="TODODIA",B146="DESODORANTE"),
B146="PRESENTES",
I146="lançamento",
I146="pré-lançamento",I146="Vigente apenas neste ciclo",
G146=1
),"x",""),"")</f>
        <v/>
      </c>
    </row>
    <row r="147" spans="1:12" x14ac:dyDescent="0.25">
      <c r="A147" s="27" t="s">
        <v>35</v>
      </c>
      <c r="B147" s="27" t="s">
        <v>36</v>
      </c>
      <c r="C147" s="26">
        <v>59372</v>
      </c>
      <c r="D147" s="27" t="s">
        <v>62</v>
      </c>
      <c r="E147" s="28">
        <v>44.9</v>
      </c>
      <c r="F147" s="26">
        <v>6</v>
      </c>
      <c r="G147" s="29">
        <v>0.7</v>
      </c>
      <c r="H147" s="26" t="s">
        <v>18</v>
      </c>
      <c r="I147" s="26" t="s">
        <v>1099</v>
      </c>
      <c r="J147" s="26" t="s">
        <v>18</v>
      </c>
      <c r="K147" s="30"/>
      <c r="L147" s="26" t="str">
        <f>IFERROR(IF(OR(
IFERROR(FIND("AMOS",D147,1),0)&gt;=1,
A147="CRER PARA VER",
A147="NÃO INFORMADO",
B147="NÃO INFORMADO",
AND(B147="SABONETE",A147="TODODIA"),
IFERROR(FIND("DEMO",D147,1),0)&gt;=1,
AND(IFERROR(FIND("ROL",D147,1),0)&gt;=1,A147="TODODIA",B147="DESODORANTE"),
B147="PRESENTES",
I147="lançamento",
I147="pré-lançamento",I147="Vigente apenas neste ciclo",
G147=1
),"x",""),"")</f>
        <v/>
      </c>
    </row>
    <row r="148" spans="1:12" x14ac:dyDescent="0.25">
      <c r="A148" s="27" t="s">
        <v>35</v>
      </c>
      <c r="B148" s="27" t="s">
        <v>36</v>
      </c>
      <c r="C148" s="26">
        <v>59373</v>
      </c>
      <c r="D148" s="27" t="s">
        <v>63</v>
      </c>
      <c r="E148" s="28">
        <v>128.5</v>
      </c>
      <c r="F148" s="26">
        <v>16</v>
      </c>
      <c r="G148" s="29">
        <v>0.7</v>
      </c>
      <c r="H148" s="26" t="s">
        <v>18</v>
      </c>
      <c r="I148" s="26" t="s">
        <v>1099</v>
      </c>
      <c r="J148" s="26" t="s">
        <v>18</v>
      </c>
      <c r="K148" s="30"/>
      <c r="L148" s="26" t="str">
        <f>IFERROR(IF(OR(
IFERROR(FIND("AMOS",D148,1),0)&gt;=1,
A148="CRER PARA VER",
A148="NÃO INFORMADO",
B148="NÃO INFORMADO",
AND(B148="SABONETE",A148="TODODIA"),
IFERROR(FIND("DEMO",D148,1),0)&gt;=1,
AND(IFERROR(FIND("ROL",D148,1),0)&gt;=1,A148="TODODIA",B148="DESODORANTE"),
B148="PRESENTES",
I148="lançamento",
I148="pré-lançamento",I148="Vigente apenas neste ciclo",
G148=1
),"x",""),"")</f>
        <v/>
      </c>
    </row>
    <row r="149" spans="1:12" x14ac:dyDescent="0.25">
      <c r="A149" s="27" t="s">
        <v>35</v>
      </c>
      <c r="B149" s="27" t="s">
        <v>36</v>
      </c>
      <c r="C149" s="26">
        <v>59374</v>
      </c>
      <c r="D149" s="27" t="s">
        <v>64</v>
      </c>
      <c r="E149" s="28">
        <v>53.8</v>
      </c>
      <c r="F149" s="26">
        <v>7</v>
      </c>
      <c r="G149" s="29">
        <v>0.7</v>
      </c>
      <c r="H149" s="26" t="s">
        <v>18</v>
      </c>
      <c r="I149" s="26" t="s">
        <v>1099</v>
      </c>
      <c r="J149" s="26" t="s">
        <v>18</v>
      </c>
      <c r="K149" s="30"/>
      <c r="L149" s="26" t="str">
        <f>IFERROR(IF(OR(
IFERROR(FIND("AMOS",D149,1),0)&gt;=1,
A149="CRER PARA VER",
A149="NÃO INFORMADO",
B149="NÃO INFORMADO",
AND(B149="SABONETE",A149="TODODIA"),
IFERROR(FIND("DEMO",D149,1),0)&gt;=1,
AND(IFERROR(FIND("ROL",D149,1),0)&gt;=1,A149="TODODIA",B149="DESODORANTE"),
B149="PRESENTES",
I149="lançamento",
I149="pré-lançamento",I149="Vigente apenas neste ciclo",
G149=1
),"x",""),"")</f>
        <v/>
      </c>
    </row>
    <row r="150" spans="1:12" x14ac:dyDescent="0.25">
      <c r="A150" s="27" t="s">
        <v>35</v>
      </c>
      <c r="B150" s="27" t="s">
        <v>36</v>
      </c>
      <c r="C150" s="26">
        <v>59375</v>
      </c>
      <c r="D150" s="27" t="s">
        <v>65</v>
      </c>
      <c r="E150" s="28">
        <v>63.5</v>
      </c>
      <c r="F150" s="26">
        <v>8</v>
      </c>
      <c r="G150" s="29">
        <v>0.7</v>
      </c>
      <c r="H150" s="26" t="s">
        <v>18</v>
      </c>
      <c r="I150" s="26" t="s">
        <v>1099</v>
      </c>
      <c r="J150" s="26" t="s">
        <v>18</v>
      </c>
      <c r="K150" s="30"/>
      <c r="L150" s="26" t="str">
        <f>IFERROR(IF(OR(
IFERROR(FIND("AMOS",D150,1),0)&gt;=1,
A150="CRER PARA VER",
A150="NÃO INFORMADO",
B150="NÃO INFORMADO",
AND(B150="SABONETE",A150="TODODIA"),
IFERROR(FIND("DEMO",D150,1),0)&gt;=1,
AND(IFERROR(FIND("ROL",D150,1),0)&gt;=1,A150="TODODIA",B150="DESODORANTE"),
B150="PRESENTES",
I150="lançamento",
I150="pré-lançamento",I150="Vigente apenas neste ciclo",
G150=1
),"x",""),"")</f>
        <v/>
      </c>
    </row>
    <row r="151" spans="1:12" x14ac:dyDescent="0.25">
      <c r="A151" s="27" t="s">
        <v>35</v>
      </c>
      <c r="B151" s="27" t="s">
        <v>36</v>
      </c>
      <c r="C151" s="26">
        <v>61255</v>
      </c>
      <c r="D151" s="27" t="s">
        <v>66</v>
      </c>
      <c r="E151" s="28">
        <v>37.799999999999997</v>
      </c>
      <c r="F151" s="26">
        <v>5</v>
      </c>
      <c r="G151" s="29">
        <v>0.7</v>
      </c>
      <c r="H151" s="26" t="s">
        <v>18</v>
      </c>
      <c r="I151" s="26" t="s">
        <v>1099</v>
      </c>
      <c r="J151" s="26" t="s">
        <v>18</v>
      </c>
      <c r="K151" s="30"/>
      <c r="L151" s="26" t="str">
        <f>IFERROR(IF(OR(
IFERROR(FIND("AMOS",D151,1),0)&gt;=1,
A151="CRER PARA VER",
A151="NÃO INFORMADO",
B151="NÃO INFORMADO",
AND(B151="SABONETE",A151="TODODIA"),
IFERROR(FIND("DEMO",D151,1),0)&gt;=1,
AND(IFERROR(FIND("ROL",D151,1),0)&gt;=1,A151="TODODIA",B151="DESODORANTE"),
B151="PRESENTES",
I151="lançamento",
I151="pré-lançamento",I151="Vigente apenas neste ciclo",
G151=1
),"x",""),"")</f>
        <v/>
      </c>
    </row>
    <row r="152" spans="1:12" x14ac:dyDescent="0.25">
      <c r="A152" s="27" t="s">
        <v>35</v>
      </c>
      <c r="B152" s="27" t="s">
        <v>36</v>
      </c>
      <c r="C152" s="26">
        <v>61263</v>
      </c>
      <c r="D152" s="27" t="s">
        <v>67</v>
      </c>
      <c r="E152" s="28">
        <v>53.8</v>
      </c>
      <c r="F152" s="26">
        <v>7</v>
      </c>
      <c r="G152" s="29">
        <v>0.7</v>
      </c>
      <c r="H152" s="26" t="s">
        <v>18</v>
      </c>
      <c r="I152" s="26" t="s">
        <v>1099</v>
      </c>
      <c r="J152" s="26" t="s">
        <v>18</v>
      </c>
      <c r="K152" s="30"/>
      <c r="L152" s="26" t="str">
        <f>IFERROR(IF(OR(
IFERROR(FIND("AMOS",D152,1),0)&gt;=1,
A152="CRER PARA VER",
A152="NÃO INFORMADO",
B152="NÃO INFORMADO",
AND(B152="SABONETE",A152="TODODIA"),
IFERROR(FIND("DEMO",D152,1),0)&gt;=1,
AND(IFERROR(FIND("ROL",D152,1),0)&gt;=1,A152="TODODIA",B152="DESODORANTE"),
B152="PRESENTES",
I152="lançamento",
I152="pré-lançamento",I152="Vigente apenas neste ciclo",
G152=1
),"x",""),"")</f>
        <v/>
      </c>
    </row>
    <row r="153" spans="1:12" x14ac:dyDescent="0.25">
      <c r="A153" s="27" t="s">
        <v>35</v>
      </c>
      <c r="B153" s="27" t="s">
        <v>36</v>
      </c>
      <c r="C153" s="26">
        <v>66926</v>
      </c>
      <c r="D153" s="27" t="s">
        <v>68</v>
      </c>
      <c r="E153" s="28">
        <v>128.5</v>
      </c>
      <c r="F153" s="26">
        <v>16</v>
      </c>
      <c r="G153" s="29">
        <v>0.7</v>
      </c>
      <c r="H153" s="26" t="s">
        <v>18</v>
      </c>
      <c r="I153" s="26" t="s">
        <v>1099</v>
      </c>
      <c r="J153" s="26" t="s">
        <v>18</v>
      </c>
      <c r="K153" s="30"/>
      <c r="L153" s="26" t="str">
        <f>IFERROR(IF(OR(
IFERROR(FIND("AMOS",D153,1),0)&gt;=1,
A153="CRER PARA VER",
A153="NÃO INFORMADO",
B153="NÃO INFORMADO",
AND(B153="SABONETE",A153="TODODIA"),
IFERROR(FIND("DEMO",D153,1),0)&gt;=1,
AND(IFERROR(FIND("ROL",D153,1),0)&gt;=1,A153="TODODIA",B153="DESODORANTE"),
B153="PRESENTES",
I153="lançamento",
I153="pré-lançamento",I153="Vigente apenas neste ciclo",
G153=1
),"x",""),"")</f>
        <v/>
      </c>
    </row>
    <row r="154" spans="1:12" x14ac:dyDescent="0.25">
      <c r="A154" s="27" t="s">
        <v>35</v>
      </c>
      <c r="B154" s="27" t="s">
        <v>36</v>
      </c>
      <c r="C154" s="26">
        <v>68542</v>
      </c>
      <c r="D154" s="27" t="s">
        <v>69</v>
      </c>
      <c r="E154" s="28">
        <v>78.400000000000006</v>
      </c>
      <c r="F154" s="26">
        <v>10</v>
      </c>
      <c r="G154" s="29">
        <v>0.7</v>
      </c>
      <c r="H154" s="26" t="s">
        <v>18</v>
      </c>
      <c r="I154" s="26" t="s">
        <v>1099</v>
      </c>
      <c r="J154" s="26" t="s">
        <v>18</v>
      </c>
      <c r="K154" s="30"/>
      <c r="L154" s="26" t="str">
        <f>IFERROR(IF(OR(
IFERROR(FIND("AMOS",D154,1),0)&gt;=1,
A154="CRER PARA VER",
A154="NÃO INFORMADO",
B154="NÃO INFORMADO",
AND(B154="SABONETE",A154="TODODIA"),
IFERROR(FIND("DEMO",D154,1),0)&gt;=1,
AND(IFERROR(FIND("ROL",D154,1),0)&gt;=1,A154="TODODIA",B154="DESODORANTE"),
B154="PRESENTES",
I154="lançamento",
I154="pré-lançamento",I154="Vigente apenas neste ciclo",
G154=1
),"x",""),"")</f>
        <v/>
      </c>
    </row>
    <row r="155" spans="1:12" x14ac:dyDescent="0.25">
      <c r="A155" s="27" t="s">
        <v>35</v>
      </c>
      <c r="B155" s="27" t="s">
        <v>36</v>
      </c>
      <c r="C155" s="26">
        <v>69059</v>
      </c>
      <c r="D155" s="27" t="s">
        <v>70</v>
      </c>
      <c r="E155" s="28">
        <v>53.8</v>
      </c>
      <c r="F155" s="26">
        <v>7</v>
      </c>
      <c r="G155" s="29">
        <v>0.7</v>
      </c>
      <c r="H155" s="26" t="s">
        <v>18</v>
      </c>
      <c r="I155" s="26" t="s">
        <v>1099</v>
      </c>
      <c r="J155" s="26" t="s">
        <v>18</v>
      </c>
      <c r="K155" s="30"/>
      <c r="L155" s="26" t="str">
        <f>IFERROR(IF(OR(
IFERROR(FIND("AMOS",D155,1),0)&gt;=1,
A155="CRER PARA VER",
A155="NÃO INFORMADO",
B155="NÃO INFORMADO",
AND(B155="SABONETE",A155="TODODIA"),
IFERROR(FIND("DEMO",D155,1),0)&gt;=1,
AND(IFERROR(FIND("ROL",D155,1),0)&gt;=1,A155="TODODIA",B155="DESODORANTE"),
B155="PRESENTES",
I155="lançamento",
I155="pré-lançamento",I155="Vigente apenas neste ciclo",
G155=1
),"x",""),"")</f>
        <v/>
      </c>
    </row>
    <row r="156" spans="1:12" x14ac:dyDescent="0.25">
      <c r="A156" s="27" t="s">
        <v>35</v>
      </c>
      <c r="B156" s="27" t="s">
        <v>36</v>
      </c>
      <c r="C156" s="26">
        <v>69058</v>
      </c>
      <c r="D156" s="27" t="s">
        <v>71</v>
      </c>
      <c r="E156" s="28">
        <v>37.799999999999997</v>
      </c>
      <c r="F156" s="26">
        <v>5</v>
      </c>
      <c r="G156" s="29">
        <v>0.7</v>
      </c>
      <c r="H156" s="26" t="s">
        <v>18</v>
      </c>
      <c r="I156" s="26" t="s">
        <v>1099</v>
      </c>
      <c r="J156" s="26" t="s">
        <v>18</v>
      </c>
      <c r="K156" s="30"/>
      <c r="L156" s="26" t="str">
        <f>IFERROR(IF(OR(
IFERROR(FIND("AMOS",D156,1),0)&gt;=1,
A156="CRER PARA VER",
A156="NÃO INFORMADO",
B156="NÃO INFORMADO",
AND(B156="SABONETE",A156="TODODIA"),
IFERROR(FIND("DEMO",D156,1),0)&gt;=1,
AND(IFERROR(FIND("ROL",D156,1),0)&gt;=1,A156="TODODIA",B156="DESODORANTE"),
B156="PRESENTES",
I156="lançamento",
I156="pré-lançamento",I156="Vigente apenas neste ciclo",
G156=1
),"x",""),"")</f>
        <v/>
      </c>
    </row>
    <row r="157" spans="1:12" x14ac:dyDescent="0.25">
      <c r="A157" s="27" t="s">
        <v>35</v>
      </c>
      <c r="B157" s="27" t="s">
        <v>36</v>
      </c>
      <c r="C157" s="26">
        <v>80060</v>
      </c>
      <c r="D157" s="27" t="s">
        <v>72</v>
      </c>
      <c r="E157" s="28">
        <v>128.5</v>
      </c>
      <c r="F157" s="26">
        <v>16</v>
      </c>
      <c r="G157" s="29">
        <v>0.7</v>
      </c>
      <c r="H157" s="26" t="s">
        <v>18</v>
      </c>
      <c r="I157" s="26" t="s">
        <v>1099</v>
      </c>
      <c r="J157" s="26" t="s">
        <v>18</v>
      </c>
      <c r="K157" s="30"/>
      <c r="L157" s="26" t="str">
        <f>IFERROR(IF(OR(
IFERROR(FIND("AMOS",D157,1),0)&gt;=1,
A157="CRER PARA VER",
A157="NÃO INFORMADO",
B157="NÃO INFORMADO",
AND(B157="SABONETE",A157="TODODIA"),
IFERROR(FIND("DEMO",D157,1),0)&gt;=1,
AND(IFERROR(FIND("ROL",D157,1),0)&gt;=1,A157="TODODIA",B157="DESODORANTE"),
B157="PRESENTES",
I157="lançamento",
I157="pré-lançamento",I157="Vigente apenas neste ciclo",
G157=1
),"x",""),"")</f>
        <v/>
      </c>
    </row>
    <row r="158" spans="1:12" x14ac:dyDescent="0.25">
      <c r="A158" s="27" t="s">
        <v>35</v>
      </c>
      <c r="B158" s="27" t="s">
        <v>36</v>
      </c>
      <c r="C158" s="26">
        <v>69049</v>
      </c>
      <c r="D158" s="27" t="s">
        <v>73</v>
      </c>
      <c r="E158" s="28">
        <v>89</v>
      </c>
      <c r="F158" s="26">
        <v>11</v>
      </c>
      <c r="G158" s="29">
        <v>0.7</v>
      </c>
      <c r="H158" s="26" t="s">
        <v>18</v>
      </c>
      <c r="I158" s="26" t="s">
        <v>1099</v>
      </c>
      <c r="J158" s="26" t="s">
        <v>18</v>
      </c>
      <c r="K158" s="30"/>
      <c r="L158" s="26" t="str">
        <f>IFERROR(IF(OR(
IFERROR(FIND("AMOS",D158,1),0)&gt;=1,
A158="CRER PARA VER",
A158="NÃO INFORMADO",
B158="NÃO INFORMADO",
AND(B158="SABONETE",A158="TODODIA"),
IFERROR(FIND("DEMO",D158,1),0)&gt;=1,
AND(IFERROR(FIND("ROL",D158,1),0)&gt;=1,A158="TODODIA",B158="DESODORANTE"),
B158="PRESENTES",
I158="lançamento",
I158="pré-lançamento",I158="Vigente apenas neste ciclo",
G158=1
),"x",""),"")</f>
        <v/>
      </c>
    </row>
    <row r="159" spans="1:12" x14ac:dyDescent="0.25">
      <c r="A159" s="27" t="s">
        <v>35</v>
      </c>
      <c r="B159" s="27" t="s">
        <v>36</v>
      </c>
      <c r="C159" s="26">
        <v>89247</v>
      </c>
      <c r="D159" s="27" t="s">
        <v>74</v>
      </c>
      <c r="E159" s="28">
        <v>89</v>
      </c>
      <c r="F159" s="26">
        <v>11</v>
      </c>
      <c r="G159" s="29">
        <v>0.7</v>
      </c>
      <c r="H159" s="26" t="s">
        <v>18</v>
      </c>
      <c r="I159" s="26" t="s">
        <v>1099</v>
      </c>
      <c r="J159" s="26" t="s">
        <v>18</v>
      </c>
      <c r="K159" s="30"/>
      <c r="L159" s="26" t="str">
        <f>IFERROR(IF(OR(
IFERROR(FIND("AMOS",D159,1),0)&gt;=1,
A159="CRER PARA VER",
A159="NÃO INFORMADO",
B159="NÃO INFORMADO",
AND(B159="SABONETE",A159="TODODIA"),
IFERROR(FIND("DEMO",D159,1),0)&gt;=1,
AND(IFERROR(FIND("ROL",D159,1),0)&gt;=1,A159="TODODIA",B159="DESODORANTE"),
B159="PRESENTES",
I159="lançamento",
I159="pré-lançamento",I159="Vigente apenas neste ciclo",
G159=1
),"x",""),"")</f>
        <v/>
      </c>
    </row>
    <row r="160" spans="1:12" x14ac:dyDescent="0.25">
      <c r="A160" s="27" t="s">
        <v>35</v>
      </c>
      <c r="B160" s="27" t="s">
        <v>36</v>
      </c>
      <c r="C160" s="26">
        <v>80062</v>
      </c>
      <c r="D160" s="27" t="s">
        <v>75</v>
      </c>
      <c r="E160" s="28">
        <v>58.8</v>
      </c>
      <c r="F160" s="26">
        <v>8</v>
      </c>
      <c r="G160" s="29">
        <v>0.7</v>
      </c>
      <c r="H160" s="26" t="s">
        <v>18</v>
      </c>
      <c r="I160" s="26" t="s">
        <v>1099</v>
      </c>
      <c r="J160" s="26" t="s">
        <v>18</v>
      </c>
      <c r="K160" s="30"/>
      <c r="L160" s="26" t="str">
        <f>IFERROR(IF(OR(
IFERROR(FIND("AMOS",D160,1),0)&gt;=1,
A160="CRER PARA VER",
A160="NÃO INFORMADO",
B160="NÃO INFORMADO",
AND(B160="SABONETE",A160="TODODIA"),
IFERROR(FIND("DEMO",D160,1),0)&gt;=1,
AND(IFERROR(FIND("ROL",D160,1),0)&gt;=1,A160="TODODIA",B160="DESODORANTE"),
B160="PRESENTES",
I160="lançamento",
I160="pré-lançamento",I160="Vigente apenas neste ciclo",
G160=1
),"x",""),"")</f>
        <v/>
      </c>
    </row>
    <row r="161" spans="1:12" x14ac:dyDescent="0.25">
      <c r="A161" s="27" t="s">
        <v>35</v>
      </c>
      <c r="B161" s="27" t="s">
        <v>36</v>
      </c>
      <c r="C161" s="26">
        <v>91849</v>
      </c>
      <c r="D161" s="27" t="s">
        <v>76</v>
      </c>
      <c r="E161" s="28">
        <v>128.5</v>
      </c>
      <c r="F161" s="26">
        <v>16</v>
      </c>
      <c r="G161" s="29">
        <v>0.7</v>
      </c>
      <c r="H161" s="26" t="s">
        <v>18</v>
      </c>
      <c r="I161" s="26" t="s">
        <v>1099</v>
      </c>
      <c r="J161" s="26" t="s">
        <v>18</v>
      </c>
      <c r="K161" s="30"/>
      <c r="L161" s="26" t="str">
        <f>IFERROR(IF(OR(
IFERROR(FIND("AMOS",D161,1),0)&gt;=1,
A161="CRER PARA VER",
A161="NÃO INFORMADO",
B161="NÃO INFORMADO",
AND(B161="SABONETE",A161="TODODIA"),
IFERROR(FIND("DEMO",D161,1),0)&gt;=1,
AND(IFERROR(FIND("ROL",D161,1),0)&gt;=1,A161="TODODIA",B161="DESODORANTE"),
B161="PRESENTES",
I161="lançamento",
I161="pré-lançamento",I161="Vigente apenas neste ciclo",
G161=1
),"x",""),"")</f>
        <v/>
      </c>
    </row>
    <row r="162" spans="1:12" x14ac:dyDescent="0.25">
      <c r="A162" s="27" t="s">
        <v>35</v>
      </c>
      <c r="B162" s="27" t="s">
        <v>36</v>
      </c>
      <c r="C162" s="26">
        <v>91819</v>
      </c>
      <c r="D162" s="27" t="s">
        <v>510</v>
      </c>
      <c r="E162" s="28">
        <v>91.9</v>
      </c>
      <c r="F162" s="26">
        <v>12</v>
      </c>
      <c r="G162" s="29">
        <v>0.7</v>
      </c>
      <c r="H162" s="26" t="s">
        <v>18</v>
      </c>
      <c r="I162" s="26" t="s">
        <v>1099</v>
      </c>
      <c r="J162" s="26" t="s">
        <v>18</v>
      </c>
      <c r="K162" s="30"/>
      <c r="L162" s="26" t="str">
        <f>IFERROR(IF(OR(
IFERROR(FIND("AMOS",D162,1),0)&gt;=1,
A162="CRER PARA VER",
A162="NÃO INFORMADO",
B162="NÃO INFORMADO",
AND(B162="SABONETE",A162="TODODIA"),
IFERROR(FIND("DEMO",D162,1),0)&gt;=1,
AND(IFERROR(FIND("ROL",D162,1),0)&gt;=1,A162="TODODIA",B162="DESODORANTE"),
B162="PRESENTES",
I162="lançamento",
I162="pré-lançamento",I162="Vigente apenas neste ciclo",
G162=1
),"x",""),"")</f>
        <v/>
      </c>
    </row>
    <row r="163" spans="1:12" x14ac:dyDescent="0.25">
      <c r="A163" s="27" t="s">
        <v>35</v>
      </c>
      <c r="B163" s="27" t="s">
        <v>36</v>
      </c>
      <c r="C163" s="26">
        <v>69720</v>
      </c>
      <c r="D163" s="27" t="s">
        <v>553</v>
      </c>
      <c r="E163" s="28">
        <v>62.8</v>
      </c>
      <c r="F163" s="26">
        <v>8</v>
      </c>
      <c r="G163" s="29">
        <v>0.7</v>
      </c>
      <c r="H163" s="26" t="s">
        <v>18</v>
      </c>
      <c r="I163" s="26" t="s">
        <v>1099</v>
      </c>
      <c r="J163" s="26" t="s">
        <v>18</v>
      </c>
      <c r="K163" s="30"/>
      <c r="L163" s="26" t="str">
        <f>IFERROR(IF(OR(
IFERROR(FIND("AMOS",D163,1),0)&gt;=1,
A163="CRER PARA VER",
A163="NÃO INFORMADO",
B163="NÃO INFORMADO",
AND(B163="SABONETE",A163="TODODIA"),
IFERROR(FIND("DEMO",D163,1),0)&gt;=1,
AND(IFERROR(FIND("ROL",D163,1),0)&gt;=1,A163="TODODIA",B163="DESODORANTE"),
B163="PRESENTES",
I163="lançamento",
I163="pré-lançamento",I163="Vigente apenas neste ciclo",
G163=1
),"x",""),"")</f>
        <v/>
      </c>
    </row>
    <row r="164" spans="1:12" x14ac:dyDescent="0.25">
      <c r="A164" s="27" t="s">
        <v>35</v>
      </c>
      <c r="B164" s="27" t="s">
        <v>36</v>
      </c>
      <c r="C164" s="26">
        <v>69721</v>
      </c>
      <c r="D164" s="27" t="s">
        <v>554</v>
      </c>
      <c r="E164" s="28">
        <v>79</v>
      </c>
      <c r="F164" s="26">
        <v>10</v>
      </c>
      <c r="G164" s="29">
        <v>0.7</v>
      </c>
      <c r="H164" s="26" t="s">
        <v>18</v>
      </c>
      <c r="I164" s="26" t="s">
        <v>1099</v>
      </c>
      <c r="J164" s="26" t="s">
        <v>18</v>
      </c>
      <c r="K164" s="30"/>
      <c r="L164" s="26" t="str">
        <f>IFERROR(IF(OR(
IFERROR(FIND("AMOS",D164,1),0)&gt;=1,
A164="CRER PARA VER",
A164="NÃO INFORMADO",
B164="NÃO INFORMADO",
AND(B164="SABONETE",A164="TODODIA"),
IFERROR(FIND("DEMO",D164,1),0)&gt;=1,
AND(IFERROR(FIND("ROL",D164,1),0)&gt;=1,A164="TODODIA",B164="DESODORANTE"),
B164="PRESENTES",
I164="lançamento",
I164="pré-lançamento",I164="Vigente apenas neste ciclo",
G164=1
),"x",""),"")</f>
        <v/>
      </c>
    </row>
    <row r="165" spans="1:12" x14ac:dyDescent="0.25">
      <c r="A165" s="27" t="s">
        <v>35</v>
      </c>
      <c r="B165" s="27" t="s">
        <v>36</v>
      </c>
      <c r="C165" s="26">
        <v>69723</v>
      </c>
      <c r="D165" s="27" t="s">
        <v>555</v>
      </c>
      <c r="E165" s="28">
        <v>149.9</v>
      </c>
      <c r="F165" s="26">
        <v>19</v>
      </c>
      <c r="G165" s="29">
        <v>0.7</v>
      </c>
      <c r="H165" s="26" t="s">
        <v>18</v>
      </c>
      <c r="I165" s="26" t="s">
        <v>1099</v>
      </c>
      <c r="J165" s="26" t="s">
        <v>18</v>
      </c>
      <c r="K165" s="30"/>
      <c r="L165" s="26" t="str">
        <f>IFERROR(IF(OR(
IFERROR(FIND("AMOS",D165,1),0)&gt;=1,
A165="CRER PARA VER",
A165="NÃO INFORMADO",
B165="NÃO INFORMADO",
AND(B165="SABONETE",A165="TODODIA"),
IFERROR(FIND("DEMO",D165,1),0)&gt;=1,
AND(IFERROR(FIND("ROL",D165,1),0)&gt;=1,A165="TODODIA",B165="DESODORANTE"),
B165="PRESENTES",
I165="lançamento",
I165="pré-lançamento",I165="Vigente apenas neste ciclo",
G165=1
),"x",""),"")</f>
        <v/>
      </c>
    </row>
    <row r="166" spans="1:12" x14ac:dyDescent="0.25">
      <c r="A166" s="27" t="s">
        <v>35</v>
      </c>
      <c r="B166" s="27" t="s">
        <v>36</v>
      </c>
      <c r="C166" s="26">
        <v>69724</v>
      </c>
      <c r="D166" s="27" t="s">
        <v>633</v>
      </c>
      <c r="E166" s="28">
        <v>149.9</v>
      </c>
      <c r="F166" s="26">
        <v>19</v>
      </c>
      <c r="G166" s="29">
        <v>0.7</v>
      </c>
      <c r="H166" s="26" t="s">
        <v>18</v>
      </c>
      <c r="I166" s="26" t="s">
        <v>1099</v>
      </c>
      <c r="J166" s="26" t="s">
        <v>18</v>
      </c>
      <c r="K166" s="30"/>
      <c r="L166" s="26" t="str">
        <f>IFERROR(IF(OR(
IFERROR(FIND("AMOS",D166,1),0)&gt;=1,
A166="CRER PARA VER",
A166="NÃO INFORMADO",
B166="NÃO INFORMADO",
AND(B166="SABONETE",A166="TODODIA"),
IFERROR(FIND("DEMO",D166,1),0)&gt;=1,
AND(IFERROR(FIND("ROL",D166,1),0)&gt;=1,A166="TODODIA",B166="DESODORANTE"),
B166="PRESENTES",
I166="lançamento",
I166="pré-lançamento",I166="Vigente apenas neste ciclo",
G166=1
),"x",""),"")</f>
        <v/>
      </c>
    </row>
    <row r="167" spans="1:12" x14ac:dyDescent="0.25">
      <c r="A167" s="27" t="s">
        <v>35</v>
      </c>
      <c r="B167" s="27" t="s">
        <v>36</v>
      </c>
      <c r="C167" s="26">
        <v>69722</v>
      </c>
      <c r="D167" s="27" t="s">
        <v>709</v>
      </c>
      <c r="E167" s="28">
        <v>53.8</v>
      </c>
      <c r="F167" s="26">
        <v>7</v>
      </c>
      <c r="G167" s="29">
        <v>0.7</v>
      </c>
      <c r="H167" s="26" t="s">
        <v>18</v>
      </c>
      <c r="I167" s="26" t="s">
        <v>1099</v>
      </c>
      <c r="J167" s="26" t="s">
        <v>18</v>
      </c>
      <c r="K167" s="30"/>
      <c r="L167" s="26" t="str">
        <f>IFERROR(IF(OR(
IFERROR(FIND("AMOS",D167,1),0)&gt;=1,
A167="CRER PARA VER",
A167="NÃO INFORMADO",
B167="NÃO INFORMADO",
AND(B167="SABONETE",A167="TODODIA"),
IFERROR(FIND("DEMO",D167,1),0)&gt;=1,
AND(IFERROR(FIND("ROL",D167,1),0)&gt;=1,A167="TODODIA",B167="DESODORANTE"),
B167="PRESENTES",
I167="lançamento",
I167="pré-lançamento",I167="Vigente apenas neste ciclo",
G167=1
),"x",""),"")</f>
        <v/>
      </c>
    </row>
    <row r="168" spans="1:12" x14ac:dyDescent="0.25">
      <c r="A168" s="27" t="s">
        <v>77</v>
      </c>
      <c r="B168" s="27" t="s">
        <v>77</v>
      </c>
      <c r="C168" s="26">
        <v>72498</v>
      </c>
      <c r="D168" s="27" t="s">
        <v>78</v>
      </c>
      <c r="E168" s="28">
        <v>27.9</v>
      </c>
      <c r="F168" s="26">
        <v>5</v>
      </c>
      <c r="G168" s="29">
        <v>1</v>
      </c>
      <c r="H168" s="26" t="s">
        <v>18</v>
      </c>
      <c r="I168" s="26" t="s">
        <v>1099</v>
      </c>
      <c r="J168" s="26" t="s">
        <v>18</v>
      </c>
      <c r="K168" s="30"/>
      <c r="L168" s="26" t="str">
        <f>IFERROR(IF(OR(
IFERROR(FIND("AMOS",D168,1),0)&gt;=1,
A168="CRER PARA VER",
A168="NÃO INFORMADO",
B168="NÃO INFORMADO",
AND(B168="SABONETE",A168="TODODIA"),
IFERROR(FIND("DEMO",D168,1),0)&gt;=1,
AND(IFERROR(FIND("ROL",D168,1),0)&gt;=1,A168="TODODIA",B168="DESODORANTE"),
B168="PRESENTES",
I168="lançamento",
I168="pré-lançamento",I168="Vigente apenas neste ciclo",
G168=1
),"x",""),"")</f>
        <v>x</v>
      </c>
    </row>
    <row r="169" spans="1:12" x14ac:dyDescent="0.25">
      <c r="A169" s="27" t="s">
        <v>77</v>
      </c>
      <c r="B169" s="27" t="s">
        <v>77</v>
      </c>
      <c r="C169" s="26">
        <v>72499</v>
      </c>
      <c r="D169" s="27" t="s">
        <v>79</v>
      </c>
      <c r="E169" s="28">
        <v>34.9</v>
      </c>
      <c r="F169" s="26">
        <v>6</v>
      </c>
      <c r="G169" s="29">
        <v>1</v>
      </c>
      <c r="H169" s="26" t="s">
        <v>18</v>
      </c>
      <c r="I169" s="26" t="s">
        <v>1099</v>
      </c>
      <c r="J169" s="26" t="s">
        <v>18</v>
      </c>
      <c r="K169" s="30"/>
      <c r="L169" s="26" t="str">
        <f>IFERROR(IF(OR(
IFERROR(FIND("AMOS",D169,1),0)&gt;=1,
A169="CRER PARA VER",
A169="NÃO INFORMADO",
B169="NÃO INFORMADO",
AND(B169="SABONETE",A169="TODODIA"),
IFERROR(FIND("DEMO",D169,1),0)&gt;=1,
AND(IFERROR(FIND("ROL",D169,1),0)&gt;=1,A169="TODODIA",B169="DESODORANTE"),
B169="PRESENTES",
I169="lançamento",
I169="pré-lançamento",I169="Vigente apenas neste ciclo",
G169=1
),"x",""),"")</f>
        <v>x</v>
      </c>
    </row>
    <row r="170" spans="1:12" x14ac:dyDescent="0.25">
      <c r="A170" s="27" t="s">
        <v>77</v>
      </c>
      <c r="B170" s="27" t="s">
        <v>77</v>
      </c>
      <c r="C170" s="26">
        <v>73710</v>
      </c>
      <c r="D170" s="27" t="s">
        <v>556</v>
      </c>
      <c r="E170" s="28">
        <v>29.9</v>
      </c>
      <c r="F170" s="26">
        <v>5</v>
      </c>
      <c r="G170" s="29">
        <v>1</v>
      </c>
      <c r="H170" s="26" t="s">
        <v>18</v>
      </c>
      <c r="I170" s="26" t="s">
        <v>1099</v>
      </c>
      <c r="J170" s="26" t="s">
        <v>18</v>
      </c>
      <c r="K170" s="30"/>
      <c r="L170" s="26" t="str">
        <f>IFERROR(IF(OR(
IFERROR(FIND("AMOS",D170,1),0)&gt;=1,
A170="CRER PARA VER",
A170="NÃO INFORMADO",
B170="NÃO INFORMADO",
AND(B170="SABONETE",A170="TODODIA"),
IFERROR(FIND("DEMO",D170,1),0)&gt;=1,
AND(IFERROR(FIND("ROL",D170,1),0)&gt;=1,A170="TODODIA",B170="DESODORANTE"),
B170="PRESENTES",
I170="lançamento",
I170="pré-lançamento",I170="Vigente apenas neste ciclo",
G170=1
),"x",""),"")</f>
        <v>x</v>
      </c>
    </row>
    <row r="171" spans="1:12" x14ac:dyDescent="0.25">
      <c r="A171" s="27" t="s">
        <v>77</v>
      </c>
      <c r="B171" s="27" t="s">
        <v>77</v>
      </c>
      <c r="C171" s="26">
        <v>74858</v>
      </c>
      <c r="D171" s="27" t="s">
        <v>582</v>
      </c>
      <c r="E171" s="28">
        <v>36.9</v>
      </c>
      <c r="F171" s="26">
        <v>7</v>
      </c>
      <c r="G171" s="29">
        <v>1</v>
      </c>
      <c r="H171" s="26" t="s">
        <v>18</v>
      </c>
      <c r="I171" s="26" t="s">
        <v>1099</v>
      </c>
      <c r="J171" s="26" t="s">
        <v>18</v>
      </c>
      <c r="K171" s="30"/>
      <c r="L171" s="26" t="str">
        <f>IFERROR(IF(OR(
IFERROR(FIND("AMOS",D171,1),0)&gt;=1,
A171="CRER PARA VER",
A171="NÃO INFORMADO",
B171="NÃO INFORMADO",
AND(B171="SABONETE",A171="TODODIA"),
IFERROR(FIND("DEMO",D171,1),0)&gt;=1,
AND(IFERROR(FIND("ROL",D171,1),0)&gt;=1,A171="TODODIA",B171="DESODORANTE"),
B171="PRESENTES",
I171="lançamento",
I171="pré-lançamento",I171="Vigente apenas neste ciclo",
G171=1
),"x",""),"")</f>
        <v>x</v>
      </c>
    </row>
    <row r="172" spans="1:12" x14ac:dyDescent="0.25">
      <c r="A172" s="27" t="s">
        <v>77</v>
      </c>
      <c r="B172" s="27" t="s">
        <v>77</v>
      </c>
      <c r="C172" s="26">
        <v>74244</v>
      </c>
      <c r="D172" s="27" t="s">
        <v>634</v>
      </c>
      <c r="E172" s="28">
        <v>4.4000000000000004</v>
      </c>
      <c r="F172" s="26">
        <v>1</v>
      </c>
      <c r="G172" s="29">
        <v>1</v>
      </c>
      <c r="H172" s="26" t="s">
        <v>18</v>
      </c>
      <c r="I172" s="26" t="s">
        <v>1099</v>
      </c>
      <c r="J172" s="26" t="s">
        <v>18</v>
      </c>
      <c r="K172" s="30"/>
      <c r="L172" s="26" t="str">
        <f>IFERROR(IF(OR(
IFERROR(FIND("AMOS",D172,1),0)&gt;=1,
A172="CRER PARA VER",
A172="NÃO INFORMADO",
B172="NÃO INFORMADO",
AND(B172="SABONETE",A172="TODODIA"),
IFERROR(FIND("DEMO",D172,1),0)&gt;=1,
AND(IFERROR(FIND("ROL",D172,1),0)&gt;=1,A172="TODODIA",B172="DESODORANTE"),
B172="PRESENTES",
I172="lançamento",
I172="pré-lançamento",I172="Vigente apenas neste ciclo",
G172=1
),"x",""),"")</f>
        <v>x</v>
      </c>
    </row>
    <row r="173" spans="1:12" x14ac:dyDescent="0.25">
      <c r="A173" s="27" t="s">
        <v>77</v>
      </c>
      <c r="B173" s="27" t="s">
        <v>77</v>
      </c>
      <c r="C173" s="26">
        <v>74245</v>
      </c>
      <c r="D173" s="27" t="s">
        <v>635</v>
      </c>
      <c r="E173" s="28">
        <v>3.5</v>
      </c>
      <c r="F173" s="26">
        <v>1</v>
      </c>
      <c r="G173" s="29">
        <v>1</v>
      </c>
      <c r="H173" s="26" t="s">
        <v>18</v>
      </c>
      <c r="I173" s="26" t="s">
        <v>1099</v>
      </c>
      <c r="J173" s="26" t="s">
        <v>18</v>
      </c>
      <c r="K173" s="30"/>
      <c r="L173" s="26" t="str">
        <f>IFERROR(IF(OR(
IFERROR(FIND("AMOS",D173,1),0)&gt;=1,
A173="CRER PARA VER",
A173="NÃO INFORMADO",
B173="NÃO INFORMADO",
AND(B173="SABONETE",A173="TODODIA"),
IFERROR(FIND("DEMO",D173,1),0)&gt;=1,
AND(IFERROR(FIND("ROL",D173,1),0)&gt;=1,A173="TODODIA",B173="DESODORANTE"),
B173="PRESENTES",
I173="lançamento",
I173="pré-lançamento",I173="Vigente apenas neste ciclo",
G173=1
),"x",""),"")</f>
        <v>x</v>
      </c>
    </row>
    <row r="174" spans="1:12" x14ac:dyDescent="0.25">
      <c r="A174" s="27" t="s">
        <v>77</v>
      </c>
      <c r="B174" s="27" t="s">
        <v>77</v>
      </c>
      <c r="C174" s="26">
        <v>74971</v>
      </c>
      <c r="D174" s="27" t="s">
        <v>636</v>
      </c>
      <c r="E174" s="28">
        <v>14.9</v>
      </c>
      <c r="F174" s="26">
        <v>3</v>
      </c>
      <c r="G174" s="29">
        <v>1</v>
      </c>
      <c r="H174" s="26" t="s">
        <v>18</v>
      </c>
      <c r="I174" s="26" t="s">
        <v>1099</v>
      </c>
      <c r="J174" s="26" t="s">
        <v>18</v>
      </c>
      <c r="K174" s="30"/>
      <c r="L174" s="26" t="str">
        <f>IFERROR(IF(OR(
IFERROR(FIND("AMOS",D174,1),0)&gt;=1,
A174="CRER PARA VER",
A174="NÃO INFORMADO",
B174="NÃO INFORMADO",
AND(B174="SABONETE",A174="TODODIA"),
IFERROR(FIND("DEMO",D174,1),0)&gt;=1,
AND(IFERROR(FIND("ROL",D174,1),0)&gt;=1,A174="TODODIA",B174="DESODORANTE"),
B174="PRESENTES",
I174="lançamento",
I174="pré-lançamento",I174="Vigente apenas neste ciclo",
G174=1
),"x",""),"")</f>
        <v>x</v>
      </c>
    </row>
    <row r="175" spans="1:12" x14ac:dyDescent="0.25">
      <c r="A175" s="27" t="s">
        <v>77</v>
      </c>
      <c r="B175" s="27" t="s">
        <v>77</v>
      </c>
      <c r="C175" s="26">
        <v>76445</v>
      </c>
      <c r="D175" s="27" t="s">
        <v>637</v>
      </c>
      <c r="E175" s="28">
        <v>11.9</v>
      </c>
      <c r="F175" s="26">
        <v>2</v>
      </c>
      <c r="G175" s="29">
        <v>1</v>
      </c>
      <c r="H175" s="26" t="s">
        <v>18</v>
      </c>
      <c r="I175" s="26" t="s">
        <v>1099</v>
      </c>
      <c r="J175" s="26" t="s">
        <v>18</v>
      </c>
      <c r="K175" s="30"/>
      <c r="L175" s="26" t="str">
        <f>IFERROR(IF(OR(
IFERROR(FIND("AMOS",D175,1),0)&gt;=1,
A175="CRER PARA VER",
A175="NÃO INFORMADO",
B175="NÃO INFORMADO",
AND(B175="SABONETE",A175="TODODIA"),
IFERROR(FIND("DEMO",D175,1),0)&gt;=1,
AND(IFERROR(FIND("ROL",D175,1),0)&gt;=1,A175="TODODIA",B175="DESODORANTE"),
B175="PRESENTES",
I175="lançamento",
I175="pré-lançamento",I175="Vigente apenas neste ciclo",
G175=1
),"x",""),"")</f>
        <v>x</v>
      </c>
    </row>
    <row r="176" spans="1:12" x14ac:dyDescent="0.25">
      <c r="A176" s="27" t="s">
        <v>77</v>
      </c>
      <c r="B176" s="27" t="s">
        <v>77</v>
      </c>
      <c r="C176" s="26">
        <v>76446</v>
      </c>
      <c r="D176" s="27" t="s">
        <v>638</v>
      </c>
      <c r="E176" s="28">
        <v>3.5</v>
      </c>
      <c r="F176" s="26">
        <v>1</v>
      </c>
      <c r="G176" s="29">
        <v>1</v>
      </c>
      <c r="H176" s="26" t="s">
        <v>18</v>
      </c>
      <c r="I176" s="26" t="s">
        <v>1099</v>
      </c>
      <c r="J176" s="26" t="s">
        <v>18</v>
      </c>
      <c r="K176" s="30"/>
      <c r="L176" s="26" t="str">
        <f>IFERROR(IF(OR(
IFERROR(FIND("AMOS",D176,1),0)&gt;=1,
A176="CRER PARA VER",
A176="NÃO INFORMADO",
B176="NÃO INFORMADO",
AND(B176="SABONETE",A176="TODODIA"),
IFERROR(FIND("DEMO",D176,1),0)&gt;=1,
AND(IFERROR(FIND("ROL",D176,1),0)&gt;=1,A176="TODODIA",B176="DESODORANTE"),
B176="PRESENTES",
I176="lançamento",
I176="pré-lançamento",I176="Vigente apenas neste ciclo",
G176=1
),"x",""),"")</f>
        <v>x</v>
      </c>
    </row>
    <row r="177" spans="1:12" x14ac:dyDescent="0.25">
      <c r="A177" s="27" t="s">
        <v>77</v>
      </c>
      <c r="B177" s="27" t="s">
        <v>77</v>
      </c>
      <c r="C177" s="26">
        <v>76447</v>
      </c>
      <c r="D177" s="27" t="s">
        <v>639</v>
      </c>
      <c r="E177" s="28">
        <v>3.5</v>
      </c>
      <c r="F177" s="26">
        <v>1</v>
      </c>
      <c r="G177" s="29">
        <v>1</v>
      </c>
      <c r="H177" s="26" t="s">
        <v>18</v>
      </c>
      <c r="I177" s="26" t="s">
        <v>1099</v>
      </c>
      <c r="J177" s="26" t="s">
        <v>18</v>
      </c>
      <c r="K177" s="30"/>
      <c r="L177" s="26" t="str">
        <f>IFERROR(IF(OR(
IFERROR(FIND("AMOS",D177,1),0)&gt;=1,
A177="CRER PARA VER",
A177="NÃO INFORMADO",
B177="NÃO INFORMADO",
AND(B177="SABONETE",A177="TODODIA"),
IFERROR(FIND("DEMO",D177,1),0)&gt;=1,
AND(IFERROR(FIND("ROL",D177,1),0)&gt;=1,A177="TODODIA",B177="DESODORANTE"),
B177="PRESENTES",
I177="lançamento",
I177="pré-lançamento",I177="Vigente apenas neste ciclo",
G177=1
),"x",""),"")</f>
        <v>x</v>
      </c>
    </row>
    <row r="178" spans="1:12" x14ac:dyDescent="0.25">
      <c r="A178" s="27" t="s">
        <v>77</v>
      </c>
      <c r="B178" s="27" t="s">
        <v>77</v>
      </c>
      <c r="C178" s="26">
        <v>73680</v>
      </c>
      <c r="D178" s="27" t="s">
        <v>691</v>
      </c>
      <c r="E178" s="28">
        <v>59.9</v>
      </c>
      <c r="F178" s="26">
        <v>11</v>
      </c>
      <c r="G178" s="29">
        <v>1</v>
      </c>
      <c r="H178" s="26" t="s">
        <v>18</v>
      </c>
      <c r="I178" s="26" t="s">
        <v>1099</v>
      </c>
      <c r="J178" s="26" t="s">
        <v>18</v>
      </c>
      <c r="K178" s="30"/>
      <c r="L178" s="26" t="str">
        <f>IFERROR(IF(OR(
IFERROR(FIND("AMOS",D178,1),0)&gt;=1,
A178="CRER PARA VER",
A178="NÃO INFORMADO",
B178="NÃO INFORMADO",
AND(B178="SABONETE",A178="TODODIA"),
IFERROR(FIND("DEMO",D178,1),0)&gt;=1,
AND(IFERROR(FIND("ROL",D178,1),0)&gt;=1,A178="TODODIA",B178="DESODORANTE"),
B178="PRESENTES",
I178="lançamento",
I178="pré-lançamento",I178="Vigente apenas neste ciclo",
G178=1
),"x",""),"")</f>
        <v>x</v>
      </c>
    </row>
    <row r="179" spans="1:12" x14ac:dyDescent="0.25">
      <c r="A179" s="27" t="s">
        <v>77</v>
      </c>
      <c r="B179" s="27" t="s">
        <v>77</v>
      </c>
      <c r="C179" s="26">
        <v>74246</v>
      </c>
      <c r="D179" s="27" t="s">
        <v>710</v>
      </c>
      <c r="E179" s="28">
        <v>29.9</v>
      </c>
      <c r="F179" s="26">
        <v>5</v>
      </c>
      <c r="G179" s="29">
        <v>1</v>
      </c>
      <c r="H179" s="26" t="s">
        <v>18</v>
      </c>
      <c r="I179" s="26" t="s">
        <v>1099</v>
      </c>
      <c r="J179" s="26" t="s">
        <v>18</v>
      </c>
      <c r="K179" s="30"/>
      <c r="L179" s="26" t="str">
        <f>IFERROR(IF(OR(
IFERROR(FIND("AMOS",D179,1),0)&gt;=1,
A179="CRER PARA VER",
A179="NÃO INFORMADO",
B179="NÃO INFORMADO",
AND(B179="SABONETE",A179="TODODIA"),
IFERROR(FIND("DEMO",D179,1),0)&gt;=1,
AND(IFERROR(FIND("ROL",D179,1),0)&gt;=1,A179="TODODIA",B179="DESODORANTE"),
B179="PRESENTES",
I179="lançamento",
I179="pré-lançamento",I179="Vigente apenas neste ciclo",
G179=1
),"x",""),"")</f>
        <v>x</v>
      </c>
    </row>
    <row r="180" spans="1:12" x14ac:dyDescent="0.25">
      <c r="A180" s="27" t="s">
        <v>77</v>
      </c>
      <c r="B180" s="27" t="s">
        <v>77</v>
      </c>
      <c r="C180" s="26">
        <v>77021</v>
      </c>
      <c r="D180" s="27" t="s">
        <v>711</v>
      </c>
      <c r="E180" s="28">
        <v>34.9</v>
      </c>
      <c r="F180" s="26">
        <v>6</v>
      </c>
      <c r="G180" s="29">
        <v>1</v>
      </c>
      <c r="H180" s="26" t="s">
        <v>18</v>
      </c>
      <c r="I180" s="26" t="s">
        <v>1099</v>
      </c>
      <c r="J180" s="26" t="s">
        <v>18</v>
      </c>
      <c r="K180" s="30"/>
      <c r="L180" s="26" t="str">
        <f>IFERROR(IF(OR(
IFERROR(FIND("AMOS",D180,1),0)&gt;=1,
A180="CRER PARA VER",
A180="NÃO INFORMADO",
B180="NÃO INFORMADO",
AND(B180="SABONETE",A180="TODODIA"),
IFERROR(FIND("DEMO",D180,1),0)&gt;=1,
AND(IFERROR(FIND("ROL",D180,1),0)&gt;=1,A180="TODODIA",B180="DESODORANTE"),
B180="PRESENTES",
I180="lançamento",
I180="pré-lançamento",I180="Vigente apenas neste ciclo",
G180=1
),"x",""),"")</f>
        <v>x</v>
      </c>
    </row>
    <row r="181" spans="1:12" x14ac:dyDescent="0.25">
      <c r="A181" s="27" t="s">
        <v>77</v>
      </c>
      <c r="B181" s="27" t="s">
        <v>77</v>
      </c>
      <c r="C181" s="26">
        <v>77022</v>
      </c>
      <c r="D181" s="27" t="s">
        <v>712</v>
      </c>
      <c r="E181" s="28">
        <v>10.9</v>
      </c>
      <c r="F181" s="26">
        <v>2</v>
      </c>
      <c r="G181" s="29">
        <v>1</v>
      </c>
      <c r="H181" s="26" t="s">
        <v>18</v>
      </c>
      <c r="I181" s="26" t="s">
        <v>1099</v>
      </c>
      <c r="J181" s="26" t="s">
        <v>18</v>
      </c>
      <c r="K181" s="30"/>
      <c r="L181" s="26" t="str">
        <f>IFERROR(IF(OR(
IFERROR(FIND("AMOS",D181,1),0)&gt;=1,
A181="CRER PARA VER",
A181="NÃO INFORMADO",
B181="NÃO INFORMADO",
AND(B181="SABONETE",A181="TODODIA"),
IFERROR(FIND("DEMO",D181,1),0)&gt;=1,
AND(IFERROR(FIND("ROL",D181,1),0)&gt;=1,A181="TODODIA",B181="DESODORANTE"),
B181="PRESENTES",
I181="lançamento",
I181="pré-lançamento",I181="Vigente apenas neste ciclo",
G181=1
),"x",""),"")</f>
        <v>x</v>
      </c>
    </row>
    <row r="182" spans="1:12" x14ac:dyDescent="0.25">
      <c r="A182" s="27" t="s">
        <v>77</v>
      </c>
      <c r="B182" s="27" t="s">
        <v>77</v>
      </c>
      <c r="C182" s="26">
        <v>83242</v>
      </c>
      <c r="D182" s="27" t="s">
        <v>727</v>
      </c>
      <c r="E182" s="28">
        <v>22.9</v>
      </c>
      <c r="F182" s="26">
        <v>4</v>
      </c>
      <c r="G182" s="29">
        <v>1</v>
      </c>
      <c r="H182" s="26" t="s">
        <v>18</v>
      </c>
      <c r="I182" s="26" t="s">
        <v>1099</v>
      </c>
      <c r="J182" s="26" t="s">
        <v>18</v>
      </c>
      <c r="K182" s="30"/>
      <c r="L182" s="26" t="str">
        <f>IFERROR(IF(OR(
IFERROR(FIND("AMOS",D182,1),0)&gt;=1,
A182="CRER PARA VER",
A182="NÃO INFORMADO",
B182="NÃO INFORMADO",
AND(B182="SABONETE",A182="TODODIA"),
IFERROR(FIND("DEMO",D182,1),0)&gt;=1,
AND(IFERROR(FIND("ROL",D182,1),0)&gt;=1,A182="TODODIA",B182="DESODORANTE"),
B182="PRESENTES",
I182="lançamento",
I182="pré-lançamento",I182="Vigente apenas neste ciclo",
G182=1
),"x",""),"")</f>
        <v>x</v>
      </c>
    </row>
    <row r="183" spans="1:12" x14ac:dyDescent="0.25">
      <c r="A183" s="27" t="s">
        <v>77</v>
      </c>
      <c r="B183" s="27" t="s">
        <v>77</v>
      </c>
      <c r="C183" s="26">
        <v>77023</v>
      </c>
      <c r="D183" s="27" t="s">
        <v>740</v>
      </c>
      <c r="E183" s="28">
        <v>99.9</v>
      </c>
      <c r="F183" s="26">
        <v>18</v>
      </c>
      <c r="G183" s="29">
        <v>1</v>
      </c>
      <c r="H183" s="26" t="s">
        <v>18</v>
      </c>
      <c r="I183" s="26" t="s">
        <v>1099</v>
      </c>
      <c r="J183" s="26" t="s">
        <v>18</v>
      </c>
      <c r="K183" s="30"/>
      <c r="L183" s="26" t="str">
        <f>IFERROR(IF(OR(
IFERROR(FIND("AMOS",D183,1),0)&gt;=1,
A183="CRER PARA VER",
A183="NÃO INFORMADO",
B183="NÃO INFORMADO",
AND(B183="SABONETE",A183="TODODIA"),
IFERROR(FIND("DEMO",D183,1),0)&gt;=1,
AND(IFERROR(FIND("ROL",D183,1),0)&gt;=1,A183="TODODIA",B183="DESODORANTE"),
B183="PRESENTES",
I183="lançamento",
I183="pré-lançamento",I183="Vigente apenas neste ciclo",
G183=1
),"x",""),"")</f>
        <v>x</v>
      </c>
    </row>
    <row r="184" spans="1:12" x14ac:dyDescent="0.25">
      <c r="A184" s="27" t="s">
        <v>77</v>
      </c>
      <c r="B184" s="27" t="s">
        <v>77</v>
      </c>
      <c r="C184" s="26">
        <v>77027</v>
      </c>
      <c r="D184" s="27" t="s">
        <v>741</v>
      </c>
      <c r="E184" s="28">
        <v>19.899999999999999</v>
      </c>
      <c r="F184" s="26">
        <v>4</v>
      </c>
      <c r="G184" s="29">
        <v>1</v>
      </c>
      <c r="H184" s="26" t="s">
        <v>18</v>
      </c>
      <c r="I184" s="26" t="s">
        <v>1099</v>
      </c>
      <c r="J184" s="26" t="s">
        <v>18</v>
      </c>
      <c r="K184" s="30"/>
      <c r="L184" s="26" t="str">
        <f>IFERROR(IF(OR(
IFERROR(FIND("AMOS",D184,1),0)&gt;=1,
A184="CRER PARA VER",
A184="NÃO INFORMADO",
B184="NÃO INFORMADO",
AND(B184="SABONETE",A184="TODODIA"),
IFERROR(FIND("DEMO",D184,1),0)&gt;=1,
AND(IFERROR(FIND("ROL",D184,1),0)&gt;=1,A184="TODODIA",B184="DESODORANTE"),
B184="PRESENTES",
I184="lançamento",
I184="pré-lançamento",I184="Vigente apenas neste ciclo",
G184=1
),"x",""),"")</f>
        <v>x</v>
      </c>
    </row>
    <row r="185" spans="1:12" x14ac:dyDescent="0.25">
      <c r="A185" s="27" t="s">
        <v>21</v>
      </c>
      <c r="B185" s="27" t="s">
        <v>80</v>
      </c>
      <c r="C185" s="26">
        <v>62891</v>
      </c>
      <c r="D185" s="27" t="s">
        <v>81</v>
      </c>
      <c r="E185" s="28">
        <v>34.799999999999997</v>
      </c>
      <c r="F185" s="26">
        <v>4</v>
      </c>
      <c r="G185" s="29">
        <v>0.7</v>
      </c>
      <c r="H185" s="26" t="s">
        <v>18</v>
      </c>
      <c r="I185" s="26" t="s">
        <v>1099</v>
      </c>
      <c r="J185" s="26" t="s">
        <v>18</v>
      </c>
      <c r="K185" s="30"/>
      <c r="L185" s="26" t="str">
        <f>IFERROR(IF(OR(
IFERROR(FIND("AMOS",D185,1),0)&gt;=1,
A185="CRER PARA VER",
A185="NÃO INFORMADO",
B185="NÃO INFORMADO",
AND(B185="SABONETE",A185="TODODIA"),
IFERROR(FIND("DEMO",D185,1),0)&gt;=1,
AND(IFERROR(FIND("ROL",D185,1),0)&gt;=1,A185="TODODIA",B185="DESODORANTE"),
B185="PRESENTES",
I185="lançamento",
I185="pré-lançamento",I185="Vigente apenas neste ciclo",
G185=1
),"x",""),"")</f>
        <v/>
      </c>
    </row>
    <row r="186" spans="1:12" x14ac:dyDescent="0.25">
      <c r="A186" s="27" t="s">
        <v>21</v>
      </c>
      <c r="B186" s="27" t="s">
        <v>80</v>
      </c>
      <c r="C186" s="26">
        <v>62899</v>
      </c>
      <c r="D186" s="27" t="s">
        <v>82</v>
      </c>
      <c r="E186" s="28">
        <v>29.6</v>
      </c>
      <c r="F186" s="26">
        <v>4</v>
      </c>
      <c r="G186" s="29">
        <v>0.7</v>
      </c>
      <c r="H186" s="26" t="s">
        <v>18</v>
      </c>
      <c r="I186" s="26" t="s">
        <v>1099</v>
      </c>
      <c r="J186" s="26" t="s">
        <v>18</v>
      </c>
      <c r="K186" s="30"/>
      <c r="L186" s="26" t="str">
        <f>IFERROR(IF(OR(
IFERROR(FIND("AMOS",D186,1),0)&gt;=1,
A186="CRER PARA VER",
A186="NÃO INFORMADO",
B186="NÃO INFORMADO",
AND(B186="SABONETE",A186="TODODIA"),
IFERROR(FIND("DEMO",D186,1),0)&gt;=1,
AND(IFERROR(FIND("ROL",D186,1),0)&gt;=1,A186="TODODIA",B186="DESODORANTE"),
B186="PRESENTES",
I186="lançamento",
I186="pré-lançamento",I186="Vigente apenas neste ciclo",
G186=1
),"x",""),"")</f>
        <v/>
      </c>
    </row>
    <row r="187" spans="1:12" x14ac:dyDescent="0.25">
      <c r="A187" s="27" t="s">
        <v>21</v>
      </c>
      <c r="B187" s="27" t="s">
        <v>80</v>
      </c>
      <c r="C187" s="26">
        <v>62918</v>
      </c>
      <c r="D187" s="27" t="s">
        <v>83</v>
      </c>
      <c r="E187" s="28">
        <v>31.8</v>
      </c>
      <c r="F187" s="26">
        <v>4</v>
      </c>
      <c r="G187" s="29">
        <v>0.7</v>
      </c>
      <c r="H187" s="26" t="s">
        <v>18</v>
      </c>
      <c r="I187" s="26" t="s">
        <v>1099</v>
      </c>
      <c r="J187" s="26" t="s">
        <v>18</v>
      </c>
      <c r="K187" s="30"/>
      <c r="L187" s="26" t="str">
        <f>IFERROR(IF(OR(
IFERROR(FIND("AMOS",D187,1),0)&gt;=1,
A187="CRER PARA VER",
A187="NÃO INFORMADO",
B187="NÃO INFORMADO",
AND(B187="SABONETE",A187="TODODIA"),
IFERROR(FIND("DEMO",D187,1),0)&gt;=1,
AND(IFERROR(FIND("ROL",D187,1),0)&gt;=1,A187="TODODIA",B187="DESODORANTE"),
B187="PRESENTES",
I187="lançamento",
I187="pré-lançamento",I187="Vigente apenas neste ciclo",
G187=1
),"x",""),"")</f>
        <v/>
      </c>
    </row>
    <row r="188" spans="1:12" x14ac:dyDescent="0.25">
      <c r="A188" s="27" t="s">
        <v>21</v>
      </c>
      <c r="B188" s="27" t="s">
        <v>80</v>
      </c>
      <c r="C188" s="26">
        <v>62927</v>
      </c>
      <c r="D188" s="27" t="s">
        <v>84</v>
      </c>
      <c r="E188" s="28">
        <v>46.6</v>
      </c>
      <c r="F188" s="26">
        <v>6</v>
      </c>
      <c r="G188" s="29">
        <v>0.7</v>
      </c>
      <c r="H188" s="26" t="s">
        <v>18</v>
      </c>
      <c r="I188" s="26" t="s">
        <v>1099</v>
      </c>
      <c r="J188" s="26" t="s">
        <v>18</v>
      </c>
      <c r="K188" s="30"/>
      <c r="L188" s="26" t="str">
        <f>IFERROR(IF(OR(
IFERROR(FIND("AMOS",D188,1),0)&gt;=1,
A188="CRER PARA VER",
A188="NÃO INFORMADO",
B188="NÃO INFORMADO",
AND(B188="SABONETE",A188="TODODIA"),
IFERROR(FIND("DEMO",D188,1),0)&gt;=1,
AND(IFERROR(FIND("ROL",D188,1),0)&gt;=1,A188="TODODIA",B188="DESODORANTE"),
B188="PRESENTES",
I188="lançamento",
I188="pré-lançamento",I188="Vigente apenas neste ciclo",
G188=1
),"x",""),"")</f>
        <v/>
      </c>
    </row>
    <row r="189" spans="1:12" x14ac:dyDescent="0.25">
      <c r="A189" s="27" t="s">
        <v>21</v>
      </c>
      <c r="B189" s="27" t="s">
        <v>80</v>
      </c>
      <c r="C189" s="26">
        <v>62932</v>
      </c>
      <c r="D189" s="27" t="s">
        <v>85</v>
      </c>
      <c r="E189" s="28">
        <v>20.3</v>
      </c>
      <c r="F189" s="26">
        <v>3</v>
      </c>
      <c r="G189" s="29">
        <v>0.7</v>
      </c>
      <c r="H189" s="26" t="s">
        <v>18</v>
      </c>
      <c r="I189" s="26" t="s">
        <v>1099</v>
      </c>
      <c r="J189" s="26" t="s">
        <v>18</v>
      </c>
      <c r="K189" s="30"/>
      <c r="L189" s="26" t="str">
        <f>IFERROR(IF(OR(
IFERROR(FIND("AMOS",D189,1),0)&gt;=1,
A189="CRER PARA VER",
A189="NÃO INFORMADO",
B189="NÃO INFORMADO",
AND(B189="SABONETE",A189="TODODIA"),
IFERROR(FIND("DEMO",D189,1),0)&gt;=1,
AND(IFERROR(FIND("ROL",D189,1),0)&gt;=1,A189="TODODIA",B189="DESODORANTE"),
B189="PRESENTES",
I189="lançamento",
I189="pré-lançamento",I189="Vigente apenas neste ciclo",
G189=1
),"x",""),"")</f>
        <v/>
      </c>
    </row>
    <row r="190" spans="1:12" x14ac:dyDescent="0.25">
      <c r="A190" s="27" t="s">
        <v>21</v>
      </c>
      <c r="B190" s="27" t="s">
        <v>80</v>
      </c>
      <c r="C190" s="26">
        <v>62933</v>
      </c>
      <c r="D190" s="27" t="s">
        <v>86</v>
      </c>
      <c r="E190" s="28">
        <v>21.7</v>
      </c>
      <c r="F190" s="26">
        <v>3</v>
      </c>
      <c r="G190" s="29">
        <v>0.7</v>
      </c>
      <c r="H190" s="26" t="s">
        <v>18</v>
      </c>
      <c r="I190" s="26" t="s">
        <v>1099</v>
      </c>
      <c r="J190" s="26" t="s">
        <v>18</v>
      </c>
      <c r="K190" s="30"/>
      <c r="L190" s="26" t="str">
        <f>IFERROR(IF(OR(
IFERROR(FIND("AMOS",D190,1),0)&gt;=1,
A190="CRER PARA VER",
A190="NÃO INFORMADO",
B190="NÃO INFORMADO",
AND(B190="SABONETE",A190="TODODIA"),
IFERROR(FIND("DEMO",D190,1),0)&gt;=1,
AND(IFERROR(FIND("ROL",D190,1),0)&gt;=1,A190="TODODIA",B190="DESODORANTE"),
B190="PRESENTES",
I190="lançamento",
I190="pré-lançamento",I190="Vigente apenas neste ciclo",
G190=1
),"x",""),"")</f>
        <v/>
      </c>
    </row>
    <row r="191" spans="1:12" x14ac:dyDescent="0.25">
      <c r="A191" s="27" t="s">
        <v>21</v>
      </c>
      <c r="B191" s="27" t="s">
        <v>80</v>
      </c>
      <c r="C191" s="26">
        <v>62938</v>
      </c>
      <c r="D191" s="27" t="s">
        <v>87</v>
      </c>
      <c r="E191" s="28">
        <v>34.799999999999997</v>
      </c>
      <c r="F191" s="26">
        <v>4</v>
      </c>
      <c r="G191" s="29">
        <v>0.7</v>
      </c>
      <c r="H191" s="26" t="s">
        <v>18</v>
      </c>
      <c r="I191" s="26" t="s">
        <v>1099</v>
      </c>
      <c r="J191" s="26" t="s">
        <v>18</v>
      </c>
      <c r="K191" s="30"/>
      <c r="L191" s="26" t="str">
        <f>IFERROR(IF(OR(
IFERROR(FIND("AMOS",D191,1),0)&gt;=1,
A191="CRER PARA VER",
A191="NÃO INFORMADO",
B191="NÃO INFORMADO",
AND(B191="SABONETE",A191="TODODIA"),
IFERROR(FIND("DEMO",D191,1),0)&gt;=1,
AND(IFERROR(FIND("ROL",D191,1),0)&gt;=1,A191="TODODIA",B191="DESODORANTE"),
B191="PRESENTES",
I191="lançamento",
I191="pré-lançamento",I191="Vigente apenas neste ciclo",
G191=1
),"x",""),"")</f>
        <v/>
      </c>
    </row>
    <row r="192" spans="1:12" x14ac:dyDescent="0.25">
      <c r="A192" s="27" t="s">
        <v>21</v>
      </c>
      <c r="B192" s="27" t="s">
        <v>80</v>
      </c>
      <c r="C192" s="26">
        <v>63373</v>
      </c>
      <c r="D192" s="27" t="s">
        <v>88</v>
      </c>
      <c r="E192" s="28">
        <v>31.8</v>
      </c>
      <c r="F192" s="26">
        <v>4</v>
      </c>
      <c r="G192" s="29">
        <v>0.7</v>
      </c>
      <c r="H192" s="26" t="s">
        <v>18</v>
      </c>
      <c r="I192" s="26" t="s">
        <v>1099</v>
      </c>
      <c r="J192" s="26" t="s">
        <v>18</v>
      </c>
      <c r="K192" s="30"/>
      <c r="L192" s="26" t="str">
        <f>IFERROR(IF(OR(
IFERROR(FIND("AMOS",D192,1),0)&gt;=1,
A192="CRER PARA VER",
A192="NÃO INFORMADO",
B192="NÃO INFORMADO",
AND(B192="SABONETE",A192="TODODIA"),
IFERROR(FIND("DEMO",D192,1),0)&gt;=1,
AND(IFERROR(FIND("ROL",D192,1),0)&gt;=1,A192="TODODIA",B192="DESODORANTE"),
B192="PRESENTES",
I192="lançamento",
I192="pré-lançamento",I192="Vigente apenas neste ciclo",
G192=1
),"x",""),"")</f>
        <v/>
      </c>
    </row>
    <row r="193" spans="1:12" x14ac:dyDescent="0.25">
      <c r="A193" s="27" t="s">
        <v>21</v>
      </c>
      <c r="B193" s="27" t="s">
        <v>80</v>
      </c>
      <c r="C193" s="26">
        <v>63374</v>
      </c>
      <c r="D193" s="27" t="s">
        <v>89</v>
      </c>
      <c r="E193" s="28">
        <v>29.6</v>
      </c>
      <c r="F193" s="26">
        <v>4</v>
      </c>
      <c r="G193" s="29">
        <v>0.7</v>
      </c>
      <c r="H193" s="26" t="s">
        <v>18</v>
      </c>
      <c r="I193" s="26" t="s">
        <v>1099</v>
      </c>
      <c r="J193" s="26" t="s">
        <v>18</v>
      </c>
      <c r="K193" s="30"/>
      <c r="L193" s="26" t="str">
        <f>IFERROR(IF(OR(
IFERROR(FIND("AMOS",D193,1),0)&gt;=1,
A193="CRER PARA VER",
A193="NÃO INFORMADO",
B193="NÃO INFORMADO",
AND(B193="SABONETE",A193="TODODIA"),
IFERROR(FIND("DEMO",D193,1),0)&gt;=1,
AND(IFERROR(FIND("ROL",D193,1),0)&gt;=1,A193="TODODIA",B193="DESODORANTE"),
B193="PRESENTES",
I193="lançamento",
I193="pré-lançamento",I193="Vigente apenas neste ciclo",
G193=1
),"x",""),"")</f>
        <v/>
      </c>
    </row>
    <row r="194" spans="1:12" x14ac:dyDescent="0.25">
      <c r="A194" s="27" t="s">
        <v>21</v>
      </c>
      <c r="B194" s="27" t="s">
        <v>80</v>
      </c>
      <c r="C194" s="26">
        <v>63375</v>
      </c>
      <c r="D194" s="27" t="s">
        <v>90</v>
      </c>
      <c r="E194" s="28">
        <v>46.6</v>
      </c>
      <c r="F194" s="26">
        <v>6</v>
      </c>
      <c r="G194" s="29">
        <v>0.7</v>
      </c>
      <c r="H194" s="26" t="s">
        <v>18</v>
      </c>
      <c r="I194" s="26" t="s">
        <v>1099</v>
      </c>
      <c r="J194" s="26" t="s">
        <v>18</v>
      </c>
      <c r="K194" s="30"/>
      <c r="L194" s="26" t="str">
        <f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/>
      </c>
    </row>
    <row r="195" spans="1:12" x14ac:dyDescent="0.25">
      <c r="A195" s="27" t="s">
        <v>21</v>
      </c>
      <c r="B195" s="27" t="s">
        <v>80</v>
      </c>
      <c r="C195" s="26">
        <v>63376</v>
      </c>
      <c r="D195" s="27" t="s">
        <v>91</v>
      </c>
      <c r="E195" s="28">
        <v>54.8</v>
      </c>
      <c r="F195" s="26">
        <v>7</v>
      </c>
      <c r="G195" s="29">
        <v>0.7</v>
      </c>
      <c r="H195" s="26" t="s">
        <v>18</v>
      </c>
      <c r="I195" s="26" t="s">
        <v>1099</v>
      </c>
      <c r="J195" s="26" t="s">
        <v>18</v>
      </c>
      <c r="K195" s="30"/>
      <c r="L195" s="26" t="str">
        <f>IFERROR(IF(OR(
IFERROR(FIND("AMOS",D195,1),0)&gt;=1,
A195="CRER PARA VER",
A195="NÃO INFORMADO",
B195="NÃO INFORMADO",
AND(B195="SABONETE",A195="TODODIA"),
IFERROR(FIND("DEMO",D195,1),0)&gt;=1,
AND(IFERROR(FIND("ROL",D195,1),0)&gt;=1,A195="TODODIA",B195="DESODORANTE"),
B195="PRESENTES",
I195="lançamento",
I195="pré-lançamento",I195="Vigente apenas neste ciclo",
G195=1
),"x",""),"")</f>
        <v/>
      </c>
    </row>
    <row r="196" spans="1:12" x14ac:dyDescent="0.25">
      <c r="A196" s="27" t="s">
        <v>21</v>
      </c>
      <c r="B196" s="27" t="s">
        <v>80</v>
      </c>
      <c r="C196" s="26">
        <v>63377</v>
      </c>
      <c r="D196" s="27" t="s">
        <v>92</v>
      </c>
      <c r="E196" s="28">
        <v>44.8</v>
      </c>
      <c r="F196" s="26">
        <v>6</v>
      </c>
      <c r="G196" s="29">
        <v>0.7</v>
      </c>
      <c r="H196" s="26" t="s">
        <v>18</v>
      </c>
      <c r="I196" s="26" t="s">
        <v>1099</v>
      </c>
      <c r="J196" s="26" t="s">
        <v>18</v>
      </c>
      <c r="K196" s="30"/>
      <c r="L196" s="26" t="str">
        <f>IFERROR(IF(OR(
IFERROR(FIND("AMOS",D196,1),0)&gt;=1,
A196="CRER PARA VER",
A196="NÃO INFORMADO",
B196="NÃO INFORMADO",
AND(B196="SABONETE",A196="TODODIA"),
IFERROR(FIND("DEMO",D196,1),0)&gt;=1,
AND(IFERROR(FIND("ROL",D196,1),0)&gt;=1,A196="TODODIA",B196="DESODORANTE"),
B196="PRESENTES",
I196="lançamento",
I196="pré-lançamento",I196="Vigente apenas neste ciclo",
G196=1
),"x",""),"")</f>
        <v/>
      </c>
    </row>
    <row r="197" spans="1:12" x14ac:dyDescent="0.25">
      <c r="A197" s="27" t="s">
        <v>21</v>
      </c>
      <c r="B197" s="27" t="s">
        <v>80</v>
      </c>
      <c r="C197" s="26">
        <v>63370</v>
      </c>
      <c r="D197" s="27" t="s">
        <v>93</v>
      </c>
      <c r="E197" s="28">
        <v>20.3</v>
      </c>
      <c r="F197" s="26">
        <v>3</v>
      </c>
      <c r="G197" s="29">
        <v>0.7</v>
      </c>
      <c r="H197" s="26" t="s">
        <v>18</v>
      </c>
      <c r="I197" s="26" t="s">
        <v>1099</v>
      </c>
      <c r="J197" s="26" t="s">
        <v>18</v>
      </c>
      <c r="K197" s="30"/>
      <c r="L197" s="26" t="str">
        <f>IFERROR(IF(OR(
IFERROR(FIND("AMOS",D197,1),0)&gt;=1,
A197="CRER PARA VER",
A197="NÃO INFORMADO",
B197="NÃO INFORMADO",
AND(B197="SABONETE",A197="TODODIA"),
IFERROR(FIND("DEMO",D197,1),0)&gt;=1,
AND(IFERROR(FIND("ROL",D197,1),0)&gt;=1,A197="TODODIA",B197="DESODORANTE"),
B197="PRESENTES",
I197="lançamento",
I197="pré-lançamento",I197="Vigente apenas neste ciclo",
G197=1
),"x",""),"")</f>
        <v/>
      </c>
    </row>
    <row r="198" spans="1:12" x14ac:dyDescent="0.25">
      <c r="A198" s="27" t="s">
        <v>21</v>
      </c>
      <c r="B198" s="27" t="s">
        <v>80</v>
      </c>
      <c r="C198" s="26">
        <v>63387</v>
      </c>
      <c r="D198" s="27" t="s">
        <v>94</v>
      </c>
      <c r="E198" s="28">
        <v>21.7</v>
      </c>
      <c r="F198" s="26">
        <v>3</v>
      </c>
      <c r="G198" s="29">
        <v>0.7</v>
      </c>
      <c r="H198" s="26" t="s">
        <v>18</v>
      </c>
      <c r="I198" s="26" t="s">
        <v>1099</v>
      </c>
      <c r="J198" s="26" t="s">
        <v>18</v>
      </c>
      <c r="K198" s="30"/>
      <c r="L198" s="26" t="str">
        <f>IFERROR(IF(OR(
IFERROR(FIND("AMOS",D198,1),0)&gt;=1,
A198="CRER PARA VER",
A198="NÃO INFORMADO",
B198="NÃO INFORMADO",
AND(B198="SABONETE",A198="TODODIA"),
IFERROR(FIND("DEMO",D198,1),0)&gt;=1,
AND(IFERROR(FIND("ROL",D198,1),0)&gt;=1,A198="TODODIA",B198="DESODORANTE"),
B198="PRESENTES",
I198="lançamento",
I198="pré-lançamento",I198="Vigente apenas neste ciclo",
G198=1
),"x",""),"")</f>
        <v/>
      </c>
    </row>
    <row r="199" spans="1:12" x14ac:dyDescent="0.25">
      <c r="A199" s="27" t="s">
        <v>21</v>
      </c>
      <c r="B199" s="27" t="s">
        <v>95</v>
      </c>
      <c r="C199" s="26">
        <v>62523</v>
      </c>
      <c r="D199" s="27" t="s">
        <v>96</v>
      </c>
      <c r="E199" s="28">
        <v>23.9</v>
      </c>
      <c r="F199" s="26">
        <v>3</v>
      </c>
      <c r="G199" s="29">
        <v>0.7</v>
      </c>
      <c r="H199" s="26" t="s">
        <v>18</v>
      </c>
      <c r="I199" s="26" t="s">
        <v>1099</v>
      </c>
      <c r="J199" s="26" t="s">
        <v>18</v>
      </c>
      <c r="K199" s="30"/>
      <c r="L199" s="26" t="str">
        <f>IFERROR(IF(OR(
IFERROR(FIND("AMOS",D199,1),0)&gt;=1,
A199="CRER PARA VER",
A199="NÃO INFORMADO",
B199="NÃO INFORMADO",
AND(B199="SABONETE",A199="TODODIA"),
IFERROR(FIND("DEMO",D199,1),0)&gt;=1,
AND(IFERROR(FIND("ROL",D199,1),0)&gt;=1,A199="TODODIA",B199="DESODORANTE"),
B199="PRESENTES",
I199="lançamento",
I199="pré-lançamento",I199="Vigente apenas neste ciclo",
G199=1
),"x",""),"")</f>
        <v/>
      </c>
    </row>
    <row r="200" spans="1:12" x14ac:dyDescent="0.25">
      <c r="A200" s="27" t="s">
        <v>21</v>
      </c>
      <c r="B200" s="27" t="s">
        <v>95</v>
      </c>
      <c r="C200" s="26">
        <v>62525</v>
      </c>
      <c r="D200" s="27" t="s">
        <v>97</v>
      </c>
      <c r="E200" s="28">
        <v>37.5</v>
      </c>
      <c r="F200" s="26">
        <v>5</v>
      </c>
      <c r="G200" s="29">
        <v>0.7</v>
      </c>
      <c r="H200" s="26" t="s">
        <v>18</v>
      </c>
      <c r="I200" s="26" t="s">
        <v>1099</v>
      </c>
      <c r="J200" s="26" t="s">
        <v>18</v>
      </c>
      <c r="K200" s="30"/>
      <c r="L200" s="26" t="str">
        <f>IFERROR(IF(OR(
IFERROR(FIND("AMOS",D200,1),0)&gt;=1,
A200="CRER PARA VER",
A200="NÃO INFORMADO",
B200="NÃO INFORMADO",
AND(B200="SABONETE",A200="TODODIA"),
IFERROR(FIND("DEMO",D200,1),0)&gt;=1,
AND(IFERROR(FIND("ROL",D200,1),0)&gt;=1,A200="TODODIA",B200="DESODORANTE"),
B200="PRESENTES",
I200="lançamento",
I200="pré-lançamento",I200="Vigente apenas neste ciclo",
G200=1
),"x",""),"")</f>
        <v/>
      </c>
    </row>
    <row r="201" spans="1:12" x14ac:dyDescent="0.25">
      <c r="A201" s="27" t="s">
        <v>21</v>
      </c>
      <c r="B201" s="27" t="s">
        <v>95</v>
      </c>
      <c r="C201" s="26">
        <v>62526</v>
      </c>
      <c r="D201" s="27" t="s">
        <v>98</v>
      </c>
      <c r="E201" s="28">
        <v>37.5</v>
      </c>
      <c r="F201" s="26">
        <v>5</v>
      </c>
      <c r="G201" s="29">
        <v>0.7</v>
      </c>
      <c r="H201" s="26" t="s">
        <v>18</v>
      </c>
      <c r="I201" s="26" t="s">
        <v>1099</v>
      </c>
      <c r="J201" s="26" t="s">
        <v>18</v>
      </c>
      <c r="K201" s="30"/>
      <c r="L201" s="26" t="str">
        <f>IFERROR(IF(OR(
IFERROR(FIND("AMOS",D201,1),0)&gt;=1,
A201="CRER PARA VER",
A201="NÃO INFORMADO",
B201="NÃO INFORMADO",
AND(B201="SABONETE",A201="TODODIA"),
IFERROR(FIND("DEMO",D201,1),0)&gt;=1,
AND(IFERROR(FIND("ROL",D201,1),0)&gt;=1,A201="TODODIA",B201="DESODORANTE"),
B201="PRESENTES",
I201="lançamento",
I201="pré-lançamento",I201="Vigente apenas neste ciclo",
G201=1
),"x",""),"")</f>
        <v/>
      </c>
    </row>
    <row r="202" spans="1:12" x14ac:dyDescent="0.25">
      <c r="A202" s="27" t="s">
        <v>21</v>
      </c>
      <c r="B202" s="27" t="s">
        <v>95</v>
      </c>
      <c r="C202" s="26">
        <v>62528</v>
      </c>
      <c r="D202" s="27" t="s">
        <v>99</v>
      </c>
      <c r="E202" s="28">
        <v>36.4</v>
      </c>
      <c r="F202" s="26">
        <v>5</v>
      </c>
      <c r="G202" s="29">
        <v>0.7</v>
      </c>
      <c r="H202" s="26" t="s">
        <v>18</v>
      </c>
      <c r="I202" s="26" t="s">
        <v>1099</v>
      </c>
      <c r="J202" s="26" t="s">
        <v>18</v>
      </c>
      <c r="K202" s="30"/>
      <c r="L202" s="26" t="str">
        <f>IFERROR(IF(OR(
IFERROR(FIND("AMOS",D202,1),0)&gt;=1,
A202="CRER PARA VER",
A202="NÃO INFORMADO",
B202="NÃO INFORMADO",
AND(B202="SABONETE",A202="TODODIA"),
IFERROR(FIND("DEMO",D202,1),0)&gt;=1,
AND(IFERROR(FIND("ROL",D202,1),0)&gt;=1,A202="TODODIA",B202="DESODORANTE"),
B202="PRESENTES",
I202="lançamento",
I202="pré-lançamento",I202="Vigente apenas neste ciclo",
G202=1
),"x",""),"")</f>
        <v/>
      </c>
    </row>
    <row r="203" spans="1:12" x14ac:dyDescent="0.25">
      <c r="A203" s="27" t="s">
        <v>21</v>
      </c>
      <c r="B203" s="27" t="s">
        <v>95</v>
      </c>
      <c r="C203" s="26">
        <v>62529</v>
      </c>
      <c r="D203" s="27" t="s">
        <v>100</v>
      </c>
      <c r="E203" s="28">
        <v>60.9</v>
      </c>
      <c r="F203" s="26">
        <v>8</v>
      </c>
      <c r="G203" s="29">
        <v>0.7</v>
      </c>
      <c r="H203" s="26" t="s">
        <v>18</v>
      </c>
      <c r="I203" s="26" t="s">
        <v>1099</v>
      </c>
      <c r="J203" s="26" t="s">
        <v>18</v>
      </c>
      <c r="K203" s="30"/>
      <c r="L203" s="26" t="str">
        <f>IFERROR(IF(OR(
IFERROR(FIND("AMOS",D203,1),0)&gt;=1,
A203="CRER PARA VER",
A203="NÃO INFORMADO",
B203="NÃO INFORMADO",
AND(B203="SABONETE",A203="TODODIA"),
IFERROR(FIND("DEMO",D203,1),0)&gt;=1,
AND(IFERROR(FIND("ROL",D203,1),0)&gt;=1,A203="TODODIA",B203="DESODORANTE"),
B203="PRESENTES",
I203="lançamento",
I203="pré-lançamento",I203="Vigente apenas neste ciclo",
G203=1
),"x",""),"")</f>
        <v/>
      </c>
    </row>
    <row r="204" spans="1:12" x14ac:dyDescent="0.25">
      <c r="A204" s="27" t="s">
        <v>21</v>
      </c>
      <c r="B204" s="27" t="s">
        <v>95</v>
      </c>
      <c r="C204" s="26">
        <v>62530</v>
      </c>
      <c r="D204" s="27" t="s">
        <v>101</v>
      </c>
      <c r="E204" s="28">
        <v>36.4</v>
      </c>
      <c r="F204" s="26">
        <v>5</v>
      </c>
      <c r="G204" s="29">
        <v>0.7</v>
      </c>
      <c r="H204" s="26" t="s">
        <v>18</v>
      </c>
      <c r="I204" s="26" t="s">
        <v>1099</v>
      </c>
      <c r="J204" s="26" t="s">
        <v>18</v>
      </c>
      <c r="K204" s="30"/>
      <c r="L204" s="26" t="str">
        <f>IFERROR(IF(OR(
IFERROR(FIND("AMOS",D204,1),0)&gt;=1,
A204="CRER PARA VER",
A204="NÃO INFORMADO",
B204="NÃO INFORMADO",
AND(B204="SABONETE",A204="TODODIA"),
IFERROR(FIND("DEMO",D204,1),0)&gt;=1,
AND(IFERROR(FIND("ROL",D204,1),0)&gt;=1,A204="TODODIA",B204="DESODORANTE"),
B204="PRESENTES",
I204="lançamento",
I204="pré-lançamento",I204="Vigente apenas neste ciclo",
G204=1
),"x",""),"")</f>
        <v/>
      </c>
    </row>
    <row r="205" spans="1:12" x14ac:dyDescent="0.25">
      <c r="A205" s="27" t="s">
        <v>21</v>
      </c>
      <c r="B205" s="27" t="s">
        <v>95</v>
      </c>
      <c r="C205" s="26">
        <v>62532</v>
      </c>
      <c r="D205" s="27" t="s">
        <v>102</v>
      </c>
      <c r="E205" s="28">
        <v>36.4</v>
      </c>
      <c r="F205" s="26">
        <v>5</v>
      </c>
      <c r="G205" s="29">
        <v>0.7</v>
      </c>
      <c r="H205" s="26" t="s">
        <v>18</v>
      </c>
      <c r="I205" s="26" t="s">
        <v>1099</v>
      </c>
      <c r="J205" s="26" t="s">
        <v>18</v>
      </c>
      <c r="K205" s="30"/>
      <c r="L205" s="26" t="str">
        <f>IFERROR(IF(OR(
IFERROR(FIND("AMOS",D205,1),0)&gt;=1,
A205="CRER PARA VER",
A205="NÃO INFORMADO",
B205="NÃO INFORMADO",
AND(B205="SABONETE",A205="TODODIA"),
IFERROR(FIND("DEMO",D205,1),0)&gt;=1,
AND(IFERROR(FIND("ROL",D205,1),0)&gt;=1,A205="TODODIA",B205="DESODORANTE"),
B205="PRESENTES",
I205="lançamento",
I205="pré-lançamento",I205="Vigente apenas neste ciclo",
G205=1
),"x",""),"")</f>
        <v/>
      </c>
    </row>
    <row r="206" spans="1:12" x14ac:dyDescent="0.25">
      <c r="A206" s="27" t="s">
        <v>21</v>
      </c>
      <c r="B206" s="27" t="s">
        <v>95</v>
      </c>
      <c r="C206" s="26">
        <v>62533</v>
      </c>
      <c r="D206" s="27" t="s">
        <v>103</v>
      </c>
      <c r="E206" s="28">
        <v>60.9</v>
      </c>
      <c r="F206" s="26">
        <v>8</v>
      </c>
      <c r="G206" s="29">
        <v>0.7</v>
      </c>
      <c r="H206" s="26" t="s">
        <v>18</v>
      </c>
      <c r="I206" s="26" t="s">
        <v>1099</v>
      </c>
      <c r="J206" s="26" t="s">
        <v>18</v>
      </c>
      <c r="K206" s="30"/>
      <c r="L206" s="26" t="str">
        <f>IFERROR(IF(OR(
IFERROR(FIND("AMOS",D206,1),0)&gt;=1,
A206="CRER PARA VER",
A206="NÃO INFORMADO",
B206="NÃO INFORMADO",
AND(B206="SABONETE",A206="TODODIA"),
IFERROR(FIND("DEMO",D206,1),0)&gt;=1,
AND(IFERROR(FIND("ROL",D206,1),0)&gt;=1,A206="TODODIA",B206="DESODORANTE"),
B206="PRESENTES",
I206="lançamento",
I206="pré-lançamento",I206="Vigente apenas neste ciclo",
G206=1
),"x",""),"")</f>
        <v/>
      </c>
    </row>
    <row r="207" spans="1:12" x14ac:dyDescent="0.25">
      <c r="A207" s="27" t="s">
        <v>21</v>
      </c>
      <c r="B207" s="27" t="s">
        <v>95</v>
      </c>
      <c r="C207" s="26">
        <v>62534</v>
      </c>
      <c r="D207" s="27" t="s">
        <v>104</v>
      </c>
      <c r="E207" s="28">
        <v>60.9</v>
      </c>
      <c r="F207" s="26">
        <v>8</v>
      </c>
      <c r="G207" s="29">
        <v>0.7</v>
      </c>
      <c r="H207" s="26" t="s">
        <v>18</v>
      </c>
      <c r="I207" s="26" t="s">
        <v>1099</v>
      </c>
      <c r="J207" s="26" t="s">
        <v>18</v>
      </c>
      <c r="K207" s="30"/>
      <c r="L207" s="26" t="str">
        <f>IFERROR(IF(OR(
IFERROR(FIND("AMOS",D207,1),0)&gt;=1,
A207="CRER PARA VER",
A207="NÃO INFORMADO",
B207="NÃO INFORMADO",
AND(B207="SABONETE",A207="TODODIA"),
IFERROR(FIND("DEMO",D207,1),0)&gt;=1,
AND(IFERROR(FIND("ROL",D207,1),0)&gt;=1,A207="TODODIA",B207="DESODORANTE"),
B207="PRESENTES",
I207="lançamento",
I207="pré-lançamento",I207="Vigente apenas neste ciclo",
G207=1
),"x",""),"")</f>
        <v/>
      </c>
    </row>
    <row r="208" spans="1:12" x14ac:dyDescent="0.25">
      <c r="A208" s="27" t="s">
        <v>21</v>
      </c>
      <c r="B208" s="27" t="s">
        <v>95</v>
      </c>
      <c r="C208" s="26">
        <v>62535</v>
      </c>
      <c r="D208" s="27" t="s">
        <v>105</v>
      </c>
      <c r="E208" s="28">
        <v>37.5</v>
      </c>
      <c r="F208" s="26">
        <v>5</v>
      </c>
      <c r="G208" s="29">
        <v>0.7</v>
      </c>
      <c r="H208" s="26" t="s">
        <v>18</v>
      </c>
      <c r="I208" s="26" t="s">
        <v>1099</v>
      </c>
      <c r="J208" s="26" t="s">
        <v>18</v>
      </c>
      <c r="K208" s="30"/>
      <c r="L208" s="26" t="str">
        <f>IFERROR(IF(OR(
IFERROR(FIND("AMOS",D208,1),0)&gt;=1,
A208="CRER PARA VER",
A208="NÃO INFORMADO",
B208="NÃO INFORMADO",
AND(B208="SABONETE",A208="TODODIA"),
IFERROR(FIND("DEMO",D208,1),0)&gt;=1,
AND(IFERROR(FIND("ROL",D208,1),0)&gt;=1,A208="TODODIA",B208="DESODORANTE"),
B208="PRESENTES",
I208="lançamento",
I208="pré-lançamento",I208="Vigente apenas neste ciclo",
G208=1
),"x",""),"")</f>
        <v/>
      </c>
    </row>
    <row r="209" spans="1:12" x14ac:dyDescent="0.25">
      <c r="A209" s="27" t="s">
        <v>21</v>
      </c>
      <c r="B209" s="27" t="s">
        <v>95</v>
      </c>
      <c r="C209" s="26">
        <v>62731</v>
      </c>
      <c r="D209" s="27" t="s">
        <v>106</v>
      </c>
      <c r="E209" s="28">
        <v>37.5</v>
      </c>
      <c r="F209" s="26">
        <v>5</v>
      </c>
      <c r="G209" s="29">
        <v>0.7</v>
      </c>
      <c r="H209" s="26" t="s">
        <v>18</v>
      </c>
      <c r="I209" s="26" t="s">
        <v>1099</v>
      </c>
      <c r="J209" s="26" t="s">
        <v>18</v>
      </c>
      <c r="K209" s="30"/>
      <c r="L209" s="26" t="str">
        <f>IFERROR(IF(OR(
IFERROR(FIND("AMOS",D209,1),0)&gt;=1,
A209="CRER PARA VER",
A209="NÃO INFORMADO",
B209="NÃO INFORMADO",
AND(B209="SABONETE",A209="TODODIA"),
IFERROR(FIND("DEMO",D209,1),0)&gt;=1,
AND(IFERROR(FIND("ROL",D209,1),0)&gt;=1,A209="TODODIA",B209="DESODORANTE"),
B209="PRESENTES",
I209="lançamento",
I209="pré-lançamento",I209="Vigente apenas neste ciclo",
G209=1
),"x",""),"")</f>
        <v/>
      </c>
    </row>
    <row r="210" spans="1:12" x14ac:dyDescent="0.25">
      <c r="A210" s="27" t="s">
        <v>21</v>
      </c>
      <c r="B210" s="27" t="s">
        <v>95</v>
      </c>
      <c r="C210" s="26">
        <v>62878</v>
      </c>
      <c r="D210" s="27" t="s">
        <v>107</v>
      </c>
      <c r="E210" s="28">
        <v>36.4</v>
      </c>
      <c r="F210" s="26">
        <v>5</v>
      </c>
      <c r="G210" s="29">
        <v>0.7</v>
      </c>
      <c r="H210" s="26" t="s">
        <v>18</v>
      </c>
      <c r="I210" s="26" t="s">
        <v>1099</v>
      </c>
      <c r="J210" s="26" t="s">
        <v>18</v>
      </c>
      <c r="K210" s="30"/>
      <c r="L210" s="26" t="str">
        <f>IFERROR(IF(OR(
IFERROR(FIND("AMOS",D210,1),0)&gt;=1,
A210="CRER PARA VER",
A210="NÃO INFORMADO",
B210="NÃO INFORMADO",
AND(B210="SABONETE",A210="TODODIA"),
IFERROR(FIND("DEMO",D210,1),0)&gt;=1,
AND(IFERROR(FIND("ROL",D210,1),0)&gt;=1,A210="TODODIA",B210="DESODORANTE"),
B210="PRESENTES",
I210="lançamento",
I210="pré-lançamento",I210="Vigente apenas neste ciclo",
G210=1
),"x",""),"")</f>
        <v/>
      </c>
    </row>
    <row r="211" spans="1:12" x14ac:dyDescent="0.25">
      <c r="A211" s="27" t="s">
        <v>21</v>
      </c>
      <c r="B211" s="27" t="s">
        <v>95</v>
      </c>
      <c r="C211" s="26">
        <v>62884</v>
      </c>
      <c r="D211" s="27" t="s">
        <v>108</v>
      </c>
      <c r="E211" s="28">
        <v>56.9</v>
      </c>
      <c r="F211" s="26">
        <v>7</v>
      </c>
      <c r="G211" s="29">
        <v>0.7</v>
      </c>
      <c r="H211" s="26" t="s">
        <v>18</v>
      </c>
      <c r="I211" s="26" t="s">
        <v>1099</v>
      </c>
      <c r="J211" s="26" t="s">
        <v>18</v>
      </c>
      <c r="K211" s="30"/>
      <c r="L211" s="26" t="str">
        <f>IFERROR(IF(OR(
IFERROR(FIND("AMOS",D211,1),0)&gt;=1,
A211="CRER PARA VER",
A211="NÃO INFORMADO",
B211="NÃO INFORMADO",
AND(B211="SABONETE",A211="TODODIA"),
IFERROR(FIND("DEMO",D211,1),0)&gt;=1,
AND(IFERROR(FIND("ROL",D211,1),0)&gt;=1,A211="TODODIA",B211="DESODORANTE"),
B211="PRESENTES",
I211="lançamento",
I211="pré-lançamento",I211="Vigente apenas neste ciclo",
G211=1
),"x",""),"")</f>
        <v/>
      </c>
    </row>
    <row r="212" spans="1:12" x14ac:dyDescent="0.25">
      <c r="A212" s="27" t="s">
        <v>21</v>
      </c>
      <c r="B212" s="27" t="s">
        <v>95</v>
      </c>
      <c r="C212" s="26">
        <v>62892</v>
      </c>
      <c r="D212" s="27" t="s">
        <v>109</v>
      </c>
      <c r="E212" s="28">
        <v>60.9</v>
      </c>
      <c r="F212" s="26">
        <v>8</v>
      </c>
      <c r="G212" s="29">
        <v>0.7</v>
      </c>
      <c r="H212" s="26" t="s">
        <v>18</v>
      </c>
      <c r="I212" s="26" t="s">
        <v>1099</v>
      </c>
      <c r="J212" s="26" t="s">
        <v>18</v>
      </c>
      <c r="K212" s="30"/>
      <c r="L212" s="26" t="str">
        <f>IFERROR(IF(OR(
IFERROR(FIND("AMOS",D212,1),0)&gt;=1,
A212="CRER PARA VER",
A212="NÃO INFORMADO",
B212="NÃO INFORMADO",
AND(B212="SABONETE",A212="TODODIA"),
IFERROR(FIND("DEMO",D212,1),0)&gt;=1,
AND(IFERROR(FIND("ROL",D212,1),0)&gt;=1,A212="TODODIA",B212="DESODORANTE"),
B212="PRESENTES",
I212="lançamento",
I212="pré-lançamento",I212="Vigente apenas neste ciclo",
G212=1
),"x",""),"")</f>
        <v/>
      </c>
    </row>
    <row r="213" spans="1:12" x14ac:dyDescent="0.25">
      <c r="A213" s="27" t="s">
        <v>21</v>
      </c>
      <c r="B213" s="27" t="s">
        <v>95</v>
      </c>
      <c r="C213" s="26">
        <v>87504</v>
      </c>
      <c r="D213" s="27" t="s">
        <v>111</v>
      </c>
      <c r="E213" s="28">
        <v>63.6</v>
      </c>
      <c r="F213" s="26">
        <v>8</v>
      </c>
      <c r="G213" s="29">
        <v>0.7</v>
      </c>
      <c r="H213" s="26" t="s">
        <v>18</v>
      </c>
      <c r="I213" s="26" t="s">
        <v>1099</v>
      </c>
      <c r="J213" s="26" t="s">
        <v>18</v>
      </c>
      <c r="K213" s="30"/>
      <c r="L213" s="26" t="str">
        <f>IFERROR(IF(OR(
IFERROR(FIND("AMOS",D213,1),0)&gt;=1,
A213="CRER PARA VER",
A213="NÃO INFORMADO",
B213="NÃO INFORMADO",
AND(B213="SABONETE",A213="TODODIA"),
IFERROR(FIND("DEMO",D213,1),0)&gt;=1,
AND(IFERROR(FIND("ROL",D213,1),0)&gt;=1,A213="TODODIA",B213="DESODORANTE"),
B213="PRESENTES",
I213="lançamento",
I213="pré-lançamento",I213="Vigente apenas neste ciclo",
G213=1
),"x",""),"")</f>
        <v/>
      </c>
    </row>
    <row r="214" spans="1:12" x14ac:dyDescent="0.25">
      <c r="A214" s="27" t="s">
        <v>21</v>
      </c>
      <c r="B214" s="27" t="s">
        <v>95</v>
      </c>
      <c r="C214" s="26">
        <v>87508</v>
      </c>
      <c r="D214" s="27" t="s">
        <v>112</v>
      </c>
      <c r="E214" s="28">
        <v>37.5</v>
      </c>
      <c r="F214" s="26">
        <v>5</v>
      </c>
      <c r="G214" s="29">
        <v>0.7</v>
      </c>
      <c r="H214" s="26" t="s">
        <v>18</v>
      </c>
      <c r="I214" s="26" t="s">
        <v>1099</v>
      </c>
      <c r="J214" s="26" t="s">
        <v>18</v>
      </c>
      <c r="K214" s="30"/>
      <c r="L214" s="26" t="str">
        <f>IFERROR(IF(OR(
IFERROR(FIND("AMOS",D214,1),0)&gt;=1,
A214="CRER PARA VER",
A214="NÃO INFORMADO",
B214="NÃO INFORMADO",
AND(B214="SABONETE",A214="TODODIA"),
IFERROR(FIND("DEMO",D214,1),0)&gt;=1,
AND(IFERROR(FIND("ROL",D214,1),0)&gt;=1,A214="TODODIA",B214="DESODORANTE"),
B214="PRESENTES",
I214="lançamento",
I214="pré-lançamento",I214="Vigente apenas neste ciclo",
G214=1
),"x",""),"")</f>
        <v/>
      </c>
    </row>
    <row r="215" spans="1:12" x14ac:dyDescent="0.25">
      <c r="A215" s="27" t="s">
        <v>21</v>
      </c>
      <c r="B215" s="27" t="s">
        <v>95</v>
      </c>
      <c r="C215" s="26">
        <v>88806</v>
      </c>
      <c r="D215" s="27" t="s">
        <v>113</v>
      </c>
      <c r="E215" s="28">
        <v>60.9</v>
      </c>
      <c r="F215" s="26">
        <v>8</v>
      </c>
      <c r="G215" s="29">
        <v>0.7</v>
      </c>
      <c r="H215" s="26" t="s">
        <v>18</v>
      </c>
      <c r="I215" s="26" t="s">
        <v>1099</v>
      </c>
      <c r="J215" s="26" t="s">
        <v>18</v>
      </c>
      <c r="K215" s="30"/>
      <c r="L215" s="26" t="str">
        <f>IFERROR(IF(OR(
IFERROR(FIND("AMOS",D215,1),0)&gt;=1,
A215="CRER PARA VER",
A215="NÃO INFORMADO",
B215="NÃO INFORMADO",
AND(B215="SABONETE",A215="TODODIA"),
IFERROR(FIND("DEMO",D215,1),0)&gt;=1,
AND(IFERROR(FIND("ROL",D215,1),0)&gt;=1,A215="TODODIA",B215="DESODORANTE"),
B215="PRESENTES",
I215="lançamento",
I215="pré-lançamento",I215="Vigente apenas neste ciclo",
G215=1
),"x",""),"")</f>
        <v/>
      </c>
    </row>
    <row r="216" spans="1:12" x14ac:dyDescent="0.25">
      <c r="A216" s="27" t="s">
        <v>21</v>
      </c>
      <c r="B216" s="27" t="s">
        <v>95</v>
      </c>
      <c r="C216" s="26">
        <v>88807</v>
      </c>
      <c r="D216" s="27" t="s">
        <v>114</v>
      </c>
      <c r="E216" s="28">
        <v>36.4</v>
      </c>
      <c r="F216" s="26">
        <v>5</v>
      </c>
      <c r="G216" s="29">
        <v>0.7</v>
      </c>
      <c r="H216" s="26" t="s">
        <v>18</v>
      </c>
      <c r="I216" s="26" t="s">
        <v>1099</v>
      </c>
      <c r="J216" s="26" t="s">
        <v>18</v>
      </c>
      <c r="K216" s="30"/>
      <c r="L216" s="26" t="str">
        <f>IFERROR(IF(OR(
IFERROR(FIND("AMOS",D216,1),0)&gt;=1,
A216="CRER PARA VER",
A216="NÃO INFORMADO",
B216="NÃO INFORMADO",
AND(B216="SABONETE",A216="TODODIA"),
IFERROR(FIND("DEMO",D216,1),0)&gt;=1,
AND(IFERROR(FIND("ROL",D216,1),0)&gt;=1,A216="TODODIA",B216="DESODORANTE"),
B216="PRESENTES",
I216="lançamento",
I216="pré-lançamento",I216="Vigente apenas neste ciclo",
G216=1
),"x",""),"")</f>
        <v/>
      </c>
    </row>
    <row r="217" spans="1:12" x14ac:dyDescent="0.25">
      <c r="A217" s="27" t="s">
        <v>21</v>
      </c>
      <c r="B217" s="27" t="s">
        <v>95</v>
      </c>
      <c r="C217" s="26">
        <v>92984</v>
      </c>
      <c r="D217" s="27" t="s">
        <v>115</v>
      </c>
      <c r="E217" s="28">
        <v>35.9</v>
      </c>
      <c r="F217" s="26">
        <v>7</v>
      </c>
      <c r="G217" s="29">
        <v>1</v>
      </c>
      <c r="H217" s="26" t="s">
        <v>18</v>
      </c>
      <c r="I217" s="26" t="s">
        <v>1099</v>
      </c>
      <c r="J217" s="26" t="s">
        <v>18</v>
      </c>
      <c r="K217" s="30"/>
      <c r="L217" s="26" t="str">
        <f>IFERROR(IF(OR(
IFERROR(FIND("AMOS",D217,1),0)&gt;=1,
A217="CRER PARA VER",
A217="NÃO INFORMADO",
B217="NÃO INFORMADO",
AND(B217="SABONETE",A217="TODODIA"),
IFERROR(FIND("DEMO",D217,1),0)&gt;=1,
AND(IFERROR(FIND("ROL",D217,1),0)&gt;=1,A217="TODODIA",B217="DESODORANTE"),
B217="PRESENTES",
I217="lançamento",
I217="pré-lançamento",I217="Vigente apenas neste ciclo",
G217=1
),"x",""),"")</f>
        <v>x</v>
      </c>
    </row>
    <row r="218" spans="1:12" x14ac:dyDescent="0.25">
      <c r="A218" s="27" t="s">
        <v>21</v>
      </c>
      <c r="B218" s="27" t="s">
        <v>116</v>
      </c>
      <c r="C218" s="26">
        <v>62531</v>
      </c>
      <c r="D218" s="27" t="s">
        <v>117</v>
      </c>
      <c r="E218" s="28">
        <v>57.9</v>
      </c>
      <c r="F218" s="26">
        <v>7</v>
      </c>
      <c r="G218" s="29">
        <v>0.7</v>
      </c>
      <c r="H218" s="26" t="s">
        <v>18</v>
      </c>
      <c r="I218" s="26" t="s">
        <v>1099</v>
      </c>
      <c r="J218" s="26" t="s">
        <v>18</v>
      </c>
      <c r="K218" s="30"/>
      <c r="L218" s="26" t="str">
        <f>IFERROR(IF(OR(
IFERROR(FIND("AMOS",D218,1),0)&gt;=1,
A218="CRER PARA VER",
A218="NÃO INFORMADO",
B218="NÃO INFORMADO",
AND(B218="SABONETE",A218="TODODIA"),
IFERROR(FIND("DEMO",D218,1),0)&gt;=1,
AND(IFERROR(FIND("ROL",D218,1),0)&gt;=1,A218="TODODIA",B218="DESODORANTE"),
B218="PRESENTES",
I218="lançamento",
I218="pré-lançamento",I218="Vigente apenas neste ciclo",
G218=1
),"x",""),"")</f>
        <v/>
      </c>
    </row>
    <row r="219" spans="1:12" x14ac:dyDescent="0.25">
      <c r="A219" s="27" t="s">
        <v>21</v>
      </c>
      <c r="B219" s="27" t="s">
        <v>116</v>
      </c>
      <c r="C219" s="26">
        <v>62887</v>
      </c>
      <c r="D219" s="27" t="s">
        <v>118</v>
      </c>
      <c r="E219" s="28">
        <v>59.9</v>
      </c>
      <c r="F219" s="26">
        <v>8</v>
      </c>
      <c r="G219" s="29">
        <v>0.7</v>
      </c>
      <c r="H219" s="26" t="s">
        <v>18</v>
      </c>
      <c r="I219" s="26" t="s">
        <v>1099</v>
      </c>
      <c r="J219" s="26" t="s">
        <v>18</v>
      </c>
      <c r="K219" s="30"/>
      <c r="L219" s="26" t="str">
        <f>IFERROR(IF(OR(
IFERROR(FIND("AMOS",D219,1),0)&gt;=1,
A219="CRER PARA VER",
A219="NÃO INFORMADO",
B219="NÃO INFORMADO",
AND(B219="SABONETE",A219="TODODIA"),
IFERROR(FIND("DEMO",D219,1),0)&gt;=1,
AND(IFERROR(FIND("ROL",D219,1),0)&gt;=1,A219="TODODIA",B219="DESODORANTE"),
B219="PRESENTES",
I219="lançamento",
I219="pré-lançamento",I219="Vigente apenas neste ciclo",
G219=1
),"x",""),"")</f>
        <v/>
      </c>
    </row>
    <row r="220" spans="1:12" x14ac:dyDescent="0.25">
      <c r="A220" s="27" t="s">
        <v>21</v>
      </c>
      <c r="B220" s="27" t="s">
        <v>116</v>
      </c>
      <c r="C220" s="26">
        <v>62914</v>
      </c>
      <c r="D220" s="27" t="s">
        <v>119</v>
      </c>
      <c r="E220" s="28">
        <v>59.9</v>
      </c>
      <c r="F220" s="26">
        <v>8</v>
      </c>
      <c r="G220" s="29">
        <v>0.7</v>
      </c>
      <c r="H220" s="26" t="s">
        <v>18</v>
      </c>
      <c r="I220" s="26" t="s">
        <v>1099</v>
      </c>
      <c r="J220" s="26" t="s">
        <v>18</v>
      </c>
      <c r="K220" s="30"/>
      <c r="L220" s="26" t="str">
        <f>IFERROR(IF(OR(
IFERROR(FIND("AMOS",D220,1),0)&gt;=1,
A220="CRER PARA VER",
A220="NÃO INFORMADO",
B220="NÃO INFORMADO",
AND(B220="SABONETE",A220="TODODIA"),
IFERROR(FIND("DEMO",D220,1),0)&gt;=1,
AND(IFERROR(FIND("ROL",D220,1),0)&gt;=1,A220="TODODIA",B220="DESODORANTE"),
B220="PRESENTES",
I220="lançamento",
I220="pré-lançamento",I220="Vigente apenas neste ciclo",
G220=1
),"x",""),"")</f>
        <v/>
      </c>
    </row>
    <row r="221" spans="1:12" x14ac:dyDescent="0.25">
      <c r="A221" s="27" t="s">
        <v>21</v>
      </c>
      <c r="B221" s="27" t="s">
        <v>116</v>
      </c>
      <c r="C221" s="26">
        <v>62915</v>
      </c>
      <c r="D221" s="27" t="s">
        <v>120</v>
      </c>
      <c r="E221" s="28">
        <v>37.700000000000003</v>
      </c>
      <c r="F221" s="26">
        <v>5</v>
      </c>
      <c r="G221" s="29">
        <v>0.7</v>
      </c>
      <c r="H221" s="26" t="s">
        <v>18</v>
      </c>
      <c r="I221" s="26" t="s">
        <v>1099</v>
      </c>
      <c r="J221" s="26" t="s">
        <v>18</v>
      </c>
      <c r="K221" s="30"/>
      <c r="L221" s="26" t="str">
        <f>IFERROR(IF(OR(
IFERROR(FIND("AMOS",D221,1),0)&gt;=1,
A221="CRER PARA VER",
A221="NÃO INFORMADO",
B221="NÃO INFORMADO",
AND(B221="SABONETE",A221="TODODIA"),
IFERROR(FIND("DEMO",D221,1),0)&gt;=1,
AND(IFERROR(FIND("ROL",D221,1),0)&gt;=1,A221="TODODIA",B221="DESODORANTE"),
B221="PRESENTES",
I221="lançamento",
I221="pré-lançamento",I221="Vigente apenas neste ciclo",
G221=1
),"x",""),"")</f>
        <v/>
      </c>
    </row>
    <row r="222" spans="1:12" x14ac:dyDescent="0.25">
      <c r="A222" s="27" t="s">
        <v>21</v>
      </c>
      <c r="B222" s="27" t="s">
        <v>116</v>
      </c>
      <c r="C222" s="26">
        <v>62926</v>
      </c>
      <c r="D222" s="27" t="s">
        <v>121</v>
      </c>
      <c r="E222" s="28">
        <v>37.700000000000003</v>
      </c>
      <c r="F222" s="26">
        <v>5</v>
      </c>
      <c r="G222" s="29">
        <v>0.7</v>
      </c>
      <c r="H222" s="26" t="s">
        <v>18</v>
      </c>
      <c r="I222" s="26" t="s">
        <v>1099</v>
      </c>
      <c r="J222" s="26" t="s">
        <v>18</v>
      </c>
      <c r="K222" s="30"/>
      <c r="L222" s="26" t="str">
        <f>IFERROR(IF(OR(
IFERROR(FIND("AMOS",D222,1),0)&gt;=1,
A222="CRER PARA VER",
A222="NÃO INFORMADO",
B222="NÃO INFORMADO",
AND(B222="SABONETE",A222="TODODIA"),
IFERROR(FIND("DEMO",D222,1),0)&gt;=1,
AND(IFERROR(FIND("ROL",D222,1),0)&gt;=1,A222="TODODIA",B222="DESODORANTE"),
B222="PRESENTES",
I222="lançamento",
I222="pré-lançamento",I222="Vigente apenas neste ciclo",
G222=1
),"x",""),"")</f>
        <v/>
      </c>
    </row>
    <row r="223" spans="1:12" x14ac:dyDescent="0.25">
      <c r="A223" s="27" t="s">
        <v>21</v>
      </c>
      <c r="B223" s="27" t="s">
        <v>116</v>
      </c>
      <c r="C223" s="26">
        <v>62994</v>
      </c>
      <c r="D223" s="27" t="s">
        <v>122</v>
      </c>
      <c r="E223" s="28">
        <v>51.3</v>
      </c>
      <c r="F223" s="26">
        <v>7</v>
      </c>
      <c r="G223" s="29">
        <v>0.7</v>
      </c>
      <c r="H223" s="26" t="s">
        <v>18</v>
      </c>
      <c r="I223" s="26" t="s">
        <v>1099</v>
      </c>
      <c r="J223" s="26" t="s">
        <v>18</v>
      </c>
      <c r="K223" s="30"/>
      <c r="L223" s="26" t="str">
        <f>IFERROR(IF(OR(
IFERROR(FIND("AMOS",D223,1),0)&gt;=1,
A223="CRER PARA VER",
A223="NÃO INFORMADO",
B223="NÃO INFORMADO",
AND(B223="SABONETE",A223="TODODIA"),
IFERROR(FIND("DEMO",D223,1),0)&gt;=1,
AND(IFERROR(FIND("ROL",D223,1),0)&gt;=1,A223="TODODIA",B223="DESODORANTE"),
B223="PRESENTES",
I223="lançamento",
I223="pré-lançamento",I223="Vigente apenas neste ciclo",
G223=1
),"x",""),"")</f>
        <v/>
      </c>
    </row>
    <row r="224" spans="1:12" x14ac:dyDescent="0.25">
      <c r="A224" s="27" t="s">
        <v>21</v>
      </c>
      <c r="B224" s="27" t="s">
        <v>116</v>
      </c>
      <c r="C224" s="26">
        <v>62996</v>
      </c>
      <c r="D224" s="27" t="s">
        <v>123</v>
      </c>
      <c r="E224" s="28">
        <v>51.3</v>
      </c>
      <c r="F224" s="26">
        <v>7</v>
      </c>
      <c r="G224" s="29">
        <v>0.7</v>
      </c>
      <c r="H224" s="26" t="s">
        <v>18</v>
      </c>
      <c r="I224" s="26" t="s">
        <v>1099</v>
      </c>
      <c r="J224" s="26" t="s">
        <v>18</v>
      </c>
      <c r="K224" s="30"/>
      <c r="L224" s="26" t="str">
        <f>IFERROR(IF(OR(
IFERROR(FIND("AMOS",D224,1),0)&gt;=1,
A224="CRER PARA VER",
A224="NÃO INFORMADO",
B224="NÃO INFORMADO",
AND(B224="SABONETE",A224="TODODIA"),
IFERROR(FIND("DEMO",D224,1),0)&gt;=1,
AND(IFERROR(FIND("ROL",D224,1),0)&gt;=1,A224="TODODIA",B224="DESODORANTE"),
B224="PRESENTES",
I224="lançamento",
I224="pré-lançamento",I224="Vigente apenas neste ciclo",
G224=1
),"x",""),"")</f>
        <v/>
      </c>
    </row>
    <row r="225" spans="1:12" x14ac:dyDescent="0.25">
      <c r="A225" s="27" t="s">
        <v>21</v>
      </c>
      <c r="B225" s="27" t="s">
        <v>116</v>
      </c>
      <c r="C225" s="26">
        <v>84769</v>
      </c>
      <c r="D225" s="27" t="s">
        <v>124</v>
      </c>
      <c r="E225" s="28">
        <v>59.9</v>
      </c>
      <c r="F225" s="26">
        <v>8</v>
      </c>
      <c r="G225" s="29">
        <v>0.7</v>
      </c>
      <c r="H225" s="26" t="s">
        <v>18</v>
      </c>
      <c r="I225" s="26" t="s">
        <v>1099</v>
      </c>
      <c r="J225" s="26" t="s">
        <v>18</v>
      </c>
      <c r="K225" s="30"/>
      <c r="L225" s="26" t="str">
        <f>IFERROR(IF(OR(
IFERROR(FIND("AMOS",D225,1),0)&gt;=1,
A225="CRER PARA VER",
A225="NÃO INFORMADO",
B225="NÃO INFORMADO",
AND(B225="SABONETE",A225="TODODIA"),
IFERROR(FIND("DEMO",D225,1),0)&gt;=1,
AND(IFERROR(FIND("ROL",D225,1),0)&gt;=1,A225="TODODIA",B225="DESODORANTE"),
B225="PRESENTES",
I225="lançamento",
I225="pré-lançamento",I225="Vigente apenas neste ciclo",
G225=1
),"x",""),"")</f>
        <v/>
      </c>
    </row>
    <row r="226" spans="1:12" x14ac:dyDescent="0.25">
      <c r="A226" s="27" t="s">
        <v>21</v>
      </c>
      <c r="B226" s="27" t="s">
        <v>116</v>
      </c>
      <c r="C226" s="26">
        <v>85688</v>
      </c>
      <c r="D226" s="27" t="s">
        <v>125</v>
      </c>
      <c r="E226" s="28">
        <v>37.700000000000003</v>
      </c>
      <c r="F226" s="26">
        <v>5</v>
      </c>
      <c r="G226" s="29">
        <v>0.7</v>
      </c>
      <c r="H226" s="26" t="s">
        <v>18</v>
      </c>
      <c r="I226" s="26" t="s">
        <v>1099</v>
      </c>
      <c r="J226" s="26" t="s">
        <v>18</v>
      </c>
      <c r="K226" s="30"/>
      <c r="L226" s="26" t="str">
        <f>IFERROR(IF(OR(
IFERROR(FIND("AMOS",D226,1),0)&gt;=1,
A226="CRER PARA VER",
A226="NÃO INFORMADO",
B226="NÃO INFORMADO",
AND(B226="SABONETE",A226="TODODIA"),
IFERROR(FIND("DEMO",D226,1),0)&gt;=1,
AND(IFERROR(FIND("ROL",D226,1),0)&gt;=1,A226="TODODIA",B226="DESODORANTE"),
B226="PRESENTES",
I226="lançamento",
I226="pré-lançamento",I226="Vigente apenas neste ciclo",
G226=1
),"x",""),"")</f>
        <v/>
      </c>
    </row>
    <row r="227" spans="1:12" x14ac:dyDescent="0.25">
      <c r="A227" s="27" t="s">
        <v>21</v>
      </c>
      <c r="B227" s="27" t="s">
        <v>24</v>
      </c>
      <c r="C227" s="26">
        <v>42098</v>
      </c>
      <c r="D227" s="27" t="s">
        <v>126</v>
      </c>
      <c r="E227" s="28">
        <v>59.9</v>
      </c>
      <c r="F227" s="26">
        <v>8</v>
      </c>
      <c r="G227" s="29">
        <v>0.7</v>
      </c>
      <c r="H227" s="26" t="s">
        <v>18</v>
      </c>
      <c r="I227" s="26" t="s">
        <v>1099</v>
      </c>
      <c r="J227" s="26" t="s">
        <v>18</v>
      </c>
      <c r="K227" s="30"/>
      <c r="L227" s="26" t="str">
        <f>IFERROR(IF(OR(
IFERROR(FIND("AMOS",D227,1),0)&gt;=1,
A227="CRER PARA VER",
A227="NÃO INFORMADO",
B227="NÃO INFORMADO",
AND(B227="SABONETE",A227="TODODIA"),
IFERROR(FIND("DEMO",D227,1),0)&gt;=1,
AND(IFERROR(FIND("ROL",D227,1),0)&gt;=1,A227="TODODIA",B227="DESODORANTE"),
B227="PRESENTES",
I227="lançamento",
I227="pré-lançamento",I227="Vigente apenas neste ciclo",
G227=1
),"x",""),"")</f>
        <v/>
      </c>
    </row>
    <row r="228" spans="1:12" x14ac:dyDescent="0.25">
      <c r="A228" s="27" t="s">
        <v>21</v>
      </c>
      <c r="B228" s="27" t="s">
        <v>24</v>
      </c>
      <c r="C228" s="26">
        <v>42099</v>
      </c>
      <c r="D228" s="27" t="s">
        <v>127</v>
      </c>
      <c r="E228" s="28">
        <v>59.9</v>
      </c>
      <c r="F228" s="26">
        <v>8</v>
      </c>
      <c r="G228" s="29">
        <v>0.7</v>
      </c>
      <c r="H228" s="26" t="s">
        <v>18</v>
      </c>
      <c r="I228" s="26" t="s">
        <v>1099</v>
      </c>
      <c r="J228" s="26" t="s">
        <v>18</v>
      </c>
      <c r="K228" s="30"/>
      <c r="L228" s="26" t="str">
        <f>IFERROR(IF(OR(
IFERROR(FIND("AMOS",D228,1),0)&gt;=1,
A228="CRER PARA VER",
A228="NÃO INFORMADO",
B228="NÃO INFORMADO",
AND(B228="SABONETE",A228="TODODIA"),
IFERROR(FIND("DEMO",D228,1),0)&gt;=1,
AND(IFERROR(FIND("ROL",D228,1),0)&gt;=1,A228="TODODIA",B228="DESODORANTE"),
B228="PRESENTES",
I228="lançamento",
I228="pré-lançamento",I228="Vigente apenas neste ciclo",
G228=1
),"x",""),"")</f>
        <v/>
      </c>
    </row>
    <row r="229" spans="1:12" x14ac:dyDescent="0.25">
      <c r="A229" s="27" t="s">
        <v>21</v>
      </c>
      <c r="B229" s="27" t="s">
        <v>24</v>
      </c>
      <c r="C229" s="26">
        <v>42103</v>
      </c>
      <c r="D229" s="27" t="s">
        <v>128</v>
      </c>
      <c r="E229" s="28">
        <v>59.9</v>
      </c>
      <c r="F229" s="26">
        <v>8</v>
      </c>
      <c r="G229" s="29">
        <v>0.7</v>
      </c>
      <c r="H229" s="26" t="s">
        <v>18</v>
      </c>
      <c r="I229" s="26" t="s">
        <v>1099</v>
      </c>
      <c r="J229" s="26" t="s">
        <v>18</v>
      </c>
      <c r="K229" s="30"/>
      <c r="L229" s="26" t="str">
        <f>IFERROR(IF(OR(
IFERROR(FIND("AMOS",D229,1),0)&gt;=1,
A229="CRER PARA VER",
A229="NÃO INFORMADO",
B229="NÃO INFORMADO",
AND(B229="SABONETE",A229="TODODIA"),
IFERROR(FIND("DEMO",D229,1),0)&gt;=1,
AND(IFERROR(FIND("ROL",D229,1),0)&gt;=1,A229="TODODIA",B229="DESODORANTE"),
B229="PRESENTES",
I229="lançamento",
I229="pré-lançamento",I229="Vigente apenas neste ciclo",
G229=1
),"x",""),"")</f>
        <v/>
      </c>
    </row>
    <row r="230" spans="1:12" x14ac:dyDescent="0.25">
      <c r="A230" s="27" t="s">
        <v>21</v>
      </c>
      <c r="B230" s="27" t="s">
        <v>24</v>
      </c>
      <c r="C230" s="26">
        <v>58415</v>
      </c>
      <c r="D230" s="27" t="s">
        <v>129</v>
      </c>
      <c r="E230" s="28">
        <v>89.9</v>
      </c>
      <c r="F230" s="26">
        <v>12</v>
      </c>
      <c r="G230" s="29">
        <v>0.7</v>
      </c>
      <c r="H230" s="26" t="s">
        <v>18</v>
      </c>
      <c r="I230" s="26" t="s">
        <v>1099</v>
      </c>
      <c r="J230" s="26" t="s">
        <v>18</v>
      </c>
      <c r="K230" s="30"/>
      <c r="L230" s="26" t="str">
        <f>IFERROR(IF(OR(
IFERROR(FIND("AMOS",D230,1),0)&gt;=1,
A230="CRER PARA VER",
A230="NÃO INFORMADO",
B230="NÃO INFORMADO",
AND(B230="SABONETE",A230="TODODIA"),
IFERROR(FIND("DEMO",D230,1),0)&gt;=1,
AND(IFERROR(FIND("ROL",D230,1),0)&gt;=1,A230="TODODIA",B230="DESODORANTE"),
B230="PRESENTES",
I230="lançamento",
I230="pré-lançamento",I230="Vigente apenas neste ciclo",
G230=1
),"x",""),"")</f>
        <v/>
      </c>
    </row>
    <row r="231" spans="1:12" x14ac:dyDescent="0.25">
      <c r="A231" s="27" t="s">
        <v>21</v>
      </c>
      <c r="B231" s="27" t="s">
        <v>24</v>
      </c>
      <c r="C231" s="26">
        <v>58416</v>
      </c>
      <c r="D231" s="27" t="s">
        <v>130</v>
      </c>
      <c r="E231" s="28">
        <v>79.900000000000006</v>
      </c>
      <c r="F231" s="26">
        <v>10</v>
      </c>
      <c r="G231" s="29">
        <v>0.7</v>
      </c>
      <c r="H231" s="26" t="s">
        <v>18</v>
      </c>
      <c r="I231" s="26" t="s">
        <v>1099</v>
      </c>
      <c r="J231" s="26" t="s">
        <v>18</v>
      </c>
      <c r="K231" s="30"/>
      <c r="L231" s="26" t="str">
        <f>IFERROR(IF(OR(
IFERROR(FIND("AMOS",D231,1),0)&gt;=1,
A231="CRER PARA VER",
A231="NÃO INFORMADO",
B231="NÃO INFORMADO",
AND(B231="SABONETE",A231="TODODIA"),
IFERROR(FIND("DEMO",D231,1),0)&gt;=1,
AND(IFERROR(FIND("ROL",D231,1),0)&gt;=1,A231="TODODIA",B231="DESODORANTE"),
B231="PRESENTES",
I231="lançamento",
I231="pré-lançamento",I231="Vigente apenas neste ciclo",
G231=1
),"x",""),"")</f>
        <v/>
      </c>
    </row>
    <row r="232" spans="1:12" x14ac:dyDescent="0.25">
      <c r="A232" s="27" t="s">
        <v>21</v>
      </c>
      <c r="B232" s="27" t="s">
        <v>24</v>
      </c>
      <c r="C232" s="26">
        <v>58417</v>
      </c>
      <c r="D232" s="27" t="s">
        <v>131</v>
      </c>
      <c r="E232" s="28">
        <v>79.900000000000006</v>
      </c>
      <c r="F232" s="26">
        <v>10</v>
      </c>
      <c r="G232" s="29">
        <v>0.7</v>
      </c>
      <c r="H232" s="26" t="s">
        <v>18</v>
      </c>
      <c r="I232" s="26" t="s">
        <v>1099</v>
      </c>
      <c r="J232" s="26" t="s">
        <v>18</v>
      </c>
      <c r="K232" s="30"/>
      <c r="L232" s="26" t="str">
        <f>IFERROR(IF(OR(
IFERROR(FIND("AMOS",D232,1),0)&gt;=1,
A232="CRER PARA VER",
A232="NÃO INFORMADO",
B232="NÃO INFORMADO",
AND(B232="SABONETE",A232="TODODIA"),
IFERROR(FIND("DEMO",D232,1),0)&gt;=1,
AND(IFERROR(FIND("ROL",D232,1),0)&gt;=1,A232="TODODIA",B232="DESODORANTE"),
B232="PRESENTES",
I232="lançamento",
I232="pré-lançamento",I232="Vigente apenas neste ciclo",
G232=1
),"x",""),"")</f>
        <v/>
      </c>
    </row>
    <row r="233" spans="1:12" x14ac:dyDescent="0.25">
      <c r="A233" s="27" t="s">
        <v>21</v>
      </c>
      <c r="B233" s="27" t="s">
        <v>24</v>
      </c>
      <c r="C233" s="26">
        <v>58418</v>
      </c>
      <c r="D233" s="27" t="s">
        <v>132</v>
      </c>
      <c r="E233" s="28">
        <v>79.900000000000006</v>
      </c>
      <c r="F233" s="26">
        <v>10</v>
      </c>
      <c r="G233" s="29">
        <v>0.7</v>
      </c>
      <c r="H233" s="26" t="s">
        <v>18</v>
      </c>
      <c r="I233" s="26" t="s">
        <v>1099</v>
      </c>
      <c r="J233" s="26" t="s">
        <v>18</v>
      </c>
      <c r="K233" s="30"/>
      <c r="L233" s="26" t="str">
        <f>IFERROR(IF(OR(
IFERROR(FIND("AMOS",D233,1),0)&gt;=1,
A233="CRER PARA VER",
A233="NÃO INFORMADO",
B233="NÃO INFORMADO",
AND(B233="SABONETE",A233="TODODIA"),
IFERROR(FIND("DEMO",D233,1),0)&gt;=1,
AND(IFERROR(FIND("ROL",D233,1),0)&gt;=1,A233="TODODIA",B233="DESODORANTE"),
B233="PRESENTES",
I233="lançamento",
I233="pré-lançamento",I233="Vigente apenas neste ciclo",
G233=1
),"x",""),"")</f>
        <v/>
      </c>
    </row>
    <row r="234" spans="1:12" x14ac:dyDescent="0.25">
      <c r="A234" s="27" t="s">
        <v>21</v>
      </c>
      <c r="B234" s="27" t="s">
        <v>24</v>
      </c>
      <c r="C234" s="26">
        <v>59209</v>
      </c>
      <c r="D234" s="27" t="s">
        <v>133</v>
      </c>
      <c r="E234" s="28">
        <v>1.8</v>
      </c>
      <c r="F234" s="26">
        <v>1</v>
      </c>
      <c r="G234" s="29">
        <v>1</v>
      </c>
      <c r="H234" s="26" t="s">
        <v>18</v>
      </c>
      <c r="I234" s="26" t="s">
        <v>1099</v>
      </c>
      <c r="J234" s="26" t="s">
        <v>18</v>
      </c>
      <c r="K234" s="30"/>
      <c r="L234" s="26" t="str">
        <f>IFERROR(IF(OR(
IFERROR(FIND("AMOS",D234,1),0)&gt;=1,
A234="CRER PARA VER",
A234="NÃO INFORMADO",
B234="NÃO INFORMADO",
AND(B234="SABONETE",A234="TODODIA"),
IFERROR(FIND("DEMO",D234,1),0)&gt;=1,
AND(IFERROR(FIND("ROL",D234,1),0)&gt;=1,A234="TODODIA",B234="DESODORANTE"),
B234="PRESENTES",
I234="lançamento",
I234="pré-lançamento",I234="Vigente apenas neste ciclo",
G234=1
),"x",""),"")</f>
        <v>x</v>
      </c>
    </row>
    <row r="235" spans="1:12" x14ac:dyDescent="0.25">
      <c r="A235" s="27" t="s">
        <v>21</v>
      </c>
      <c r="B235" s="27" t="s">
        <v>24</v>
      </c>
      <c r="C235" s="26">
        <v>85157</v>
      </c>
      <c r="D235" s="27" t="s">
        <v>135</v>
      </c>
      <c r="E235" s="28">
        <v>89.9</v>
      </c>
      <c r="F235" s="26">
        <v>12</v>
      </c>
      <c r="G235" s="29">
        <v>0.7</v>
      </c>
      <c r="H235" s="26" t="s">
        <v>18</v>
      </c>
      <c r="I235" s="26" t="s">
        <v>1099</v>
      </c>
      <c r="J235" s="26" t="s">
        <v>18</v>
      </c>
      <c r="K235" s="30"/>
      <c r="L235" s="26" t="str">
        <f>IFERROR(IF(OR(
IFERROR(FIND("AMOS",D235,1),0)&gt;=1,
A235="CRER PARA VER",
A235="NÃO INFORMADO",
B235="NÃO INFORMADO",
AND(B235="SABONETE",A235="TODODIA"),
IFERROR(FIND("DEMO",D235,1),0)&gt;=1,
AND(IFERROR(FIND("ROL",D235,1),0)&gt;=1,A235="TODODIA",B235="DESODORANTE"),
B235="PRESENTES",
I235="lançamento",
I235="pré-lançamento",I235="Vigente apenas neste ciclo",
G235=1
),"x",""),"")</f>
        <v/>
      </c>
    </row>
    <row r="236" spans="1:12" x14ac:dyDescent="0.25">
      <c r="A236" s="27" t="s">
        <v>21</v>
      </c>
      <c r="B236" s="27" t="s">
        <v>24</v>
      </c>
      <c r="C236" s="26">
        <v>70990</v>
      </c>
      <c r="D236" s="27" t="s">
        <v>537</v>
      </c>
      <c r="E236" s="28">
        <v>89.9</v>
      </c>
      <c r="F236" s="26">
        <v>12</v>
      </c>
      <c r="G236" s="29">
        <v>0.7</v>
      </c>
      <c r="H236" s="26" t="s">
        <v>18</v>
      </c>
      <c r="I236" s="26" t="s">
        <v>1099</v>
      </c>
      <c r="J236" s="26" t="s">
        <v>18</v>
      </c>
      <c r="K236" s="30"/>
      <c r="L236" s="26" t="str">
        <f>IFERROR(IF(OR(
IFERROR(FIND("AMOS",D236,1),0)&gt;=1,
A236="CRER PARA VER",
A236="NÃO INFORMADO",
B236="NÃO INFORMADO",
AND(B236="SABONETE",A236="TODODIA"),
IFERROR(FIND("DEMO",D236,1),0)&gt;=1,
AND(IFERROR(FIND("ROL",D236,1),0)&gt;=1,A236="TODODIA",B236="DESODORANTE"),
B236="PRESENTES",
I236="lançamento",
I236="pré-lançamento",I236="Vigente apenas neste ciclo",
G236=1
),"x",""),"")</f>
        <v/>
      </c>
    </row>
    <row r="237" spans="1:12" x14ac:dyDescent="0.25">
      <c r="A237" s="27" t="s">
        <v>21</v>
      </c>
      <c r="B237" s="27" t="s">
        <v>24</v>
      </c>
      <c r="C237" s="26">
        <v>69123</v>
      </c>
      <c r="D237" s="27" t="s">
        <v>557</v>
      </c>
      <c r="E237" s="28">
        <v>79.900000000000006</v>
      </c>
      <c r="F237" s="26">
        <v>10</v>
      </c>
      <c r="G237" s="29">
        <v>0.7</v>
      </c>
      <c r="H237" s="26" t="s">
        <v>18</v>
      </c>
      <c r="I237" s="26" t="s">
        <v>1099</v>
      </c>
      <c r="J237" s="26" t="s">
        <v>18</v>
      </c>
      <c r="K237" s="30"/>
      <c r="L237" s="26" t="str">
        <f>IFERROR(IF(OR(
IFERROR(FIND("AMOS",D237,1),0)&gt;=1,
A237="CRER PARA VER",
A237="NÃO INFORMADO",
B237="NÃO INFORMADO",
AND(B237="SABONETE",A237="TODODIA"),
IFERROR(FIND("DEMO",D237,1),0)&gt;=1,
AND(IFERROR(FIND("ROL",D237,1),0)&gt;=1,A237="TODODIA",B237="DESODORANTE"),
B237="PRESENTES",
I237="lançamento",
I237="pré-lançamento",I237="Vigente apenas neste ciclo",
G237=1
),"x",""),"")</f>
        <v/>
      </c>
    </row>
    <row r="238" spans="1:12" x14ac:dyDescent="0.25">
      <c r="A238" s="27" t="s">
        <v>21</v>
      </c>
      <c r="B238" s="27" t="s">
        <v>136</v>
      </c>
      <c r="C238" s="26">
        <v>62910</v>
      </c>
      <c r="D238" s="27" t="s">
        <v>137</v>
      </c>
      <c r="E238" s="28">
        <v>42.9</v>
      </c>
      <c r="F238" s="26">
        <v>5</v>
      </c>
      <c r="G238" s="29">
        <v>0.7</v>
      </c>
      <c r="H238" s="26" t="s">
        <v>18</v>
      </c>
      <c r="I238" s="26" t="s">
        <v>1099</v>
      </c>
      <c r="J238" s="26" t="s">
        <v>18</v>
      </c>
      <c r="K238" s="30"/>
      <c r="L238" s="26" t="str">
        <f>IFERROR(IF(OR(
IFERROR(FIND("AMOS",D238,1),0)&gt;=1,
A238="CRER PARA VER",
A238="NÃO INFORMADO",
B238="NÃO INFORMADO",
AND(B238="SABONETE",A238="TODODIA"),
IFERROR(FIND("DEMO",D238,1),0)&gt;=1,
AND(IFERROR(FIND("ROL",D238,1),0)&gt;=1,A238="TODODIA",B238="DESODORANTE"),
B238="PRESENTES",
I238="lançamento",
I238="pré-lançamento",I238="Vigente apenas neste ciclo",
G238=1
),"x",""),"")</f>
        <v/>
      </c>
    </row>
    <row r="239" spans="1:12" x14ac:dyDescent="0.25">
      <c r="A239" s="27" t="s">
        <v>21</v>
      </c>
      <c r="B239" s="27" t="s">
        <v>136</v>
      </c>
      <c r="C239" s="26">
        <v>62920</v>
      </c>
      <c r="D239" s="27" t="s">
        <v>138</v>
      </c>
      <c r="E239" s="28">
        <v>34.4</v>
      </c>
      <c r="F239" s="26">
        <v>4</v>
      </c>
      <c r="G239" s="29">
        <v>0.7</v>
      </c>
      <c r="H239" s="26" t="s">
        <v>18</v>
      </c>
      <c r="I239" s="26" t="s">
        <v>1099</v>
      </c>
      <c r="J239" s="26" t="s">
        <v>18</v>
      </c>
      <c r="K239" s="30"/>
      <c r="L239" s="26" t="str">
        <f>IFERROR(IF(OR(
IFERROR(FIND("AMOS",D239,1),0)&gt;=1,
A239="CRER PARA VER",
A239="NÃO INFORMADO",
B239="NÃO INFORMADO",
AND(B239="SABONETE",A239="TODODIA"),
IFERROR(FIND("DEMO",D239,1),0)&gt;=1,
AND(IFERROR(FIND("ROL",D239,1),0)&gt;=1,A239="TODODIA",B239="DESODORANTE"),
B239="PRESENTES",
I239="lançamento",
I239="pré-lançamento",I239="Vigente apenas neste ciclo",
G239=1
),"x",""),"")</f>
        <v/>
      </c>
    </row>
    <row r="240" spans="1:12" x14ac:dyDescent="0.25">
      <c r="A240" s="27" t="s">
        <v>21</v>
      </c>
      <c r="B240" s="27" t="s">
        <v>136</v>
      </c>
      <c r="C240" s="26">
        <v>62928</v>
      </c>
      <c r="D240" s="27" t="s">
        <v>139</v>
      </c>
      <c r="E240" s="28">
        <v>29.7</v>
      </c>
      <c r="F240" s="26">
        <v>4</v>
      </c>
      <c r="G240" s="29">
        <v>0.7</v>
      </c>
      <c r="H240" s="26" t="s">
        <v>18</v>
      </c>
      <c r="I240" s="26" t="s">
        <v>1099</v>
      </c>
      <c r="J240" s="26" t="s">
        <v>18</v>
      </c>
      <c r="K240" s="30"/>
      <c r="L240" s="26" t="str">
        <f>IFERROR(IF(OR(
IFERROR(FIND("AMOS",D240,1),0)&gt;=1,
A240="CRER PARA VER",
A240="NÃO INFORMADO",
B240="NÃO INFORMADO",
AND(B240="SABONETE",A240="TODODIA"),
IFERROR(FIND("DEMO",D240,1),0)&gt;=1,
AND(IFERROR(FIND("ROL",D240,1),0)&gt;=1,A240="TODODIA",B240="DESODORANTE"),
B240="PRESENTES",
I240="lançamento",
I240="pré-lançamento",I240="Vigente apenas neste ciclo",
G240=1
),"x",""),"")</f>
        <v/>
      </c>
    </row>
    <row r="241" spans="1:12" x14ac:dyDescent="0.25">
      <c r="A241" s="27" t="s">
        <v>21</v>
      </c>
      <c r="B241" s="27" t="s">
        <v>136</v>
      </c>
      <c r="C241" s="26">
        <v>62934</v>
      </c>
      <c r="D241" s="27" t="s">
        <v>140</v>
      </c>
      <c r="E241" s="28">
        <v>29.7</v>
      </c>
      <c r="F241" s="26">
        <v>4</v>
      </c>
      <c r="G241" s="29">
        <v>0.7</v>
      </c>
      <c r="H241" s="26" t="s">
        <v>18</v>
      </c>
      <c r="I241" s="26" t="s">
        <v>1099</v>
      </c>
      <c r="J241" s="26" t="s">
        <v>18</v>
      </c>
      <c r="K241" s="30"/>
      <c r="L241" s="26" t="str">
        <f>IFERROR(IF(OR(
IFERROR(FIND("AMOS",D241,1),0)&gt;=1,
A241="CRER PARA VER",
A241="NÃO INFORMADO",
B241="NÃO INFORMADO",
AND(B241="SABONETE",A241="TODODIA"),
IFERROR(FIND("DEMO",D241,1),0)&gt;=1,
AND(IFERROR(FIND("ROL",D241,1),0)&gt;=1,A241="TODODIA",B241="DESODORANTE"),
B241="PRESENTES",
I241="lançamento",
I241="pré-lançamento",I241="Vigente apenas neste ciclo",
G241=1
),"x",""),"")</f>
        <v/>
      </c>
    </row>
    <row r="242" spans="1:12" x14ac:dyDescent="0.25">
      <c r="A242" s="27" t="s">
        <v>21</v>
      </c>
      <c r="B242" s="27" t="s">
        <v>136</v>
      </c>
      <c r="C242" s="26">
        <v>62948</v>
      </c>
      <c r="D242" s="27" t="s">
        <v>141</v>
      </c>
      <c r="E242" s="28">
        <v>42.9</v>
      </c>
      <c r="F242" s="26">
        <v>5</v>
      </c>
      <c r="G242" s="29">
        <v>0.7</v>
      </c>
      <c r="H242" s="26" t="s">
        <v>18</v>
      </c>
      <c r="I242" s="26" t="s">
        <v>1099</v>
      </c>
      <c r="J242" s="26" t="s">
        <v>18</v>
      </c>
      <c r="K242" s="30"/>
      <c r="L242" s="26" t="str">
        <f>IFERROR(IF(OR(
IFERROR(FIND("AMOS",D242,1),0)&gt;=1,
A242="CRER PARA VER",
A242="NÃO INFORMADO",
B242="NÃO INFORMADO",
AND(B242="SABONETE",A242="TODODIA"),
IFERROR(FIND("DEMO",D242,1),0)&gt;=1,
AND(IFERROR(FIND("ROL",D242,1),0)&gt;=1,A242="TODODIA",B242="DESODORANTE"),
B242="PRESENTES",
I242="lançamento",
I242="pré-lançamento",I242="Vigente apenas neste ciclo",
G242=1
),"x",""),"")</f>
        <v/>
      </c>
    </row>
    <row r="243" spans="1:12" x14ac:dyDescent="0.25">
      <c r="A243" s="27" t="s">
        <v>21</v>
      </c>
      <c r="B243" s="27" t="s">
        <v>136</v>
      </c>
      <c r="C243" s="26">
        <v>62949</v>
      </c>
      <c r="D243" s="27" t="s">
        <v>142</v>
      </c>
      <c r="E243" s="28">
        <v>34.4</v>
      </c>
      <c r="F243" s="26">
        <v>4</v>
      </c>
      <c r="G243" s="29">
        <v>0.7</v>
      </c>
      <c r="H243" s="26" t="s">
        <v>18</v>
      </c>
      <c r="I243" s="26" t="s">
        <v>1099</v>
      </c>
      <c r="J243" s="26" t="s">
        <v>18</v>
      </c>
      <c r="K243" s="30"/>
      <c r="L243" s="26" t="str">
        <f>IFERROR(IF(OR(
IFERROR(FIND("AMOS",D243,1),0)&gt;=1,
A243="CRER PARA VER",
A243="NÃO INFORMADO",
B243="NÃO INFORMADO",
AND(B243="SABONETE",A243="TODODIA"),
IFERROR(FIND("DEMO",D243,1),0)&gt;=1,
AND(IFERROR(FIND("ROL",D243,1),0)&gt;=1,A243="TODODIA",B243="DESODORANTE"),
B243="PRESENTES",
I243="lançamento",
I243="pré-lançamento",I243="Vigente apenas neste ciclo",
G243=1
),"x",""),"")</f>
        <v/>
      </c>
    </row>
    <row r="244" spans="1:12" x14ac:dyDescent="0.25">
      <c r="A244" s="27" t="s">
        <v>21</v>
      </c>
      <c r="B244" s="27" t="s">
        <v>136</v>
      </c>
      <c r="C244" s="26">
        <v>63022</v>
      </c>
      <c r="D244" s="27" t="s">
        <v>143</v>
      </c>
      <c r="E244" s="28">
        <v>24.7</v>
      </c>
      <c r="F244" s="26">
        <v>3</v>
      </c>
      <c r="G244" s="29">
        <v>0.7</v>
      </c>
      <c r="H244" s="26" t="s">
        <v>18</v>
      </c>
      <c r="I244" s="26" t="s">
        <v>1099</v>
      </c>
      <c r="J244" s="26" t="s">
        <v>18</v>
      </c>
      <c r="K244" s="30"/>
      <c r="L244" s="26" t="str">
        <f>IFERROR(IF(OR(
IFERROR(FIND("AMOS",D244,1),0)&gt;=1,
A244="CRER PARA VER",
A244="NÃO INFORMADO",
B244="NÃO INFORMADO",
AND(B244="SABONETE",A244="TODODIA"),
IFERROR(FIND("DEMO",D244,1),0)&gt;=1,
AND(IFERROR(FIND("ROL",D244,1),0)&gt;=1,A244="TODODIA",B244="DESODORANTE"),
B244="PRESENTES",
I244="lançamento",
I244="pré-lançamento",I244="Vigente apenas neste ciclo",
G244=1
),"x",""),"")</f>
        <v/>
      </c>
    </row>
    <row r="245" spans="1:12" x14ac:dyDescent="0.25">
      <c r="A245" s="27" t="s">
        <v>21</v>
      </c>
      <c r="B245" s="27" t="s">
        <v>136</v>
      </c>
      <c r="C245" s="26">
        <v>63024</v>
      </c>
      <c r="D245" s="27" t="s">
        <v>144</v>
      </c>
      <c r="E245" s="28">
        <v>24.7</v>
      </c>
      <c r="F245" s="26">
        <v>3</v>
      </c>
      <c r="G245" s="29">
        <v>0.7</v>
      </c>
      <c r="H245" s="26" t="s">
        <v>18</v>
      </c>
      <c r="I245" s="26" t="s">
        <v>1099</v>
      </c>
      <c r="J245" s="26" t="s">
        <v>18</v>
      </c>
      <c r="K245" s="30"/>
      <c r="L245" s="26" t="str">
        <f>IFERROR(IF(OR(
IFERROR(FIND("AMOS",D245,1),0)&gt;=1,
A245="CRER PARA VER",
A245="NÃO INFORMADO",
B245="NÃO INFORMADO",
AND(B245="SABONETE",A245="TODODIA"),
IFERROR(FIND("DEMO",D245,1),0)&gt;=1,
AND(IFERROR(FIND("ROL",D245,1),0)&gt;=1,A245="TODODIA",B245="DESODORANTE"),
B245="PRESENTES",
I245="lançamento",
I245="pré-lançamento",I245="Vigente apenas neste ciclo",
G245=1
),"x",""),"")</f>
        <v/>
      </c>
    </row>
    <row r="246" spans="1:12" x14ac:dyDescent="0.25">
      <c r="A246" s="27" t="s">
        <v>21</v>
      </c>
      <c r="B246" s="27" t="s">
        <v>136</v>
      </c>
      <c r="C246" s="26">
        <v>63030</v>
      </c>
      <c r="D246" s="27" t="s">
        <v>145</v>
      </c>
      <c r="E246" s="28">
        <v>24.7</v>
      </c>
      <c r="F246" s="26">
        <v>3</v>
      </c>
      <c r="G246" s="29">
        <v>0.7</v>
      </c>
      <c r="H246" s="26" t="s">
        <v>18</v>
      </c>
      <c r="I246" s="26" t="s">
        <v>1099</v>
      </c>
      <c r="J246" s="26" t="s">
        <v>18</v>
      </c>
      <c r="K246" s="30"/>
      <c r="L246" s="26" t="str">
        <f>IFERROR(IF(OR(
IFERROR(FIND("AMOS",D246,1),0)&gt;=1,
A246="CRER PARA VER",
A246="NÃO INFORMADO",
B246="NÃO INFORMADO",
AND(B246="SABONETE",A246="TODODIA"),
IFERROR(FIND("DEMO",D246,1),0)&gt;=1,
AND(IFERROR(FIND("ROL",D246,1),0)&gt;=1,A246="TODODIA",B246="DESODORANTE"),
B246="PRESENTES",
I246="lançamento",
I246="pré-lançamento",I246="Vigente apenas neste ciclo",
G246=1
),"x",""),"")</f>
        <v/>
      </c>
    </row>
    <row r="247" spans="1:12" x14ac:dyDescent="0.25">
      <c r="A247" s="27" t="s">
        <v>21</v>
      </c>
      <c r="B247" s="27" t="s">
        <v>136</v>
      </c>
      <c r="C247" s="26">
        <v>63895</v>
      </c>
      <c r="D247" s="27" t="s">
        <v>146</v>
      </c>
      <c r="E247" s="28">
        <v>24.7</v>
      </c>
      <c r="F247" s="26">
        <v>3</v>
      </c>
      <c r="G247" s="29">
        <v>0.7</v>
      </c>
      <c r="H247" s="26" t="s">
        <v>18</v>
      </c>
      <c r="I247" s="26" t="s">
        <v>1099</v>
      </c>
      <c r="J247" s="26" t="s">
        <v>18</v>
      </c>
      <c r="K247" s="30"/>
      <c r="L247" s="26" t="str">
        <f>IFERROR(IF(OR(
IFERROR(FIND("AMOS",D247,1),0)&gt;=1,
A247="CRER PARA VER",
A247="NÃO INFORMADO",
B247="NÃO INFORMADO",
AND(B247="SABONETE",A247="TODODIA"),
IFERROR(FIND("DEMO",D247,1),0)&gt;=1,
AND(IFERROR(FIND("ROL",D247,1),0)&gt;=1,A247="TODODIA",B247="DESODORANTE"),
B247="PRESENTES",
I247="lançamento",
I247="pré-lançamento",I247="Vigente apenas neste ciclo",
G247=1
),"x",""),"")</f>
        <v/>
      </c>
    </row>
    <row r="248" spans="1:12" x14ac:dyDescent="0.25">
      <c r="A248" s="27" t="s">
        <v>21</v>
      </c>
      <c r="B248" s="27" t="s">
        <v>136</v>
      </c>
      <c r="C248" s="26">
        <v>89022</v>
      </c>
      <c r="D248" s="27" t="s">
        <v>147</v>
      </c>
      <c r="E248" s="28">
        <v>42.9</v>
      </c>
      <c r="F248" s="26">
        <v>5</v>
      </c>
      <c r="G248" s="29">
        <v>0.7</v>
      </c>
      <c r="H248" s="26" t="s">
        <v>18</v>
      </c>
      <c r="I248" s="26" t="s">
        <v>1099</v>
      </c>
      <c r="J248" s="26" t="s">
        <v>18</v>
      </c>
      <c r="K248" s="30"/>
      <c r="L248" s="26" t="str">
        <f>IFERROR(IF(OR(
IFERROR(FIND("AMOS",D248,1),0)&gt;=1,
A248="CRER PARA VER",
A248="NÃO INFORMADO",
B248="NÃO INFORMADO",
AND(B248="SABONETE",A248="TODODIA"),
IFERROR(FIND("DEMO",D248,1),0)&gt;=1,
AND(IFERROR(FIND("ROL",D248,1),0)&gt;=1,A248="TODODIA",B248="DESODORANTE"),
B248="PRESENTES",
I248="lançamento",
I248="pré-lançamento",I248="Vigente apenas neste ciclo",
G248=1
),"x",""),"")</f>
        <v/>
      </c>
    </row>
    <row r="249" spans="1:12" x14ac:dyDescent="0.25">
      <c r="A249" s="27" t="s">
        <v>21</v>
      </c>
      <c r="B249" s="27" t="s">
        <v>136</v>
      </c>
      <c r="C249" s="26">
        <v>89833</v>
      </c>
      <c r="D249" s="27" t="s">
        <v>148</v>
      </c>
      <c r="E249" s="28">
        <v>29.7</v>
      </c>
      <c r="F249" s="26">
        <v>4</v>
      </c>
      <c r="G249" s="29">
        <v>0.7</v>
      </c>
      <c r="H249" s="26" t="s">
        <v>18</v>
      </c>
      <c r="I249" s="26" t="s">
        <v>1099</v>
      </c>
      <c r="J249" s="26" t="s">
        <v>18</v>
      </c>
      <c r="K249" s="30"/>
      <c r="L249" s="26" t="str">
        <f>IFERROR(IF(OR(
IFERROR(FIND("AMOS",D249,1),0)&gt;=1,
A249="CRER PARA VER",
A249="NÃO INFORMADO",
B249="NÃO INFORMADO",
AND(B249="SABONETE",A249="TODODIA"),
IFERROR(FIND("DEMO",D249,1),0)&gt;=1,
AND(IFERROR(FIND("ROL",D249,1),0)&gt;=1,A249="TODODIA",B249="DESODORANTE"),
B249="PRESENTES",
I249="lançamento",
I249="pré-lançamento",I249="Vigente apenas neste ciclo",
G249=1
),"x",""),"")</f>
        <v/>
      </c>
    </row>
    <row r="250" spans="1:12" x14ac:dyDescent="0.25">
      <c r="A250" s="27" t="s">
        <v>149</v>
      </c>
      <c r="B250" s="27" t="s">
        <v>95</v>
      </c>
      <c r="C250" s="26">
        <v>27730</v>
      </c>
      <c r="D250" s="27" t="s">
        <v>150</v>
      </c>
      <c r="E250" s="28">
        <v>18.100000000000001</v>
      </c>
      <c r="F250" s="26">
        <v>2</v>
      </c>
      <c r="G250" s="29">
        <v>0.7</v>
      </c>
      <c r="H250" s="26" t="s">
        <v>18</v>
      </c>
      <c r="I250" s="26" t="s">
        <v>1099</v>
      </c>
      <c r="J250" s="26" t="s">
        <v>18</v>
      </c>
      <c r="K250" s="30"/>
      <c r="L250" s="26" t="str">
        <f>IFERROR(IF(OR(
IFERROR(FIND("AMOS",D250,1),0)&gt;=1,
A250="CRER PARA VER",
A250="NÃO INFORMADO",
B250="NÃO INFORMADO",
AND(B250="SABONETE",A250="TODODIA"),
IFERROR(FIND("DEMO",D250,1),0)&gt;=1,
AND(IFERROR(FIND("ROL",D250,1),0)&gt;=1,A250="TODODIA",B250="DESODORANTE"),
B250="PRESENTES",
I250="lançamento",
I250="pré-lançamento",I250="Vigente apenas neste ciclo",
G250=1
),"x",""),"")</f>
        <v/>
      </c>
    </row>
    <row r="251" spans="1:12" x14ac:dyDescent="0.25">
      <c r="A251" s="27" t="s">
        <v>149</v>
      </c>
      <c r="B251" s="27" t="s">
        <v>34</v>
      </c>
      <c r="C251" s="26">
        <v>26390</v>
      </c>
      <c r="D251" s="27" t="s">
        <v>151</v>
      </c>
      <c r="E251" s="28">
        <v>19.899999999999999</v>
      </c>
      <c r="F251" s="26">
        <v>2</v>
      </c>
      <c r="G251" s="29">
        <v>0.7</v>
      </c>
      <c r="H251" s="26" t="s">
        <v>18</v>
      </c>
      <c r="I251" s="26" t="s">
        <v>1099</v>
      </c>
      <c r="J251" s="26" t="s">
        <v>18</v>
      </c>
      <c r="K251" s="30"/>
      <c r="L251" s="26" t="str">
        <f>IFERROR(IF(OR(
IFERROR(FIND("AMOS",D251,1),0)&gt;=1,
A251="CRER PARA VER",
A251="NÃO INFORMADO",
B251="NÃO INFORMADO",
AND(B251="SABONETE",A251="TODODIA"),
IFERROR(FIND("DEMO",D251,1),0)&gt;=1,
AND(IFERROR(FIND("ROL",D251,1),0)&gt;=1,A251="TODODIA",B251="DESODORANTE"),
B251="PRESENTES",
I251="lançamento",
I251="pré-lançamento",I251="Vigente apenas neste ciclo",
G251=1
),"x",""),"")</f>
        <v/>
      </c>
    </row>
    <row r="252" spans="1:12" x14ac:dyDescent="0.25">
      <c r="A252" s="27" t="s">
        <v>149</v>
      </c>
      <c r="B252" s="27" t="s">
        <v>34</v>
      </c>
      <c r="C252" s="26">
        <v>70825</v>
      </c>
      <c r="D252" s="27" t="s">
        <v>152</v>
      </c>
      <c r="E252" s="28">
        <v>17.899999999999999</v>
      </c>
      <c r="F252" s="26">
        <v>2</v>
      </c>
      <c r="G252" s="29">
        <v>0.7</v>
      </c>
      <c r="H252" s="26" t="s">
        <v>18</v>
      </c>
      <c r="I252" s="26" t="s">
        <v>1099</v>
      </c>
      <c r="J252" s="26" t="s">
        <v>18</v>
      </c>
      <c r="K252" s="30"/>
      <c r="L252" s="26" t="str">
        <f>IFERROR(IF(OR(
IFERROR(FIND("AMOS",D252,1),0)&gt;=1,
A252="CRER PARA VER",
A252="NÃO INFORMADO",
B252="NÃO INFORMADO",
AND(B252="SABONETE",A252="TODODIA"),
IFERROR(FIND("DEMO",D252,1),0)&gt;=1,
AND(IFERROR(FIND("ROL",D252,1),0)&gt;=1,A252="TODODIA",B252="DESODORANTE"),
B252="PRESENTES",
I252="lançamento",
I252="pré-lançamento",I252="Vigente apenas neste ciclo",
G252=1
),"x",""),"")</f>
        <v/>
      </c>
    </row>
    <row r="253" spans="1:12" x14ac:dyDescent="0.25">
      <c r="A253" s="27" t="s">
        <v>149</v>
      </c>
      <c r="B253" s="27" t="s">
        <v>136</v>
      </c>
      <c r="C253" s="26">
        <v>26384</v>
      </c>
      <c r="D253" s="27" t="s">
        <v>153</v>
      </c>
      <c r="E253" s="28">
        <v>15.3</v>
      </c>
      <c r="F253" s="26">
        <v>2</v>
      </c>
      <c r="G253" s="29">
        <v>0.7</v>
      </c>
      <c r="H253" s="26" t="s">
        <v>18</v>
      </c>
      <c r="I253" s="26" t="s">
        <v>1099</v>
      </c>
      <c r="J253" s="26" t="s">
        <v>18</v>
      </c>
      <c r="K253" s="30"/>
      <c r="L253" s="26" t="str">
        <f>IFERROR(IF(OR(
IFERROR(FIND("AMOS",D253,1),0)&gt;=1,
A253="CRER PARA VER",
A253="NÃO INFORMADO",
B253="NÃO INFORMADO",
AND(B253="SABONETE",A253="TODODIA"),
IFERROR(FIND("DEMO",D253,1),0)&gt;=1,
AND(IFERROR(FIND("ROL",D253,1),0)&gt;=1,A253="TODODIA",B253="DESODORANTE"),
B253="PRESENTES",
I253="lançamento",
I253="pré-lançamento",I253="Vigente apenas neste ciclo",
G253=1
),"x",""),"")</f>
        <v/>
      </c>
    </row>
    <row r="254" spans="1:12" x14ac:dyDescent="0.25">
      <c r="A254" s="27" t="s">
        <v>149</v>
      </c>
      <c r="B254" s="27" t="s">
        <v>136</v>
      </c>
      <c r="C254" s="26">
        <v>26441</v>
      </c>
      <c r="D254" s="27" t="s">
        <v>154</v>
      </c>
      <c r="E254" s="28">
        <v>37.6</v>
      </c>
      <c r="F254" s="26">
        <v>5</v>
      </c>
      <c r="G254" s="29">
        <v>0.7</v>
      </c>
      <c r="H254" s="26" t="s">
        <v>18</v>
      </c>
      <c r="I254" s="26" t="s">
        <v>1099</v>
      </c>
      <c r="J254" s="26" t="s">
        <v>18</v>
      </c>
      <c r="K254" s="30"/>
      <c r="L254" s="26" t="str">
        <f>IFERROR(IF(OR(
IFERROR(FIND("AMOS",D254,1),0)&gt;=1,
A254="CRER PARA VER",
A254="NÃO INFORMADO",
B254="NÃO INFORMADO",
AND(B254="SABONETE",A254="TODODIA"),
IFERROR(FIND("DEMO",D254,1),0)&gt;=1,
AND(IFERROR(FIND("ROL",D254,1),0)&gt;=1,A254="TODODIA",B254="DESODORANTE"),
B254="PRESENTES",
I254="lançamento",
I254="pré-lançamento",I254="Vigente apenas neste ciclo",
G254=1
),"x",""),"")</f>
        <v/>
      </c>
    </row>
    <row r="255" spans="1:12" x14ac:dyDescent="0.25">
      <c r="A255" s="27" t="s">
        <v>149</v>
      </c>
      <c r="B255" s="27" t="s">
        <v>136</v>
      </c>
      <c r="C255" s="26">
        <v>28175</v>
      </c>
      <c r="D255" s="27" t="s">
        <v>155</v>
      </c>
      <c r="E255" s="28">
        <v>26</v>
      </c>
      <c r="F255" s="26">
        <v>3</v>
      </c>
      <c r="G255" s="29">
        <v>0.7</v>
      </c>
      <c r="H255" s="26" t="s">
        <v>18</v>
      </c>
      <c r="I255" s="26" t="s">
        <v>1099</v>
      </c>
      <c r="J255" s="26" t="s">
        <v>18</v>
      </c>
      <c r="K255" s="30"/>
      <c r="L255" s="26" t="str">
        <f>IFERROR(IF(OR(
IFERROR(FIND("AMOS",D255,1),0)&gt;=1,
A255="CRER PARA VER",
A255="NÃO INFORMADO",
B255="NÃO INFORMADO",
AND(B255="SABONETE",A255="TODODIA"),
IFERROR(FIND("DEMO",D255,1),0)&gt;=1,
AND(IFERROR(FIND("ROL",D255,1),0)&gt;=1,A255="TODODIA",B255="DESODORANTE"),
B255="PRESENTES",
I255="lançamento",
I255="pré-lançamento",I255="Vigente apenas neste ciclo",
G255=1
),"x",""),"")</f>
        <v/>
      </c>
    </row>
    <row r="256" spans="1:12" x14ac:dyDescent="0.25">
      <c r="A256" s="27" t="s">
        <v>149</v>
      </c>
      <c r="B256" s="27" t="s">
        <v>136</v>
      </c>
      <c r="C256" s="26">
        <v>34089</v>
      </c>
      <c r="D256" s="27" t="s">
        <v>156</v>
      </c>
      <c r="E256" s="28">
        <v>21.3</v>
      </c>
      <c r="F256" s="26">
        <v>3</v>
      </c>
      <c r="G256" s="29">
        <v>0.7</v>
      </c>
      <c r="H256" s="26" t="s">
        <v>18</v>
      </c>
      <c r="I256" s="26" t="s">
        <v>1099</v>
      </c>
      <c r="J256" s="26" t="s">
        <v>18</v>
      </c>
      <c r="K256" s="30"/>
      <c r="L256" s="26" t="str">
        <f>IFERROR(IF(OR(
IFERROR(FIND("AMOS",D256,1),0)&gt;=1,
A256="CRER PARA VER",
A256="NÃO INFORMADO",
B256="NÃO INFORMADO",
AND(B256="SABONETE",A256="TODODIA"),
IFERROR(FIND("DEMO",D256,1),0)&gt;=1,
AND(IFERROR(FIND("ROL",D256,1),0)&gt;=1,A256="TODODIA",B256="DESODORANTE"),
B256="PRESENTES",
I256="lançamento",
I256="pré-lançamento",I256="Vigente apenas neste ciclo",
G256=1
),"x",""),"")</f>
        <v/>
      </c>
    </row>
    <row r="257" spans="1:12" x14ac:dyDescent="0.25">
      <c r="A257" s="27" t="s">
        <v>157</v>
      </c>
      <c r="B257" s="27" t="s">
        <v>24</v>
      </c>
      <c r="C257" s="26">
        <v>41808</v>
      </c>
      <c r="D257" s="27" t="s">
        <v>159</v>
      </c>
      <c r="E257" s="28">
        <v>196</v>
      </c>
      <c r="F257" s="26">
        <v>25</v>
      </c>
      <c r="G257" s="29">
        <v>0.7</v>
      </c>
      <c r="H257" s="26" t="s">
        <v>18</v>
      </c>
      <c r="I257" s="26" t="s">
        <v>1099</v>
      </c>
      <c r="J257" s="26" t="s">
        <v>18</v>
      </c>
      <c r="K257" s="30"/>
      <c r="L257" s="26" t="str">
        <f>IFERROR(IF(OR(
IFERROR(FIND("AMOS",D257,1),0)&gt;=1,
A257="CRER PARA VER",
A257="NÃO INFORMADO",
B257="NÃO INFORMADO",
AND(B257="SABONETE",A257="TODODIA"),
IFERROR(FIND("DEMO",D257,1),0)&gt;=1,
AND(IFERROR(FIND("ROL",D257,1),0)&gt;=1,A257="TODODIA",B257="DESODORANTE"),
B257="PRESENTES",
I257="lançamento",
I257="pré-lançamento",I257="Vigente apenas neste ciclo",
G257=1
),"x",""),"")</f>
        <v/>
      </c>
    </row>
    <row r="258" spans="1:12" x14ac:dyDescent="0.25">
      <c r="A258" s="27" t="s">
        <v>157</v>
      </c>
      <c r="B258" s="27" t="s">
        <v>24</v>
      </c>
      <c r="C258" s="26">
        <v>41809</v>
      </c>
      <c r="D258" s="27" t="s">
        <v>160</v>
      </c>
      <c r="E258" s="28">
        <v>196</v>
      </c>
      <c r="F258" s="26">
        <v>25</v>
      </c>
      <c r="G258" s="29">
        <v>0.7</v>
      </c>
      <c r="H258" s="26" t="s">
        <v>18</v>
      </c>
      <c r="I258" s="26" t="s">
        <v>1099</v>
      </c>
      <c r="J258" s="26" t="s">
        <v>18</v>
      </c>
      <c r="K258" s="30"/>
      <c r="L258" s="26" t="str">
        <f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/>
      </c>
    </row>
    <row r="259" spans="1:12" x14ac:dyDescent="0.25">
      <c r="A259" s="27" t="s">
        <v>157</v>
      </c>
      <c r="B259" s="27" t="s">
        <v>24</v>
      </c>
      <c r="C259" s="26">
        <v>85159</v>
      </c>
      <c r="D259" s="27" t="s">
        <v>163</v>
      </c>
      <c r="E259" s="28">
        <v>196</v>
      </c>
      <c r="F259" s="26">
        <v>25</v>
      </c>
      <c r="G259" s="29">
        <v>0.7</v>
      </c>
      <c r="H259" s="26" t="s">
        <v>18</v>
      </c>
      <c r="I259" s="26" t="s">
        <v>1099</v>
      </c>
      <c r="J259" s="26" t="s">
        <v>18</v>
      </c>
      <c r="K259" s="30"/>
      <c r="L259" s="26" t="str">
        <f>IFERROR(IF(OR(
IFERROR(FIND("AMOS",D259,1),0)&gt;=1,
A259="CRER PARA VER",
A259="NÃO INFORMADO",
B259="NÃO INFORMADO",
AND(B259="SABONETE",A259="TODODIA"),
IFERROR(FIND("DEMO",D259,1),0)&gt;=1,
AND(IFERROR(FIND("ROL",D259,1),0)&gt;=1,A259="TODODIA",B259="DESODORANTE"),
B259="PRESENTES",
I259="lançamento",
I259="pré-lançamento",I259="Vigente apenas neste ciclo",
G259=1
),"x",""),"")</f>
        <v/>
      </c>
    </row>
    <row r="260" spans="1:12" x14ac:dyDescent="0.25">
      <c r="A260" s="27" t="s">
        <v>157</v>
      </c>
      <c r="B260" s="27" t="s">
        <v>24</v>
      </c>
      <c r="C260" s="26">
        <v>86020</v>
      </c>
      <c r="D260" s="27" t="s">
        <v>164</v>
      </c>
      <c r="E260" s="28">
        <v>79.900000000000006</v>
      </c>
      <c r="F260" s="26">
        <v>10</v>
      </c>
      <c r="G260" s="29">
        <v>0.7</v>
      </c>
      <c r="H260" s="26" t="s">
        <v>18</v>
      </c>
      <c r="I260" s="26" t="s">
        <v>1099</v>
      </c>
      <c r="J260" s="26" t="s">
        <v>18</v>
      </c>
      <c r="K260" s="30"/>
      <c r="L260" s="26" t="str">
        <f>IFERROR(IF(OR(
IFERROR(FIND("AMOS",D260,1),0)&gt;=1,
A260="CRER PARA VER",
A260="NÃO INFORMADO",
B260="NÃO INFORMADO",
AND(B260="SABONETE",A260="TODODIA"),
IFERROR(FIND("DEMO",D260,1),0)&gt;=1,
AND(IFERROR(FIND("ROL",D260,1),0)&gt;=1,A260="TODODIA",B260="DESODORANTE"),
B260="PRESENTES",
I260="lançamento",
I260="pré-lançamento",I260="Vigente apenas neste ciclo",
G260=1
),"x",""),"")</f>
        <v/>
      </c>
    </row>
    <row r="261" spans="1:12" x14ac:dyDescent="0.25">
      <c r="A261" s="27" t="s">
        <v>157</v>
      </c>
      <c r="B261" s="27" t="s">
        <v>24</v>
      </c>
      <c r="C261" s="26">
        <v>86932</v>
      </c>
      <c r="D261" s="27" t="s">
        <v>165</v>
      </c>
      <c r="E261" s="28">
        <v>49.9</v>
      </c>
      <c r="F261" s="26">
        <v>6</v>
      </c>
      <c r="G261" s="29">
        <v>0.7</v>
      </c>
      <c r="H261" s="26" t="s">
        <v>18</v>
      </c>
      <c r="I261" s="26" t="s">
        <v>1099</v>
      </c>
      <c r="J261" s="26" t="s">
        <v>18</v>
      </c>
      <c r="K261" s="30"/>
      <c r="L261" s="26" t="str">
        <f>IFERROR(IF(OR(
IFERROR(FIND("AMOS",D261,1),0)&gt;=1,
A261="CRER PARA VER",
A261="NÃO INFORMADO",
B261="NÃO INFORMADO",
AND(B261="SABONETE",A261="TODODIA"),
IFERROR(FIND("DEMO",D261,1),0)&gt;=1,
AND(IFERROR(FIND("ROL",D261,1),0)&gt;=1,A261="TODODIA",B261="DESODORANTE"),
B261="PRESENTES",
I261="lançamento",
I261="pré-lançamento",I261="Vigente apenas neste ciclo",
G261=1
),"x",""),"")</f>
        <v/>
      </c>
    </row>
    <row r="262" spans="1:12" x14ac:dyDescent="0.25">
      <c r="A262" s="27" t="s">
        <v>157</v>
      </c>
      <c r="B262" s="27" t="s">
        <v>24</v>
      </c>
      <c r="C262" s="26">
        <v>78632</v>
      </c>
      <c r="D262" s="27" t="s">
        <v>166</v>
      </c>
      <c r="E262" s="28">
        <v>2</v>
      </c>
      <c r="F262" s="26">
        <v>1</v>
      </c>
      <c r="G262" s="29">
        <v>1</v>
      </c>
      <c r="H262" s="26" t="s">
        <v>18</v>
      </c>
      <c r="I262" s="26" t="s">
        <v>1099</v>
      </c>
      <c r="J262" s="26" t="s">
        <v>18</v>
      </c>
      <c r="K262" s="30"/>
      <c r="L262" s="26" t="str">
        <f>IFERROR(IF(OR(
IFERROR(FIND("AMOS",D262,1),0)&gt;=1,
A262="CRER PARA VER",
A262="NÃO INFORMADO",
B262="NÃO INFORMADO",
AND(B262="SABONETE",A262="TODODIA"),
IFERROR(FIND("DEMO",D262,1),0)&gt;=1,
AND(IFERROR(FIND("ROL",D262,1),0)&gt;=1,A262="TODODIA",B262="DESODORANTE"),
B262="PRESENTES",
I262="lançamento",
I262="pré-lançamento",I262="Vigente apenas neste ciclo",
G262=1
),"x",""),"")</f>
        <v>x</v>
      </c>
    </row>
    <row r="263" spans="1:12" x14ac:dyDescent="0.25">
      <c r="A263" s="27" t="s">
        <v>157</v>
      </c>
      <c r="B263" s="27" t="s">
        <v>24</v>
      </c>
      <c r="C263" s="26">
        <v>74014</v>
      </c>
      <c r="D263" s="27" t="s">
        <v>511</v>
      </c>
      <c r="E263" s="28">
        <v>79.900000000000006</v>
      </c>
      <c r="F263" s="26">
        <v>10</v>
      </c>
      <c r="G263" s="29">
        <v>0.7</v>
      </c>
      <c r="H263" s="26" t="s">
        <v>18</v>
      </c>
      <c r="I263" s="26" t="s">
        <v>1099</v>
      </c>
      <c r="J263" s="26" t="s">
        <v>18</v>
      </c>
      <c r="K263" s="30"/>
      <c r="L263" s="26" t="str">
        <f>IFERROR(IF(OR(
IFERROR(FIND("AMOS",D263,1),0)&gt;=1,
A263="CRER PARA VER",
A263="NÃO INFORMADO",
B263="NÃO INFORMADO",
AND(B263="SABONETE",A263="TODODIA"),
IFERROR(FIND("DEMO",D263,1),0)&gt;=1,
AND(IFERROR(FIND("ROL",D263,1),0)&gt;=1,A263="TODODIA",B263="DESODORANTE"),
B263="PRESENTES",
I263="lançamento",
I263="pré-lançamento",I263="Vigente apenas neste ciclo",
G263=1
),"x",""),"")</f>
        <v/>
      </c>
    </row>
    <row r="264" spans="1:12" x14ac:dyDescent="0.25">
      <c r="A264" s="27" t="s">
        <v>167</v>
      </c>
      <c r="B264" s="27" t="s">
        <v>168</v>
      </c>
      <c r="C264" s="26">
        <v>37542</v>
      </c>
      <c r="D264" s="27" t="s">
        <v>169</v>
      </c>
      <c r="E264" s="28">
        <v>67.8</v>
      </c>
      <c r="F264" s="26">
        <v>9</v>
      </c>
      <c r="G264" s="29">
        <v>0.7</v>
      </c>
      <c r="H264" s="26" t="s">
        <v>18</v>
      </c>
      <c r="I264" s="26" t="s">
        <v>1099</v>
      </c>
      <c r="J264" s="26" t="s">
        <v>18</v>
      </c>
      <c r="K264" s="30"/>
      <c r="L264" s="26" t="str">
        <f>IFERROR(IF(OR(
IFERROR(FIND("AMOS",D264,1),0)&gt;=1,
A264="CRER PARA VER",
A264="NÃO INFORMADO",
B264="NÃO INFORMADO",
AND(B264="SABONETE",A264="TODODIA"),
IFERROR(FIND("DEMO",D264,1),0)&gt;=1,
AND(IFERROR(FIND("ROL",D264,1),0)&gt;=1,A264="TODODIA",B264="DESODORANTE"),
B264="PRESENTES",
I264="lançamento",
I264="pré-lançamento",I264="Vigente apenas neste ciclo",
G264=1
),"x",""),"")</f>
        <v/>
      </c>
    </row>
    <row r="265" spans="1:12" x14ac:dyDescent="0.25">
      <c r="A265" s="27" t="s">
        <v>167</v>
      </c>
      <c r="B265" s="27" t="s">
        <v>168</v>
      </c>
      <c r="C265" s="26">
        <v>37647</v>
      </c>
      <c r="D265" s="27" t="s">
        <v>170</v>
      </c>
      <c r="E265" s="28">
        <v>52.7</v>
      </c>
      <c r="F265" s="26">
        <v>7</v>
      </c>
      <c r="G265" s="29">
        <v>0.7</v>
      </c>
      <c r="H265" s="26" t="s">
        <v>18</v>
      </c>
      <c r="I265" s="26" t="s">
        <v>1099</v>
      </c>
      <c r="J265" s="26" t="s">
        <v>18</v>
      </c>
      <c r="K265" s="30"/>
      <c r="L265" s="26" t="str">
        <f>IFERROR(IF(OR(
IFERROR(FIND("AMOS",D265,1),0)&gt;=1,
A265="CRER PARA VER",
A265="NÃO INFORMADO",
B265="NÃO INFORMADO",
AND(B265="SABONETE",A265="TODODIA"),
IFERROR(FIND("DEMO",D265,1),0)&gt;=1,
AND(IFERROR(FIND("ROL",D265,1),0)&gt;=1,A265="TODODIA",B265="DESODORANTE"),
B265="PRESENTES",
I265="lançamento",
I265="pré-lançamento",I265="Vigente apenas neste ciclo",
G265=1
),"x",""),"")</f>
        <v/>
      </c>
    </row>
    <row r="266" spans="1:12" x14ac:dyDescent="0.25">
      <c r="A266" s="27" t="s">
        <v>167</v>
      </c>
      <c r="B266" s="27" t="s">
        <v>168</v>
      </c>
      <c r="C266" s="26">
        <v>37648</v>
      </c>
      <c r="D266" s="27" t="s">
        <v>171</v>
      </c>
      <c r="E266" s="28">
        <v>64.900000000000006</v>
      </c>
      <c r="F266" s="26">
        <v>8</v>
      </c>
      <c r="G266" s="29">
        <v>0.7</v>
      </c>
      <c r="H266" s="26" t="s">
        <v>18</v>
      </c>
      <c r="I266" s="26" t="s">
        <v>1099</v>
      </c>
      <c r="J266" s="26" t="s">
        <v>18</v>
      </c>
      <c r="K266" s="30"/>
      <c r="L266" s="26" t="str">
        <f>IFERROR(IF(OR(
IFERROR(FIND("AMOS",D266,1),0)&gt;=1,
A266="CRER PARA VER",
A266="NÃO INFORMADO",
B266="NÃO INFORMADO",
AND(B266="SABONETE",A266="TODODIA"),
IFERROR(FIND("DEMO",D266,1),0)&gt;=1,
AND(IFERROR(FIND("ROL",D266,1),0)&gt;=1,A266="TODODIA",B266="DESODORANTE"),
B266="PRESENTES",
I266="lançamento",
I266="pré-lançamento",I266="Vigente apenas neste ciclo",
G266=1
),"x",""),"")</f>
        <v/>
      </c>
    </row>
    <row r="267" spans="1:12" x14ac:dyDescent="0.25">
      <c r="A267" s="27" t="s">
        <v>167</v>
      </c>
      <c r="B267" s="27" t="s">
        <v>168</v>
      </c>
      <c r="C267" s="26">
        <v>37650</v>
      </c>
      <c r="D267" s="27" t="s">
        <v>172</v>
      </c>
      <c r="E267" s="28">
        <v>64.8</v>
      </c>
      <c r="F267" s="26">
        <v>8</v>
      </c>
      <c r="G267" s="29">
        <v>0.7</v>
      </c>
      <c r="H267" s="26" t="s">
        <v>18</v>
      </c>
      <c r="I267" s="26" t="s">
        <v>1099</v>
      </c>
      <c r="J267" s="26" t="s">
        <v>18</v>
      </c>
      <c r="K267" s="30"/>
      <c r="L267" s="26" t="str">
        <f>IFERROR(IF(OR(
IFERROR(FIND("AMOS",D267,1),0)&gt;=1,
A267="CRER PARA VER",
A267="NÃO INFORMADO",
B267="NÃO INFORMADO",
AND(B267="SABONETE",A267="TODODIA"),
IFERROR(FIND("DEMO",D267,1),0)&gt;=1,
AND(IFERROR(FIND("ROL",D267,1),0)&gt;=1,A267="TODODIA",B267="DESODORANTE"),
B267="PRESENTES",
I267="lançamento",
I267="pré-lançamento",I267="Vigente apenas neste ciclo",
G267=1
),"x",""),"")</f>
        <v/>
      </c>
    </row>
    <row r="268" spans="1:12" x14ac:dyDescent="0.25">
      <c r="A268" s="27" t="s">
        <v>167</v>
      </c>
      <c r="B268" s="27" t="s">
        <v>168</v>
      </c>
      <c r="C268" s="26">
        <v>43772</v>
      </c>
      <c r="D268" s="27" t="s">
        <v>173</v>
      </c>
      <c r="E268" s="28">
        <v>59.1</v>
      </c>
      <c r="F268" s="26">
        <v>8</v>
      </c>
      <c r="G268" s="29">
        <v>0.7</v>
      </c>
      <c r="H268" s="26" t="s">
        <v>18</v>
      </c>
      <c r="I268" s="26" t="s">
        <v>1099</v>
      </c>
      <c r="J268" s="26" t="s">
        <v>18</v>
      </c>
      <c r="K268" s="30"/>
      <c r="L268" s="26" t="str">
        <f>IFERROR(IF(OR(
IFERROR(FIND("AMOS",D268,1),0)&gt;=1,
A268="CRER PARA VER",
A268="NÃO INFORMADO",
B268="NÃO INFORMADO",
AND(B268="SABONETE",A268="TODODIA"),
IFERROR(FIND("DEMO",D268,1),0)&gt;=1,
AND(IFERROR(FIND("ROL",D268,1),0)&gt;=1,A268="TODODIA",B268="DESODORANTE"),
B268="PRESENTES",
I268="lançamento",
I268="pré-lançamento",I268="Vigente apenas neste ciclo",
G268=1
),"x",""),"")</f>
        <v/>
      </c>
    </row>
    <row r="269" spans="1:12" x14ac:dyDescent="0.25">
      <c r="A269" s="27" t="s">
        <v>167</v>
      </c>
      <c r="B269" s="27" t="s">
        <v>168</v>
      </c>
      <c r="C269" s="26">
        <v>47421</v>
      </c>
      <c r="D269" s="27" t="s">
        <v>174</v>
      </c>
      <c r="E269" s="28">
        <v>59.1</v>
      </c>
      <c r="F269" s="26">
        <v>8</v>
      </c>
      <c r="G269" s="29">
        <v>0.7</v>
      </c>
      <c r="H269" s="26" t="s">
        <v>18</v>
      </c>
      <c r="I269" s="26" t="s">
        <v>1099</v>
      </c>
      <c r="J269" s="26" t="s">
        <v>18</v>
      </c>
      <c r="K269" s="30"/>
      <c r="L269" s="26" t="str">
        <f>IFERROR(IF(OR(
IFERROR(FIND("AMOS",D269,1),0)&gt;=1,
A269="CRER PARA VER",
A269="NÃO INFORMADO",
B269="NÃO INFORMADO",
AND(B269="SABONETE",A269="TODODIA"),
IFERROR(FIND("DEMO",D269,1),0)&gt;=1,
AND(IFERROR(FIND("ROL",D269,1),0)&gt;=1,A269="TODODIA",B269="DESODORANTE"),
B269="PRESENTES",
I269="lançamento",
I269="pré-lançamento",I269="Vigente apenas neste ciclo",
G269=1
),"x",""),"")</f>
        <v/>
      </c>
    </row>
    <row r="270" spans="1:12" x14ac:dyDescent="0.25">
      <c r="A270" s="27" t="s">
        <v>175</v>
      </c>
      <c r="B270" s="27" t="s">
        <v>80</v>
      </c>
      <c r="C270" s="26">
        <v>78902</v>
      </c>
      <c r="D270" s="27" t="s">
        <v>176</v>
      </c>
      <c r="E270" s="28">
        <v>25.9</v>
      </c>
      <c r="F270" s="26">
        <v>3</v>
      </c>
      <c r="G270" s="29">
        <v>0.7</v>
      </c>
      <c r="H270" s="26" t="s">
        <v>18</v>
      </c>
      <c r="I270" s="26" t="s">
        <v>1099</v>
      </c>
      <c r="J270" s="26" t="s">
        <v>18</v>
      </c>
      <c r="K270" s="30"/>
      <c r="L270" s="26" t="str">
        <f>IFERROR(IF(OR(
IFERROR(FIND("AMOS",D270,1),0)&gt;=1,
A270="CRER PARA VER",
A270="NÃO INFORMADO",
B270="NÃO INFORMADO",
AND(B270="SABONETE",A270="TODODIA"),
IFERROR(FIND("DEMO",D270,1),0)&gt;=1,
AND(IFERROR(FIND("ROL",D270,1),0)&gt;=1,A270="TODODIA",B270="DESODORANTE"),
B270="PRESENTES",
I270="lançamento",
I270="pré-lançamento",I270="Vigente apenas neste ciclo",
G270=1
),"x",""),"")</f>
        <v/>
      </c>
    </row>
    <row r="271" spans="1:12" x14ac:dyDescent="0.25">
      <c r="A271" s="27" t="s">
        <v>175</v>
      </c>
      <c r="B271" s="27" t="s">
        <v>80</v>
      </c>
      <c r="C271" s="26">
        <v>78904</v>
      </c>
      <c r="D271" s="27" t="s">
        <v>177</v>
      </c>
      <c r="E271" s="28">
        <v>25.9</v>
      </c>
      <c r="F271" s="26">
        <v>3</v>
      </c>
      <c r="G271" s="29">
        <v>0.7</v>
      </c>
      <c r="H271" s="26" t="s">
        <v>18</v>
      </c>
      <c r="I271" s="26" t="s">
        <v>1099</v>
      </c>
      <c r="J271" s="26" t="s">
        <v>18</v>
      </c>
      <c r="K271" s="30"/>
      <c r="L271" s="26" t="str">
        <f>IFERROR(IF(OR(
IFERROR(FIND("AMOS",D271,1),0)&gt;=1,
A271="CRER PARA VER",
A271="NÃO INFORMADO",
B271="NÃO INFORMADO",
AND(B271="SABONETE",A271="TODODIA"),
IFERROR(FIND("DEMO",D271,1),0)&gt;=1,
AND(IFERROR(FIND("ROL",D271,1),0)&gt;=1,A271="TODODIA",B271="DESODORANTE"),
B271="PRESENTES",
I271="lançamento",
I271="pré-lançamento",I271="Vigente apenas neste ciclo",
G271=1
),"x",""),"")</f>
        <v/>
      </c>
    </row>
    <row r="272" spans="1:12" x14ac:dyDescent="0.25">
      <c r="A272" s="27" t="s">
        <v>175</v>
      </c>
      <c r="B272" s="27" t="s">
        <v>80</v>
      </c>
      <c r="C272" s="26">
        <v>78931</v>
      </c>
      <c r="D272" s="27" t="s">
        <v>178</v>
      </c>
      <c r="E272" s="28">
        <v>27.9</v>
      </c>
      <c r="F272" s="26">
        <v>4</v>
      </c>
      <c r="G272" s="29">
        <v>0.7</v>
      </c>
      <c r="H272" s="26" t="s">
        <v>18</v>
      </c>
      <c r="I272" s="26" t="s">
        <v>1099</v>
      </c>
      <c r="J272" s="26" t="s">
        <v>18</v>
      </c>
      <c r="K272" s="30"/>
      <c r="L272" s="26" t="str">
        <f>IFERROR(IF(OR(
IFERROR(FIND("AMOS",D272,1),0)&gt;=1,
A272="CRER PARA VER",
A272="NÃO INFORMADO",
B272="NÃO INFORMADO",
AND(B272="SABONETE",A272="TODODIA"),
IFERROR(FIND("DEMO",D272,1),0)&gt;=1,
AND(IFERROR(FIND("ROL",D272,1),0)&gt;=1,A272="TODODIA",B272="DESODORANTE"),
B272="PRESENTES",
I272="lançamento",
I272="pré-lançamento",I272="Vigente apenas neste ciclo",
G272=1
),"x",""),"")</f>
        <v/>
      </c>
    </row>
    <row r="273" spans="1:12" x14ac:dyDescent="0.25">
      <c r="A273" s="27" t="s">
        <v>175</v>
      </c>
      <c r="B273" s="27" t="s">
        <v>80</v>
      </c>
      <c r="C273" s="26">
        <v>87265</v>
      </c>
      <c r="D273" s="27" t="s">
        <v>916</v>
      </c>
      <c r="E273" s="28">
        <v>49.9</v>
      </c>
      <c r="F273" s="26">
        <v>6</v>
      </c>
      <c r="G273" s="29">
        <v>0.7</v>
      </c>
      <c r="H273" s="26" t="s">
        <v>18</v>
      </c>
      <c r="I273" s="26" t="s">
        <v>1099</v>
      </c>
      <c r="J273" s="26" t="s">
        <v>18</v>
      </c>
      <c r="K273" s="30"/>
      <c r="L273" s="26" t="str">
        <f>IFERROR(IF(OR(
IFERROR(FIND("AMOS",D273,1),0)&gt;=1,
A273="CRER PARA VER",
A273="NÃO INFORMADO",
B273="NÃO INFORMADO",
AND(B273="SABONETE",A273="TODODIA"),
IFERROR(FIND("DEMO",D273,1),0)&gt;=1,
AND(IFERROR(FIND("ROL",D273,1),0)&gt;=1,A273="TODODIA",B273="DESODORANTE"),
B273="PRESENTES",
I273="lançamento",
I273="pré-lançamento",I273="Vigente apenas neste ciclo",
G273=1
),"x",""),"")</f>
        <v/>
      </c>
    </row>
    <row r="274" spans="1:12" x14ac:dyDescent="0.25">
      <c r="A274" s="27" t="s">
        <v>175</v>
      </c>
      <c r="B274" s="27" t="s">
        <v>34</v>
      </c>
      <c r="C274" s="26">
        <v>57412</v>
      </c>
      <c r="D274" s="27" t="s">
        <v>179</v>
      </c>
      <c r="E274" s="28">
        <v>22.8</v>
      </c>
      <c r="F274" s="26">
        <v>3</v>
      </c>
      <c r="G274" s="29">
        <v>0.7</v>
      </c>
      <c r="H274" s="26" t="s">
        <v>18</v>
      </c>
      <c r="I274" s="26" t="s">
        <v>1099</v>
      </c>
      <c r="J274" s="26" t="s">
        <v>18</v>
      </c>
      <c r="K274" s="30"/>
      <c r="L274" s="26" t="str">
        <f>IFERROR(IF(OR(
IFERROR(FIND("AMOS",D274,1),0)&gt;=1,
A274="CRER PARA VER",
A274="NÃO INFORMADO",
B274="NÃO INFORMADO",
AND(B274="SABONETE",A274="TODODIA"),
IFERROR(FIND("DEMO",D274,1),0)&gt;=1,
AND(IFERROR(FIND("ROL",D274,1),0)&gt;=1,A274="TODODIA",B274="DESODORANTE"),
B274="PRESENTES",
I274="lançamento",
I274="pré-lançamento",I274="Vigente apenas neste ciclo",
G274=1
),"x",""),"")</f>
        <v/>
      </c>
    </row>
    <row r="275" spans="1:12" x14ac:dyDescent="0.25">
      <c r="A275" s="27" t="s">
        <v>175</v>
      </c>
      <c r="B275" s="27" t="s">
        <v>34</v>
      </c>
      <c r="C275" s="26">
        <v>57413</v>
      </c>
      <c r="D275" s="27" t="s">
        <v>180</v>
      </c>
      <c r="E275" s="28">
        <v>32.200000000000003</v>
      </c>
      <c r="F275" s="26">
        <v>4</v>
      </c>
      <c r="G275" s="29">
        <v>0.7</v>
      </c>
      <c r="H275" s="26" t="s">
        <v>18</v>
      </c>
      <c r="I275" s="26" t="s">
        <v>1099</v>
      </c>
      <c r="J275" s="26" t="s">
        <v>18</v>
      </c>
      <c r="K275" s="30"/>
      <c r="L275" s="26" t="str">
        <f>IFERROR(IF(OR(
IFERROR(FIND("AMOS",D275,1),0)&gt;=1,
A275="CRER PARA VER",
A275="NÃO INFORMADO",
B275="NÃO INFORMADO",
AND(B275="SABONETE",A275="TODODIA"),
IFERROR(FIND("DEMO",D275,1),0)&gt;=1,
AND(IFERROR(FIND("ROL",D275,1),0)&gt;=1,A275="TODODIA",B275="DESODORANTE"),
B275="PRESENTES",
I275="lançamento",
I275="pré-lançamento",I275="Vigente apenas neste ciclo",
G275=1
),"x",""),"")</f>
        <v/>
      </c>
    </row>
    <row r="276" spans="1:12" x14ac:dyDescent="0.25">
      <c r="A276" s="27" t="s">
        <v>175</v>
      </c>
      <c r="B276" s="27" t="s">
        <v>34</v>
      </c>
      <c r="C276" s="26">
        <v>72860</v>
      </c>
      <c r="D276" s="27" t="s">
        <v>181</v>
      </c>
      <c r="E276" s="28">
        <v>17.899999999999999</v>
      </c>
      <c r="F276" s="26">
        <v>2</v>
      </c>
      <c r="G276" s="29">
        <v>0.7</v>
      </c>
      <c r="H276" s="26" t="s">
        <v>18</v>
      </c>
      <c r="I276" s="26" t="s">
        <v>1099</v>
      </c>
      <c r="J276" s="26" t="s">
        <v>18</v>
      </c>
      <c r="K276" s="30"/>
      <c r="L276" s="26" t="str">
        <f>IFERROR(IF(OR(
IFERROR(FIND("AMOS",D276,1),0)&gt;=1,
A276="CRER PARA VER",
A276="NÃO INFORMADO",
B276="NÃO INFORMADO",
AND(B276="SABONETE",A276="TODODIA"),
IFERROR(FIND("DEMO",D276,1),0)&gt;=1,
AND(IFERROR(FIND("ROL",D276,1),0)&gt;=1,A276="TODODIA",B276="DESODORANTE"),
B276="PRESENTES",
I276="lançamento",
I276="pré-lançamento",I276="Vigente apenas neste ciclo",
G276=1
),"x",""),"")</f>
        <v/>
      </c>
    </row>
    <row r="277" spans="1:12" x14ac:dyDescent="0.25">
      <c r="A277" s="27" t="s">
        <v>175</v>
      </c>
      <c r="B277" s="27" t="s">
        <v>6</v>
      </c>
      <c r="C277" s="26">
        <v>56159</v>
      </c>
      <c r="D277" s="27" t="s">
        <v>182</v>
      </c>
      <c r="E277" s="28">
        <v>1.8</v>
      </c>
      <c r="F277" s="26">
        <v>1</v>
      </c>
      <c r="G277" s="29">
        <v>1</v>
      </c>
      <c r="H277" s="26" t="s">
        <v>18</v>
      </c>
      <c r="I277" s="26" t="s">
        <v>1099</v>
      </c>
      <c r="J277" s="26" t="s">
        <v>18</v>
      </c>
      <c r="K277" s="30"/>
      <c r="L277" s="26" t="str">
        <f>IFERROR(IF(OR(
IFERROR(FIND("AMOS",D277,1),0)&gt;=1,
A277="CRER PARA VER",
A277="NÃO INFORMADO",
B277="NÃO INFORMADO",
AND(B277="SABONETE",A277="TODODIA"),
IFERROR(FIND("DEMO",D277,1),0)&gt;=1,
AND(IFERROR(FIND("ROL",D277,1),0)&gt;=1,A277="TODODIA",B277="DESODORANTE"),
B277="PRESENTES",
I277="lançamento",
I277="pré-lançamento",I277="Vigente apenas neste ciclo",
G277=1
),"x",""),"")</f>
        <v>x</v>
      </c>
    </row>
    <row r="278" spans="1:12" x14ac:dyDescent="0.25">
      <c r="A278" s="27" t="s">
        <v>175</v>
      </c>
      <c r="B278" s="27" t="s">
        <v>24</v>
      </c>
      <c r="C278" s="26">
        <v>53255</v>
      </c>
      <c r="D278" s="27" t="s">
        <v>183</v>
      </c>
      <c r="E278" s="28">
        <v>128.9</v>
      </c>
      <c r="F278" s="26">
        <v>17</v>
      </c>
      <c r="G278" s="29">
        <v>0.7</v>
      </c>
      <c r="H278" s="26" t="s">
        <v>18</v>
      </c>
      <c r="I278" s="26" t="s">
        <v>1099</v>
      </c>
      <c r="J278" s="26" t="s">
        <v>18</v>
      </c>
      <c r="K278" s="30"/>
      <c r="L278" s="26" t="str">
        <f>IFERROR(IF(OR(
IFERROR(FIND("AMOS",D278,1),0)&gt;=1,
A278="CRER PARA VER",
A278="NÃO INFORMADO",
B278="NÃO INFORMADO",
AND(B278="SABONETE",A278="TODODIA"),
IFERROR(FIND("DEMO",D278,1),0)&gt;=1,
AND(IFERROR(FIND("ROL",D278,1),0)&gt;=1,A278="TODODIA",B278="DESODORANTE"),
B278="PRESENTES",
I278="lançamento",
I278="pré-lançamento",I278="Vigente apenas neste ciclo",
G278=1
),"x",""),"")</f>
        <v/>
      </c>
    </row>
    <row r="279" spans="1:12" x14ac:dyDescent="0.25">
      <c r="A279" s="27" t="s">
        <v>175</v>
      </c>
      <c r="B279" s="27" t="s">
        <v>24</v>
      </c>
      <c r="C279" s="26">
        <v>59847</v>
      </c>
      <c r="D279" s="27" t="s">
        <v>184</v>
      </c>
      <c r="E279" s="28">
        <v>145</v>
      </c>
      <c r="F279" s="26">
        <v>19</v>
      </c>
      <c r="G279" s="29">
        <v>0.7</v>
      </c>
      <c r="H279" s="26" t="s">
        <v>18</v>
      </c>
      <c r="I279" s="26" t="s">
        <v>1099</v>
      </c>
      <c r="J279" s="26" t="s">
        <v>18</v>
      </c>
      <c r="K279" s="30"/>
      <c r="L279" s="26" t="str">
        <f>IFERROR(IF(OR(
IFERROR(FIND("AMOS",D279,1),0)&gt;=1,
A279="CRER PARA VER",
A279="NÃO INFORMADO",
B279="NÃO INFORMADO",
AND(B279="SABONETE",A279="TODODIA"),
IFERROR(FIND("DEMO",D279,1),0)&gt;=1,
AND(IFERROR(FIND("ROL",D279,1),0)&gt;=1,A279="TODODIA",B279="DESODORANTE"),
B279="PRESENTES",
I279="lançamento",
I279="pré-lançamento",I279="Vigente apenas neste ciclo",
G279=1
),"x",""),"")</f>
        <v/>
      </c>
    </row>
    <row r="280" spans="1:12" x14ac:dyDescent="0.25">
      <c r="A280" s="27" t="s">
        <v>175</v>
      </c>
      <c r="B280" s="27" t="s">
        <v>24</v>
      </c>
      <c r="C280" s="26">
        <v>81951</v>
      </c>
      <c r="D280" s="27" t="s">
        <v>185</v>
      </c>
      <c r="E280" s="28">
        <v>145</v>
      </c>
      <c r="F280" s="26">
        <v>19</v>
      </c>
      <c r="G280" s="29">
        <v>0.7</v>
      </c>
      <c r="H280" s="26" t="s">
        <v>18</v>
      </c>
      <c r="I280" s="26" t="s">
        <v>1099</v>
      </c>
      <c r="J280" s="26" t="s">
        <v>18</v>
      </c>
      <c r="K280" s="30"/>
      <c r="L280" s="26" t="str">
        <f>IFERROR(IF(OR(
IFERROR(FIND("AMOS",D280,1),0)&gt;=1,
A280="CRER PARA VER",
A280="NÃO INFORMADO",
B280="NÃO INFORMADO",
AND(B280="SABONETE",A280="TODODIA"),
IFERROR(FIND("DEMO",D280,1),0)&gt;=1,
AND(IFERROR(FIND("ROL",D280,1),0)&gt;=1,A280="TODODIA",B280="DESODORANTE"),
B280="PRESENTES",
I280="lançamento",
I280="pré-lançamento",I280="Vigente apenas neste ciclo",
G280=1
),"x",""),"")</f>
        <v/>
      </c>
    </row>
    <row r="281" spans="1:12" x14ac:dyDescent="0.25">
      <c r="A281" s="27" t="s">
        <v>175</v>
      </c>
      <c r="B281" s="27" t="s">
        <v>24</v>
      </c>
      <c r="C281" s="26">
        <v>87490</v>
      </c>
      <c r="D281" s="27" t="s">
        <v>186</v>
      </c>
      <c r="E281" s="28">
        <v>145</v>
      </c>
      <c r="F281" s="26">
        <v>19</v>
      </c>
      <c r="G281" s="29">
        <v>0.7</v>
      </c>
      <c r="H281" s="26" t="s">
        <v>18</v>
      </c>
      <c r="I281" s="26" t="s">
        <v>1099</v>
      </c>
      <c r="J281" s="26" t="s">
        <v>18</v>
      </c>
      <c r="K281" s="30"/>
      <c r="L281" s="26" t="str">
        <f>IFERROR(IF(OR(
IFERROR(FIND("AMOS",D281,1),0)&gt;=1,
A281="CRER PARA VER",
A281="NÃO INFORMADO",
B281="NÃO INFORMADO",
AND(B281="SABONETE",A281="TODODIA"),
IFERROR(FIND("DEMO",D281,1),0)&gt;=1,
AND(IFERROR(FIND("ROL",D281,1),0)&gt;=1,A281="TODODIA",B281="DESODORANTE"),
B281="PRESENTES",
I281="lançamento",
I281="pré-lançamento",I281="Vigente apenas neste ciclo",
G281=1
),"x",""),"")</f>
        <v/>
      </c>
    </row>
    <row r="282" spans="1:12" x14ac:dyDescent="0.25">
      <c r="A282" s="27" t="s">
        <v>175</v>
      </c>
      <c r="B282" s="27" t="s">
        <v>24</v>
      </c>
      <c r="C282" s="26">
        <v>89834</v>
      </c>
      <c r="D282" s="27" t="s">
        <v>187</v>
      </c>
      <c r="E282" s="28">
        <v>190</v>
      </c>
      <c r="F282" s="26">
        <v>24</v>
      </c>
      <c r="G282" s="29">
        <v>0.7</v>
      </c>
      <c r="H282" s="26" t="s">
        <v>18</v>
      </c>
      <c r="I282" s="26" t="s">
        <v>1099</v>
      </c>
      <c r="J282" s="26" t="s">
        <v>18</v>
      </c>
      <c r="K282" s="30"/>
      <c r="L282" s="26" t="str">
        <f>IFERROR(IF(OR(
IFERROR(FIND("AMOS",D282,1),0)&gt;=1,
A282="CRER PARA VER",
A282="NÃO INFORMADO",
B282="NÃO INFORMADO",
AND(B282="SABONETE",A282="TODODIA"),
IFERROR(FIND("DEMO",D282,1),0)&gt;=1,
AND(IFERROR(FIND("ROL",D282,1),0)&gt;=1,A282="TODODIA",B282="DESODORANTE"),
B282="PRESENTES",
I282="lançamento",
I282="pré-lançamento",I282="Vigente apenas neste ciclo",
G282=1
),"x",""),"")</f>
        <v/>
      </c>
    </row>
    <row r="283" spans="1:12" x14ac:dyDescent="0.25">
      <c r="A283" s="27" t="s">
        <v>175</v>
      </c>
      <c r="B283" s="27" t="s">
        <v>24</v>
      </c>
      <c r="C283" s="26">
        <v>56162</v>
      </c>
      <c r="D283" s="27" t="s">
        <v>188</v>
      </c>
      <c r="E283" s="28">
        <v>2</v>
      </c>
      <c r="F283" s="26">
        <v>1</v>
      </c>
      <c r="G283" s="29">
        <v>1</v>
      </c>
      <c r="H283" s="26" t="s">
        <v>18</v>
      </c>
      <c r="I283" s="26" t="s">
        <v>1099</v>
      </c>
      <c r="J283" s="26" t="s">
        <v>18</v>
      </c>
      <c r="K283" s="30"/>
      <c r="L283" s="26" t="str">
        <f>IFERROR(IF(OR(
IFERROR(FIND("AMOS",D283,1),0)&gt;=1,
A283="CRER PARA VER",
A283="NÃO INFORMADO",
B283="NÃO INFORMADO",
AND(B283="SABONETE",A283="TODODIA"),
IFERROR(FIND("DEMO",D283,1),0)&gt;=1,
AND(IFERROR(FIND("ROL",D283,1),0)&gt;=1,A283="TODODIA",B283="DESODORANTE"),
B283="PRESENTES",
I283="lançamento",
I283="pré-lançamento",I283="Vigente apenas neste ciclo",
G283=1
),"x",""),"")</f>
        <v>x</v>
      </c>
    </row>
    <row r="284" spans="1:12" x14ac:dyDescent="0.25">
      <c r="A284" s="27" t="s">
        <v>175</v>
      </c>
      <c r="B284" s="27" t="s">
        <v>24</v>
      </c>
      <c r="C284" s="26">
        <v>71770</v>
      </c>
      <c r="D284" s="27" t="s">
        <v>591</v>
      </c>
      <c r="E284" s="28">
        <v>145</v>
      </c>
      <c r="F284" s="26">
        <v>19</v>
      </c>
      <c r="G284" s="29">
        <v>0.7</v>
      </c>
      <c r="H284" s="26" t="s">
        <v>18</v>
      </c>
      <c r="I284" s="26" t="s">
        <v>1099</v>
      </c>
      <c r="J284" s="26" t="s">
        <v>18</v>
      </c>
      <c r="K284" s="30"/>
      <c r="L284" s="26" t="str">
        <f>IFERROR(IF(OR(
IFERROR(FIND("AMOS",D284,1),0)&gt;=1,
A284="CRER PARA VER",
A284="NÃO INFORMADO",
B284="NÃO INFORMADO",
AND(B284="SABONETE",A284="TODODIA"),
IFERROR(FIND("DEMO",D284,1),0)&gt;=1,
AND(IFERROR(FIND("ROL",D284,1),0)&gt;=1,A284="TODODIA",B284="DESODORANTE"),
B284="PRESENTES",
I284="lançamento",
I284="pré-lançamento",I284="Vigente apenas neste ciclo",
G284=1
),"x",""),"")</f>
        <v/>
      </c>
    </row>
    <row r="285" spans="1:12" x14ac:dyDescent="0.25">
      <c r="A285" s="27" t="s">
        <v>175</v>
      </c>
      <c r="B285" s="27" t="s">
        <v>36</v>
      </c>
      <c r="C285" s="26">
        <v>78933</v>
      </c>
      <c r="D285" s="27" t="s">
        <v>190</v>
      </c>
      <c r="E285" s="28">
        <v>84.5</v>
      </c>
      <c r="F285" s="26">
        <v>11</v>
      </c>
      <c r="G285" s="29">
        <v>0.7</v>
      </c>
      <c r="H285" s="26" t="s">
        <v>18</v>
      </c>
      <c r="I285" s="26" t="s">
        <v>1099</v>
      </c>
      <c r="J285" s="26" t="s">
        <v>18</v>
      </c>
      <c r="K285" s="30"/>
      <c r="L285" s="26" t="str">
        <f>IFERROR(IF(OR(
IFERROR(FIND("AMOS",D285,1),0)&gt;=1,
A285="CRER PARA VER",
A285="NÃO INFORMADO",
B285="NÃO INFORMADO",
AND(B285="SABONETE",A285="TODODIA"),
IFERROR(FIND("DEMO",D285,1),0)&gt;=1,
AND(IFERROR(FIND("ROL",D285,1),0)&gt;=1,A285="TODODIA",B285="DESODORANTE"),
B285="PRESENTES",
I285="lançamento",
I285="pré-lançamento",I285="Vigente apenas neste ciclo",
G285=1
),"x",""),"")</f>
        <v/>
      </c>
    </row>
    <row r="286" spans="1:12" x14ac:dyDescent="0.25">
      <c r="A286" s="27" t="s">
        <v>175</v>
      </c>
      <c r="B286" s="27" t="s">
        <v>36</v>
      </c>
      <c r="C286" s="26">
        <v>78934</v>
      </c>
      <c r="D286" s="27" t="s">
        <v>191</v>
      </c>
      <c r="E286" s="28">
        <v>42.5</v>
      </c>
      <c r="F286" s="26">
        <v>5</v>
      </c>
      <c r="G286" s="29">
        <v>0.7</v>
      </c>
      <c r="H286" s="26" t="s">
        <v>18</v>
      </c>
      <c r="I286" s="26" t="s">
        <v>1099</v>
      </c>
      <c r="J286" s="26" t="s">
        <v>18</v>
      </c>
      <c r="K286" s="30"/>
      <c r="L286" s="26" t="str">
        <f>IFERROR(IF(OR(
IFERROR(FIND("AMOS",D286,1),0)&gt;=1,
A286="CRER PARA VER",
A286="NÃO INFORMADO",
B286="NÃO INFORMADO",
AND(B286="SABONETE",A286="TODODIA"),
IFERROR(FIND("DEMO",D286,1),0)&gt;=1,
AND(IFERROR(FIND("ROL",D286,1),0)&gt;=1,A286="TODODIA",B286="DESODORANTE"),
B286="PRESENTES",
I286="lançamento",
I286="pré-lançamento",I286="Vigente apenas neste ciclo",
G286=1
),"x",""),"")</f>
        <v/>
      </c>
    </row>
    <row r="287" spans="1:12" x14ac:dyDescent="0.25">
      <c r="A287" s="27" t="s">
        <v>175</v>
      </c>
      <c r="B287" s="27" t="s">
        <v>136</v>
      </c>
      <c r="C287" s="26">
        <v>78937</v>
      </c>
      <c r="D287" s="27" t="s">
        <v>192</v>
      </c>
      <c r="E287" s="28">
        <v>21.9</v>
      </c>
      <c r="F287" s="26">
        <v>3</v>
      </c>
      <c r="G287" s="29">
        <v>0.7</v>
      </c>
      <c r="H287" s="26" t="s">
        <v>18</v>
      </c>
      <c r="I287" s="26" t="s">
        <v>1099</v>
      </c>
      <c r="J287" s="26" t="s">
        <v>18</v>
      </c>
      <c r="K287" s="30"/>
      <c r="L287" s="26" t="str">
        <f>IFERROR(IF(OR(
IFERROR(FIND("AMOS",D287,1),0)&gt;=1,
A287="CRER PARA VER",
A287="NÃO INFORMADO",
B287="NÃO INFORMADO",
AND(B287="SABONETE",A287="TODODIA"),
IFERROR(FIND("DEMO",D287,1),0)&gt;=1,
AND(IFERROR(FIND("ROL",D287,1),0)&gt;=1,A287="TODODIA",B287="DESODORANTE"),
B287="PRESENTES",
I287="lançamento",
I287="pré-lançamento",I287="Vigente apenas neste ciclo",
G287=1
),"x",""),"")</f>
        <v/>
      </c>
    </row>
    <row r="288" spans="1:12" x14ac:dyDescent="0.25">
      <c r="A288" s="27" t="s">
        <v>175</v>
      </c>
      <c r="B288" s="27" t="s">
        <v>193</v>
      </c>
      <c r="C288" s="26">
        <v>78906</v>
      </c>
      <c r="D288" s="27" t="s">
        <v>194</v>
      </c>
      <c r="E288" s="28">
        <v>33.9</v>
      </c>
      <c r="F288" s="26">
        <v>4</v>
      </c>
      <c r="G288" s="29">
        <v>0.7</v>
      </c>
      <c r="H288" s="26" t="s">
        <v>18</v>
      </c>
      <c r="I288" s="26" t="s">
        <v>1099</v>
      </c>
      <c r="J288" s="26" t="s">
        <v>18</v>
      </c>
      <c r="K288" s="30"/>
      <c r="L288" s="26" t="str">
        <f>IFERROR(IF(OR(
IFERROR(FIND("AMOS",D288,1),0)&gt;=1,
A288="CRER PARA VER",
A288="NÃO INFORMADO",
B288="NÃO INFORMADO",
AND(B288="SABONETE",A288="TODODIA"),
IFERROR(FIND("DEMO",D288,1),0)&gt;=1,
AND(IFERROR(FIND("ROL",D288,1),0)&gt;=1,A288="TODODIA",B288="DESODORANTE"),
B288="PRESENTES",
I288="lançamento",
I288="pré-lançamento",I288="Vigente apenas neste ciclo",
G288=1
),"x",""),"")</f>
        <v/>
      </c>
    </row>
    <row r="289" spans="1:12" x14ac:dyDescent="0.25">
      <c r="A289" s="27" t="s">
        <v>175</v>
      </c>
      <c r="B289" s="27" t="s">
        <v>193</v>
      </c>
      <c r="C289" s="26">
        <v>78909</v>
      </c>
      <c r="D289" s="27" t="s">
        <v>195</v>
      </c>
      <c r="E289" s="28">
        <v>44.9</v>
      </c>
      <c r="F289" s="26">
        <v>6</v>
      </c>
      <c r="G289" s="29">
        <v>0.7</v>
      </c>
      <c r="H289" s="26" t="s">
        <v>18</v>
      </c>
      <c r="I289" s="26" t="s">
        <v>1099</v>
      </c>
      <c r="J289" s="26" t="s">
        <v>18</v>
      </c>
      <c r="K289" s="30"/>
      <c r="L289" s="26" t="str">
        <f>IFERROR(IF(OR(
IFERROR(FIND("AMOS",D289,1),0)&gt;=1,
A289="CRER PARA VER",
A289="NÃO INFORMADO",
B289="NÃO INFORMADO",
AND(B289="SABONETE",A289="TODODIA"),
IFERROR(FIND("DEMO",D289,1),0)&gt;=1,
AND(IFERROR(FIND("ROL",D289,1),0)&gt;=1,A289="TODODIA",B289="DESODORANTE"),
B289="PRESENTES",
I289="lançamento",
I289="pré-lançamento",I289="Vigente apenas neste ciclo",
G289=1
),"x",""),"")</f>
        <v/>
      </c>
    </row>
    <row r="290" spans="1:12" x14ac:dyDescent="0.25">
      <c r="A290" s="27" t="s">
        <v>175</v>
      </c>
      <c r="B290" s="27" t="s">
        <v>193</v>
      </c>
      <c r="C290" s="26">
        <v>78930</v>
      </c>
      <c r="D290" s="27" t="s">
        <v>196</v>
      </c>
      <c r="E290" s="28">
        <v>49.9</v>
      </c>
      <c r="F290" s="26">
        <v>6</v>
      </c>
      <c r="G290" s="29">
        <v>0.7</v>
      </c>
      <c r="H290" s="26" t="s">
        <v>18</v>
      </c>
      <c r="I290" s="26" t="s">
        <v>1099</v>
      </c>
      <c r="J290" s="26" t="s">
        <v>18</v>
      </c>
      <c r="K290" s="30"/>
      <c r="L290" s="26" t="str">
        <f>IFERROR(IF(OR(
IFERROR(FIND("AMOS",D290,1),0)&gt;=1,
A290="CRER PARA VER",
A290="NÃO INFORMADO",
B290="NÃO INFORMADO",
AND(B290="SABONETE",A290="TODODIA"),
IFERROR(FIND("DEMO",D290,1),0)&gt;=1,
AND(IFERROR(FIND("ROL",D290,1),0)&gt;=1,A290="TODODIA",B290="DESODORANTE"),
B290="PRESENTES",
I290="lançamento",
I290="pré-lançamento",I290="Vigente apenas neste ciclo",
G290=1
),"x",""),"")</f>
        <v/>
      </c>
    </row>
    <row r="291" spans="1:12" x14ac:dyDescent="0.25">
      <c r="A291" s="27" t="s">
        <v>175</v>
      </c>
      <c r="B291" s="27" t="s">
        <v>193</v>
      </c>
      <c r="C291" s="26">
        <v>78911</v>
      </c>
      <c r="D291" s="27" t="s">
        <v>197</v>
      </c>
      <c r="E291" s="28">
        <v>45.9</v>
      </c>
      <c r="F291" s="26">
        <v>6</v>
      </c>
      <c r="G291" s="29">
        <v>0.7</v>
      </c>
      <c r="H291" s="26" t="s">
        <v>18</v>
      </c>
      <c r="I291" s="26" t="s">
        <v>1099</v>
      </c>
      <c r="J291" s="26" t="s">
        <v>18</v>
      </c>
      <c r="K291" s="30"/>
      <c r="L291" s="26" t="str">
        <f>IFERROR(IF(OR(
IFERROR(FIND("AMOS",D291,1),0)&gt;=1,
A291="CRER PARA VER",
A291="NÃO INFORMADO",
B291="NÃO INFORMADO",
AND(B291="SABONETE",A291="TODODIA"),
IFERROR(FIND("DEMO",D291,1),0)&gt;=1,
AND(IFERROR(FIND("ROL",D291,1),0)&gt;=1,A291="TODODIA",B291="DESODORANTE"),
B291="PRESENTES",
I291="lançamento",
I291="pré-lançamento",I291="Vigente apenas neste ciclo",
G291=1
),"x",""),"")</f>
        <v/>
      </c>
    </row>
    <row r="292" spans="1:12" x14ac:dyDescent="0.25">
      <c r="A292" s="27" t="s">
        <v>175</v>
      </c>
      <c r="B292" s="27" t="s">
        <v>193</v>
      </c>
      <c r="C292" s="26">
        <v>87264</v>
      </c>
      <c r="D292" s="27" t="s">
        <v>198</v>
      </c>
      <c r="E292" s="28">
        <v>59.9</v>
      </c>
      <c r="F292" s="26">
        <v>8</v>
      </c>
      <c r="G292" s="29">
        <v>0.7</v>
      </c>
      <c r="H292" s="26" t="s">
        <v>18</v>
      </c>
      <c r="I292" s="26" t="s">
        <v>1099</v>
      </c>
      <c r="J292" s="26" t="s">
        <v>18</v>
      </c>
      <c r="K292" s="30"/>
      <c r="L292" s="26" t="str">
        <f>IFERROR(IF(OR(
IFERROR(FIND("AMOS",D292,1),0)&gt;=1,
A292="CRER PARA VER",
A292="NÃO INFORMADO",
B292="NÃO INFORMADO",
AND(B292="SABONETE",A292="TODODIA"),
IFERROR(FIND("DEMO",D292,1),0)&gt;=1,
AND(IFERROR(FIND("ROL",D292,1),0)&gt;=1,A292="TODODIA",B292="DESODORANTE"),
B292="PRESENTES",
I292="lançamento",
I292="pré-lançamento",I292="Vigente apenas neste ciclo",
G292=1
),"x",""),"")</f>
        <v/>
      </c>
    </row>
    <row r="293" spans="1:12" x14ac:dyDescent="0.25">
      <c r="A293" s="27" t="s">
        <v>199</v>
      </c>
      <c r="B293" s="27" t="s">
        <v>34</v>
      </c>
      <c r="C293" s="26">
        <v>56744</v>
      </c>
      <c r="D293" s="27" t="s">
        <v>200</v>
      </c>
      <c r="E293" s="28">
        <v>32.200000000000003</v>
      </c>
      <c r="F293" s="26">
        <v>4</v>
      </c>
      <c r="G293" s="29">
        <v>0.7</v>
      </c>
      <c r="H293" s="26" t="s">
        <v>18</v>
      </c>
      <c r="I293" s="26" t="s">
        <v>1099</v>
      </c>
      <c r="J293" s="26" t="s">
        <v>18</v>
      </c>
      <c r="K293" s="30"/>
      <c r="L293" s="26" t="str">
        <f>IFERROR(IF(OR(
IFERROR(FIND("AMOS",D293,1),0)&gt;=1,
A293="CRER PARA VER",
A293="NÃO INFORMADO",
B293="NÃO INFORMADO",
AND(B293="SABONETE",A293="TODODIA"),
IFERROR(FIND("DEMO",D293,1),0)&gt;=1,
AND(IFERROR(FIND("ROL",D293,1),0)&gt;=1,A293="TODODIA",B293="DESODORANTE"),
B293="PRESENTES",
I293="lançamento",
I293="pré-lançamento",I293="Vigente apenas neste ciclo",
G293=1
),"x",""),"")</f>
        <v/>
      </c>
    </row>
    <row r="294" spans="1:12" x14ac:dyDescent="0.25">
      <c r="A294" s="27" t="s">
        <v>199</v>
      </c>
      <c r="B294" s="27" t="s">
        <v>34</v>
      </c>
      <c r="C294" s="26">
        <v>56766</v>
      </c>
      <c r="D294" s="27" t="s">
        <v>201</v>
      </c>
      <c r="E294" s="28">
        <v>22.8</v>
      </c>
      <c r="F294" s="26">
        <v>3</v>
      </c>
      <c r="G294" s="29">
        <v>0.7</v>
      </c>
      <c r="H294" s="26" t="s">
        <v>18</v>
      </c>
      <c r="I294" s="26" t="s">
        <v>1099</v>
      </c>
      <c r="J294" s="26" t="s">
        <v>18</v>
      </c>
      <c r="K294" s="30"/>
      <c r="L294" s="26" t="str">
        <f>IFERROR(IF(OR(
IFERROR(FIND("AMOS",D294,1),0)&gt;=1,
A294="CRER PARA VER",
A294="NÃO INFORMADO",
B294="NÃO INFORMADO",
AND(B294="SABONETE",A294="TODODIA"),
IFERROR(FIND("DEMO",D294,1),0)&gt;=1,
AND(IFERROR(FIND("ROL",D294,1),0)&gt;=1,A294="TODODIA",B294="DESODORANTE"),
B294="PRESENTES",
I294="lançamento",
I294="pré-lançamento",I294="Vigente apenas neste ciclo",
G294=1
),"x",""),"")</f>
        <v/>
      </c>
    </row>
    <row r="295" spans="1:12" x14ac:dyDescent="0.25">
      <c r="A295" s="27" t="s">
        <v>199</v>
      </c>
      <c r="B295" s="27" t="s">
        <v>24</v>
      </c>
      <c r="C295" s="26">
        <v>63756</v>
      </c>
      <c r="D295" s="27" t="s">
        <v>202</v>
      </c>
      <c r="E295" s="28">
        <v>1.8</v>
      </c>
      <c r="F295" s="26">
        <v>1</v>
      </c>
      <c r="G295" s="29">
        <v>1</v>
      </c>
      <c r="H295" s="26" t="s">
        <v>18</v>
      </c>
      <c r="I295" s="26" t="s">
        <v>1099</v>
      </c>
      <c r="J295" s="26" t="s">
        <v>18</v>
      </c>
      <c r="K295" s="30"/>
      <c r="L295" s="26" t="str">
        <f>IFERROR(IF(OR(
IFERROR(FIND("AMOS",D295,1),0)&gt;=1,
A295="CRER PARA VER",
A295="NÃO INFORMADO",
B295="NÃO INFORMADO",
AND(B295="SABONETE",A295="TODODIA"),
IFERROR(FIND("DEMO",D295,1),0)&gt;=1,
AND(IFERROR(FIND("ROL",D295,1),0)&gt;=1,A295="TODODIA",B295="DESODORANTE"),
B295="PRESENTES",
I295="lançamento",
I295="pré-lançamento",I295="Vigente apenas neste ciclo",
G295=1
),"x",""),"")</f>
        <v>x</v>
      </c>
    </row>
    <row r="296" spans="1:12" x14ac:dyDescent="0.25">
      <c r="A296" s="27" t="s">
        <v>199</v>
      </c>
      <c r="B296" s="27" t="s">
        <v>24</v>
      </c>
      <c r="C296" s="26">
        <v>63754</v>
      </c>
      <c r="D296" s="27" t="s">
        <v>203</v>
      </c>
      <c r="E296" s="28">
        <v>2</v>
      </c>
      <c r="F296" s="26">
        <v>1</v>
      </c>
      <c r="G296" s="29">
        <v>1</v>
      </c>
      <c r="H296" s="26" t="s">
        <v>18</v>
      </c>
      <c r="I296" s="26" t="s">
        <v>1099</v>
      </c>
      <c r="J296" s="26" t="s">
        <v>18</v>
      </c>
      <c r="K296" s="30"/>
      <c r="L296" s="26" t="str">
        <f>IFERROR(IF(OR(
IFERROR(FIND("AMOS",D296,1),0)&gt;=1,
A296="CRER PARA VER",
A296="NÃO INFORMADO",
B296="NÃO INFORMADO",
AND(B296="SABONETE",A296="TODODIA"),
IFERROR(FIND("DEMO",D296,1),0)&gt;=1,
AND(IFERROR(FIND("ROL",D296,1),0)&gt;=1,A296="TODODIA",B296="DESODORANTE"),
B296="PRESENTES",
I296="lançamento",
I296="pré-lançamento",I296="Vigente apenas neste ciclo",
G296=1
),"x",""),"")</f>
        <v>x</v>
      </c>
    </row>
    <row r="297" spans="1:12" x14ac:dyDescent="0.25">
      <c r="A297" s="27" t="s">
        <v>199</v>
      </c>
      <c r="B297" s="27" t="s">
        <v>24</v>
      </c>
      <c r="C297" s="26">
        <v>86723</v>
      </c>
      <c r="D297" s="27" t="s">
        <v>205</v>
      </c>
      <c r="E297" s="28">
        <v>104.9</v>
      </c>
      <c r="F297" s="26">
        <v>13</v>
      </c>
      <c r="G297" s="29">
        <v>0.7</v>
      </c>
      <c r="H297" s="26" t="s">
        <v>18</v>
      </c>
      <c r="I297" s="26" t="s">
        <v>1099</v>
      </c>
      <c r="J297" s="26" t="s">
        <v>18</v>
      </c>
      <c r="K297" s="30"/>
      <c r="L297" s="26" t="str">
        <f>IFERROR(IF(OR(
IFERROR(FIND("AMOS",D297,1),0)&gt;=1,
A297="CRER PARA VER",
A297="NÃO INFORMADO",
B297="NÃO INFORMADO",
AND(B297="SABONETE",A297="TODODIA"),
IFERROR(FIND("DEMO",D297,1),0)&gt;=1,
AND(IFERROR(FIND("ROL",D297,1),0)&gt;=1,A297="TODODIA",B297="DESODORANTE"),
B297="PRESENTES",
I297="lançamento",
I297="pré-lançamento",I297="Vigente apenas neste ciclo",
G297=1
),"x",""),"")</f>
        <v/>
      </c>
    </row>
    <row r="298" spans="1:12" x14ac:dyDescent="0.25">
      <c r="A298" s="27" t="s">
        <v>199</v>
      </c>
      <c r="B298" s="27" t="s">
        <v>24</v>
      </c>
      <c r="C298" s="26">
        <v>86725</v>
      </c>
      <c r="D298" s="27" t="s">
        <v>206</v>
      </c>
      <c r="E298" s="28">
        <v>104.9</v>
      </c>
      <c r="F298" s="26">
        <v>13</v>
      </c>
      <c r="G298" s="29">
        <v>0.7</v>
      </c>
      <c r="H298" s="26" t="s">
        <v>18</v>
      </c>
      <c r="I298" s="26" t="s">
        <v>1099</v>
      </c>
      <c r="J298" s="26" t="s">
        <v>18</v>
      </c>
      <c r="K298" s="30"/>
      <c r="L298" s="26" t="str">
        <f>IFERROR(IF(OR(
IFERROR(FIND("AMOS",D298,1),0)&gt;=1,
A298="CRER PARA VER",
A298="NÃO INFORMADO",
B298="NÃO INFORMADO",
AND(B298="SABONETE",A298="TODODIA"),
IFERROR(FIND("DEMO",D298,1),0)&gt;=1,
AND(IFERROR(FIND("ROL",D298,1),0)&gt;=1,A298="TODODIA",B298="DESODORANTE"),
B298="PRESENTES",
I298="lançamento",
I298="pré-lançamento",I298="Vigente apenas neste ciclo",
G298=1
),"x",""),"")</f>
        <v/>
      </c>
    </row>
    <row r="299" spans="1:12" x14ac:dyDescent="0.25">
      <c r="A299" s="27" t="s">
        <v>199</v>
      </c>
      <c r="B299" s="27" t="s">
        <v>24</v>
      </c>
      <c r="C299" s="26">
        <v>86727</v>
      </c>
      <c r="D299" s="27" t="s">
        <v>207</v>
      </c>
      <c r="E299" s="28">
        <v>104.9</v>
      </c>
      <c r="F299" s="26">
        <v>13</v>
      </c>
      <c r="G299" s="29">
        <v>0.7</v>
      </c>
      <c r="H299" s="26" t="s">
        <v>18</v>
      </c>
      <c r="I299" s="26" t="s">
        <v>1099</v>
      </c>
      <c r="J299" s="26" t="s">
        <v>18</v>
      </c>
      <c r="K299" s="30"/>
      <c r="L299" s="26" t="str">
        <f>IFERROR(IF(OR(
IFERROR(FIND("AMOS",D299,1),0)&gt;=1,
A299="CRER PARA VER",
A299="NÃO INFORMADO",
B299="NÃO INFORMADO",
AND(B299="SABONETE",A299="TODODIA"),
IFERROR(FIND("DEMO",D299,1),0)&gt;=1,
AND(IFERROR(FIND("ROL",D299,1),0)&gt;=1,A299="TODODIA",B299="DESODORANTE"),
B299="PRESENTES",
I299="lançamento",
I299="pré-lançamento",I299="Vigente apenas neste ciclo",
G299=1
),"x",""),"")</f>
        <v/>
      </c>
    </row>
    <row r="300" spans="1:12" x14ac:dyDescent="0.25">
      <c r="A300" s="27" t="s">
        <v>199</v>
      </c>
      <c r="B300" s="27" t="s">
        <v>24</v>
      </c>
      <c r="C300" s="26">
        <v>86728</v>
      </c>
      <c r="D300" s="27" t="s">
        <v>208</v>
      </c>
      <c r="E300" s="28">
        <v>104.9</v>
      </c>
      <c r="F300" s="26">
        <v>13</v>
      </c>
      <c r="G300" s="29">
        <v>0.7</v>
      </c>
      <c r="H300" s="26" t="s">
        <v>18</v>
      </c>
      <c r="I300" s="26" t="s">
        <v>1099</v>
      </c>
      <c r="J300" s="26" t="s">
        <v>18</v>
      </c>
      <c r="K300" s="30"/>
      <c r="L300" s="26" t="str">
        <f>IFERROR(IF(OR(
IFERROR(FIND("AMOS",D300,1),0)&gt;=1,
A300="CRER PARA VER",
A300="NÃO INFORMADO",
B300="NÃO INFORMADO",
AND(B300="SABONETE",A300="TODODIA"),
IFERROR(FIND("DEMO",D300,1),0)&gt;=1,
AND(IFERROR(FIND("ROL",D300,1),0)&gt;=1,A300="TODODIA",B300="DESODORANTE"),
B300="PRESENTES",
I300="lançamento",
I300="pré-lançamento",I300="Vigente apenas neste ciclo",
G300=1
),"x",""),"")</f>
        <v/>
      </c>
    </row>
    <row r="301" spans="1:12" x14ac:dyDescent="0.25">
      <c r="A301" s="27" t="s">
        <v>199</v>
      </c>
      <c r="B301" s="27" t="s">
        <v>24</v>
      </c>
      <c r="C301" s="26">
        <v>87736</v>
      </c>
      <c r="D301" s="27" t="s">
        <v>209</v>
      </c>
      <c r="E301" s="28">
        <v>104.9</v>
      </c>
      <c r="F301" s="26">
        <v>13</v>
      </c>
      <c r="G301" s="29">
        <v>0.7</v>
      </c>
      <c r="H301" s="26" t="s">
        <v>18</v>
      </c>
      <c r="I301" s="26" t="s">
        <v>1099</v>
      </c>
      <c r="J301" s="26" t="s">
        <v>18</v>
      </c>
      <c r="K301" s="30"/>
      <c r="L301" s="26" t="str">
        <f>IFERROR(IF(OR(
IFERROR(FIND("AMOS",D301,1),0)&gt;=1,
A301="CRER PARA VER",
A301="NÃO INFORMADO",
B301="NÃO INFORMADO",
AND(B301="SABONETE",A301="TODODIA"),
IFERROR(FIND("DEMO",D301,1),0)&gt;=1,
AND(IFERROR(FIND("ROL",D301,1),0)&gt;=1,A301="TODODIA",B301="DESODORANTE"),
B301="PRESENTES",
I301="lançamento",
I301="pré-lançamento",I301="Vigente apenas neste ciclo",
G301=1
),"x",""),"")</f>
        <v/>
      </c>
    </row>
    <row r="302" spans="1:12" x14ac:dyDescent="0.25">
      <c r="A302" s="27" t="s">
        <v>199</v>
      </c>
      <c r="B302" s="27" t="s">
        <v>24</v>
      </c>
      <c r="C302" s="26">
        <v>70995</v>
      </c>
      <c r="D302" s="27" t="s">
        <v>210</v>
      </c>
      <c r="E302" s="28">
        <v>104.9</v>
      </c>
      <c r="F302" s="26">
        <v>13</v>
      </c>
      <c r="G302" s="29">
        <v>0.7</v>
      </c>
      <c r="H302" s="26" t="s">
        <v>18</v>
      </c>
      <c r="I302" s="26" t="s">
        <v>1099</v>
      </c>
      <c r="J302" s="26" t="s">
        <v>18</v>
      </c>
      <c r="K302" s="30"/>
      <c r="L302" s="26" t="str">
        <f>IFERROR(IF(OR(
IFERROR(FIND("AMOS",D302,1),0)&gt;=1,
A302="CRER PARA VER",
A302="NÃO INFORMADO",
B302="NÃO INFORMADO",
AND(B302="SABONETE",A302="TODODIA"),
IFERROR(FIND("DEMO",D302,1),0)&gt;=1,
AND(IFERROR(FIND("ROL",D302,1),0)&gt;=1,A302="TODODIA",B302="DESODORANTE"),
B302="PRESENTES",
I302="lançamento",
I302="pré-lançamento",I302="Vigente apenas neste ciclo",
G302=1
),"x",""),"")</f>
        <v/>
      </c>
    </row>
    <row r="303" spans="1:12" x14ac:dyDescent="0.25">
      <c r="A303" s="27" t="s">
        <v>199</v>
      </c>
      <c r="B303" s="27" t="s">
        <v>24</v>
      </c>
      <c r="C303" s="26">
        <v>70996</v>
      </c>
      <c r="D303" s="27" t="s">
        <v>211</v>
      </c>
      <c r="E303" s="28">
        <v>104.9</v>
      </c>
      <c r="F303" s="26">
        <v>13</v>
      </c>
      <c r="G303" s="29">
        <v>0.7</v>
      </c>
      <c r="H303" s="26" t="s">
        <v>18</v>
      </c>
      <c r="I303" s="26" t="s">
        <v>1099</v>
      </c>
      <c r="J303" s="26" t="s">
        <v>18</v>
      </c>
      <c r="K303" s="30"/>
      <c r="L303" s="26" t="str">
        <f>IFERROR(IF(OR(
IFERROR(FIND("AMOS",D303,1),0)&gt;=1,
A303="CRER PARA VER",
A303="NÃO INFORMADO",
B303="NÃO INFORMADO",
AND(B303="SABONETE",A303="TODODIA"),
IFERROR(FIND("DEMO",D303,1),0)&gt;=1,
AND(IFERROR(FIND("ROL",D303,1),0)&gt;=1,A303="TODODIA",B303="DESODORANTE"),
B303="PRESENTES",
I303="lançamento",
I303="pré-lançamento",I303="Vigente apenas neste ciclo",
G303=1
),"x",""),"")</f>
        <v/>
      </c>
    </row>
    <row r="304" spans="1:12" x14ac:dyDescent="0.25">
      <c r="A304" s="27" t="s">
        <v>199</v>
      </c>
      <c r="B304" s="27" t="s">
        <v>24</v>
      </c>
      <c r="C304" s="26">
        <v>90551</v>
      </c>
      <c r="D304" s="27" t="s">
        <v>512</v>
      </c>
      <c r="E304" s="28">
        <v>49.9</v>
      </c>
      <c r="F304" s="26">
        <v>6</v>
      </c>
      <c r="G304" s="29">
        <v>0.7</v>
      </c>
      <c r="H304" s="26" t="s">
        <v>18</v>
      </c>
      <c r="I304" s="26" t="s">
        <v>1099</v>
      </c>
      <c r="J304" s="26" t="s">
        <v>18</v>
      </c>
      <c r="K304" s="30"/>
      <c r="L304" s="26" t="str">
        <f>IFERROR(IF(OR(
IFERROR(FIND("AMOS",D304,1),0)&gt;=1,
A304="CRER PARA VER",
A304="NÃO INFORMADO",
B304="NÃO INFORMADO",
AND(B304="SABONETE",A304="TODODIA"),
IFERROR(FIND("DEMO",D304,1),0)&gt;=1,
AND(IFERROR(FIND("ROL",D304,1),0)&gt;=1,A304="TODODIA",B304="DESODORANTE"),
B304="PRESENTES",
I304="lançamento",
I304="pré-lançamento",I304="Vigente apenas neste ciclo",
G304=1
),"x",""),"")</f>
        <v/>
      </c>
    </row>
    <row r="305" spans="1:12" x14ac:dyDescent="0.25">
      <c r="A305" s="27" t="s">
        <v>199</v>
      </c>
      <c r="B305" s="27" t="s">
        <v>24</v>
      </c>
      <c r="C305" s="26">
        <v>88203</v>
      </c>
      <c r="D305" s="27" t="s">
        <v>778</v>
      </c>
      <c r="E305" s="28">
        <v>2</v>
      </c>
      <c r="F305" s="26">
        <v>1</v>
      </c>
      <c r="G305" s="29">
        <v>1</v>
      </c>
      <c r="H305" s="26" t="s">
        <v>18</v>
      </c>
      <c r="I305" s="26" t="s">
        <v>1099</v>
      </c>
      <c r="J305" s="26" t="s">
        <v>18</v>
      </c>
      <c r="K305" s="30"/>
      <c r="L305" s="26" t="str">
        <f>IFERROR(IF(OR(
IFERROR(FIND("AMOS",D305,1),0)&gt;=1,
A305="CRER PARA VER",
A305="NÃO INFORMADO",
B305="NÃO INFORMADO",
AND(B305="SABONETE",A305="TODODIA"),
IFERROR(FIND("DEMO",D305,1),0)&gt;=1,
AND(IFERROR(FIND("ROL",D305,1),0)&gt;=1,A305="TODODIA",B305="DESODORANTE"),
B305="PRESENTES",
I305="lançamento",
I305="pré-lançamento",I305="Vigente apenas neste ciclo",
G305=1
),"x",""),"")</f>
        <v>x</v>
      </c>
    </row>
    <row r="306" spans="1:12" x14ac:dyDescent="0.25">
      <c r="A306" s="27" t="s">
        <v>199</v>
      </c>
      <c r="B306" s="27" t="s">
        <v>24</v>
      </c>
      <c r="C306" s="26">
        <v>88233</v>
      </c>
      <c r="D306" s="27" t="s">
        <v>780</v>
      </c>
      <c r="E306" s="28">
        <v>2</v>
      </c>
      <c r="F306" s="26">
        <v>1</v>
      </c>
      <c r="G306" s="29">
        <v>1</v>
      </c>
      <c r="H306" s="26" t="s">
        <v>18</v>
      </c>
      <c r="I306" s="26" t="s">
        <v>1099</v>
      </c>
      <c r="J306" s="26" t="s">
        <v>18</v>
      </c>
      <c r="K306" s="30"/>
      <c r="L306" s="26" t="str">
        <f>IFERROR(IF(OR(
IFERROR(FIND("AMOS",D306,1),0)&gt;=1,
A306="CRER PARA VER",
A306="NÃO INFORMADO",
B306="NÃO INFORMADO",
AND(B306="SABONETE",A306="TODODIA"),
IFERROR(FIND("DEMO",D306,1),0)&gt;=1,
AND(IFERROR(FIND("ROL",D306,1),0)&gt;=1,A306="TODODIA",B306="DESODORANTE"),
B306="PRESENTES",
I306="lançamento",
I306="pré-lançamento",I306="Vigente apenas neste ciclo",
G306=1
),"x",""),"")</f>
        <v>x</v>
      </c>
    </row>
    <row r="307" spans="1:12" x14ac:dyDescent="0.25">
      <c r="A307" s="27" t="s">
        <v>212</v>
      </c>
      <c r="B307" s="27" t="s">
        <v>24</v>
      </c>
      <c r="C307" s="26">
        <v>54522</v>
      </c>
      <c r="D307" s="27" t="s">
        <v>213</v>
      </c>
      <c r="E307" s="28">
        <v>129.9</v>
      </c>
      <c r="F307" s="26">
        <v>17</v>
      </c>
      <c r="G307" s="29">
        <v>0.7</v>
      </c>
      <c r="H307" s="26" t="s">
        <v>18</v>
      </c>
      <c r="I307" s="26" t="s">
        <v>1099</v>
      </c>
      <c r="J307" s="26" t="s">
        <v>18</v>
      </c>
      <c r="K307" s="30"/>
      <c r="L307" s="26" t="str">
        <f>IFERROR(IF(OR(
IFERROR(FIND("AMOS",D307,1),0)&gt;=1,
A307="CRER PARA VER",
A307="NÃO INFORMADO",
B307="NÃO INFORMADO",
AND(B307="SABONETE",A307="TODODIA"),
IFERROR(FIND("DEMO",D307,1),0)&gt;=1,
AND(IFERROR(FIND("ROL",D307,1),0)&gt;=1,A307="TODODIA",B307="DESODORANTE"),
B307="PRESENTES",
I307="lançamento",
I307="pré-lançamento",I307="Vigente apenas neste ciclo",
G307=1
),"x",""),"")</f>
        <v/>
      </c>
    </row>
    <row r="308" spans="1:12" x14ac:dyDescent="0.25">
      <c r="A308" s="27" t="s">
        <v>212</v>
      </c>
      <c r="B308" s="27" t="s">
        <v>24</v>
      </c>
      <c r="C308" s="26">
        <v>83314</v>
      </c>
      <c r="D308" s="27" t="s">
        <v>214</v>
      </c>
      <c r="E308" s="28">
        <v>129.9</v>
      </c>
      <c r="F308" s="26">
        <v>17</v>
      </c>
      <c r="G308" s="29">
        <v>0.7</v>
      </c>
      <c r="H308" s="26" t="s">
        <v>18</v>
      </c>
      <c r="I308" s="26" t="s">
        <v>1099</v>
      </c>
      <c r="J308" s="26" t="s">
        <v>18</v>
      </c>
      <c r="K308" s="30"/>
      <c r="L308" s="26" t="str">
        <f>IFERROR(IF(OR(
IFERROR(FIND("AMOS",D308,1),0)&gt;=1,
A308="CRER PARA VER",
A308="NÃO INFORMADO",
B308="NÃO INFORMADO",
AND(B308="SABONETE",A308="TODODIA"),
IFERROR(FIND("DEMO",D308,1),0)&gt;=1,
AND(IFERROR(FIND("ROL",D308,1),0)&gt;=1,A308="TODODIA",B308="DESODORANTE"),
B308="PRESENTES",
I308="lançamento",
I308="pré-lançamento",I308="Vigente apenas neste ciclo",
G308=1
),"x",""),"")</f>
        <v/>
      </c>
    </row>
    <row r="309" spans="1:12" x14ac:dyDescent="0.25">
      <c r="A309" s="27" t="s">
        <v>212</v>
      </c>
      <c r="B309" s="27" t="s">
        <v>24</v>
      </c>
      <c r="C309" s="26">
        <v>86021</v>
      </c>
      <c r="D309" s="27" t="s">
        <v>215</v>
      </c>
      <c r="E309" s="28">
        <v>79.900000000000006</v>
      </c>
      <c r="F309" s="26">
        <v>10</v>
      </c>
      <c r="G309" s="29">
        <v>0.7</v>
      </c>
      <c r="H309" s="26" t="s">
        <v>18</v>
      </c>
      <c r="I309" s="26" t="s">
        <v>1099</v>
      </c>
      <c r="J309" s="26" t="s">
        <v>18</v>
      </c>
      <c r="K309" s="30"/>
      <c r="L309" s="26" t="str">
        <f>IFERROR(IF(OR(
IFERROR(FIND("AMOS",D309,1),0)&gt;=1,
A309="CRER PARA VER",
A309="NÃO INFORMADO",
B309="NÃO INFORMADO",
AND(B309="SABONETE",A309="TODODIA"),
IFERROR(FIND("DEMO",D309,1),0)&gt;=1,
AND(IFERROR(FIND("ROL",D309,1),0)&gt;=1,A309="TODODIA",B309="DESODORANTE"),
B309="PRESENTES",
I309="lançamento",
I309="pré-lançamento",I309="Vigente apenas neste ciclo",
G309=1
),"x",""),"")</f>
        <v/>
      </c>
    </row>
    <row r="310" spans="1:12" x14ac:dyDescent="0.25">
      <c r="A310" s="27" t="s">
        <v>212</v>
      </c>
      <c r="B310" s="27" t="s">
        <v>24</v>
      </c>
      <c r="C310" s="26">
        <v>86930</v>
      </c>
      <c r="D310" s="27" t="s">
        <v>216</v>
      </c>
      <c r="E310" s="28">
        <v>49.9</v>
      </c>
      <c r="F310" s="26">
        <v>6</v>
      </c>
      <c r="G310" s="29">
        <v>0.7</v>
      </c>
      <c r="H310" s="26" t="s">
        <v>18</v>
      </c>
      <c r="I310" s="26" t="s">
        <v>1099</v>
      </c>
      <c r="J310" s="26" t="s">
        <v>18</v>
      </c>
      <c r="K310" s="30"/>
      <c r="L310" s="26" t="str">
        <f>IFERROR(IF(OR(
IFERROR(FIND("AMOS",D310,1),0)&gt;=1,
A310="CRER PARA VER",
A310="NÃO INFORMADO",
B310="NÃO INFORMADO",
AND(B310="SABONETE",A310="TODODIA"),
IFERROR(FIND("DEMO",D310,1),0)&gt;=1,
AND(IFERROR(FIND("ROL",D310,1),0)&gt;=1,A310="TODODIA",B310="DESODORANTE"),
B310="PRESENTES",
I310="lançamento",
I310="pré-lançamento",I310="Vigente apenas neste ciclo",
G310=1
),"x",""),"")</f>
        <v/>
      </c>
    </row>
    <row r="311" spans="1:12" x14ac:dyDescent="0.25">
      <c r="A311" s="27" t="s">
        <v>212</v>
      </c>
      <c r="B311" s="27" t="s">
        <v>24</v>
      </c>
      <c r="C311" s="26">
        <v>61084</v>
      </c>
      <c r="D311" s="27" t="s">
        <v>217</v>
      </c>
      <c r="E311" s="28">
        <v>2.1</v>
      </c>
      <c r="F311" s="26">
        <v>1</v>
      </c>
      <c r="G311" s="29">
        <v>1</v>
      </c>
      <c r="H311" s="26" t="s">
        <v>18</v>
      </c>
      <c r="I311" s="26" t="s">
        <v>1099</v>
      </c>
      <c r="J311" s="26" t="s">
        <v>18</v>
      </c>
      <c r="K311" s="30"/>
      <c r="L311" s="26" t="str">
        <f>IFERROR(IF(OR(
IFERROR(FIND("AMOS",D311,1),0)&gt;=1,
A311="CRER PARA VER",
A311="NÃO INFORMADO",
B311="NÃO INFORMADO",
AND(B311="SABONETE",A311="TODODIA"),
IFERROR(FIND("DEMO",D311,1),0)&gt;=1,
AND(IFERROR(FIND("ROL",D311,1),0)&gt;=1,A311="TODODIA",B311="DESODORANTE"),
B311="PRESENTES",
I311="lançamento",
I311="pré-lançamento",I311="Vigente apenas neste ciclo",
G311=1
),"x",""),"")</f>
        <v>x</v>
      </c>
    </row>
    <row r="312" spans="1:12" x14ac:dyDescent="0.25">
      <c r="A312" s="27" t="s">
        <v>212</v>
      </c>
      <c r="B312" s="27" t="s">
        <v>24</v>
      </c>
      <c r="C312" s="26">
        <v>61079</v>
      </c>
      <c r="D312" s="27" t="s">
        <v>218</v>
      </c>
      <c r="E312" s="28">
        <v>2</v>
      </c>
      <c r="F312" s="26">
        <v>1</v>
      </c>
      <c r="G312" s="29">
        <v>1</v>
      </c>
      <c r="H312" s="26" t="s">
        <v>18</v>
      </c>
      <c r="I312" s="26" t="s">
        <v>1099</v>
      </c>
      <c r="J312" s="26" t="s">
        <v>18</v>
      </c>
      <c r="K312" s="30"/>
      <c r="L312" s="26" t="str">
        <f>IFERROR(IF(OR(
IFERROR(FIND("AMOS",D312,1),0)&gt;=1,
A312="CRER PARA VER",
A312="NÃO INFORMADO",
B312="NÃO INFORMADO",
AND(B312="SABONETE",A312="TODODIA"),
IFERROR(FIND("DEMO",D312,1),0)&gt;=1,
AND(IFERROR(FIND("ROL",D312,1),0)&gt;=1,A312="TODODIA",B312="DESODORANTE"),
B312="PRESENTES",
I312="lançamento",
I312="pré-lançamento",I312="Vigente apenas neste ciclo",
G312=1
),"x",""),"")</f>
        <v>x</v>
      </c>
    </row>
    <row r="313" spans="1:12" x14ac:dyDescent="0.25">
      <c r="A313" s="27" t="s">
        <v>212</v>
      </c>
      <c r="B313" s="27" t="s">
        <v>24</v>
      </c>
      <c r="C313" s="26">
        <v>92251</v>
      </c>
      <c r="D313" s="27" t="s">
        <v>219</v>
      </c>
      <c r="E313" s="28">
        <v>129.9</v>
      </c>
      <c r="F313" s="26">
        <v>17</v>
      </c>
      <c r="G313" s="29">
        <v>0.7</v>
      </c>
      <c r="H313" s="26" t="s">
        <v>18</v>
      </c>
      <c r="I313" s="26" t="s">
        <v>1099</v>
      </c>
      <c r="J313" s="26" t="s">
        <v>18</v>
      </c>
      <c r="K313" s="30"/>
      <c r="L313" s="26" t="str">
        <f>IFERROR(IF(OR(
IFERROR(FIND("AMOS",D313,1),0)&gt;=1,
A313="CRER PARA VER",
A313="NÃO INFORMADO",
B313="NÃO INFORMADO",
AND(B313="SABONETE",A313="TODODIA"),
IFERROR(FIND("DEMO",D313,1),0)&gt;=1,
AND(IFERROR(FIND("ROL",D313,1),0)&gt;=1,A313="TODODIA",B313="DESODORANTE"),
B313="PRESENTES",
I313="lançamento",
I313="pré-lançamento",I313="Vigente apenas neste ciclo",
G313=1
),"x",""),"")</f>
        <v/>
      </c>
    </row>
    <row r="314" spans="1:12" x14ac:dyDescent="0.25">
      <c r="A314" s="27" t="s">
        <v>220</v>
      </c>
      <c r="B314" s="27" t="s">
        <v>34</v>
      </c>
      <c r="C314" s="26">
        <v>56743</v>
      </c>
      <c r="D314" s="27" t="s">
        <v>221</v>
      </c>
      <c r="E314" s="28">
        <v>32.200000000000003</v>
      </c>
      <c r="F314" s="26">
        <v>4</v>
      </c>
      <c r="G314" s="29">
        <v>0.7</v>
      </c>
      <c r="H314" s="26" t="s">
        <v>18</v>
      </c>
      <c r="I314" s="26" t="s">
        <v>1099</v>
      </c>
      <c r="J314" s="26" t="s">
        <v>18</v>
      </c>
      <c r="K314" s="30"/>
      <c r="L314" s="26" t="str">
        <f>IFERROR(IF(OR(
IFERROR(FIND("AMOS",D314,1),0)&gt;=1,
A314="CRER PARA VER",
A314="NÃO INFORMADO",
B314="NÃO INFORMADO",
AND(B314="SABONETE",A314="TODODIA"),
IFERROR(FIND("DEMO",D314,1),0)&gt;=1,
AND(IFERROR(FIND("ROL",D314,1),0)&gt;=1,A314="TODODIA",B314="DESODORANTE"),
B314="PRESENTES",
I314="lançamento",
I314="pré-lançamento",I314="Vigente apenas neste ciclo",
G314=1
),"x",""),"")</f>
        <v/>
      </c>
    </row>
    <row r="315" spans="1:12" x14ac:dyDescent="0.25">
      <c r="A315" s="27" t="s">
        <v>220</v>
      </c>
      <c r="B315" s="27" t="s">
        <v>34</v>
      </c>
      <c r="C315" s="26">
        <v>56747</v>
      </c>
      <c r="D315" s="27" t="s">
        <v>222</v>
      </c>
      <c r="E315" s="28">
        <v>32.200000000000003</v>
      </c>
      <c r="F315" s="26">
        <v>4</v>
      </c>
      <c r="G315" s="29">
        <v>0.7</v>
      </c>
      <c r="H315" s="26" t="s">
        <v>18</v>
      </c>
      <c r="I315" s="26" t="s">
        <v>1099</v>
      </c>
      <c r="J315" s="26" t="s">
        <v>18</v>
      </c>
      <c r="K315" s="30"/>
      <c r="L315" s="26" t="str">
        <f>IFERROR(IF(OR(
IFERROR(FIND("AMOS",D315,1),0)&gt;=1,
A315="CRER PARA VER",
A315="NÃO INFORMADO",
B315="NÃO INFORMADO",
AND(B315="SABONETE",A315="TODODIA"),
IFERROR(FIND("DEMO",D315,1),0)&gt;=1,
AND(IFERROR(FIND("ROL",D315,1),0)&gt;=1,A315="TODODIA",B315="DESODORANTE"),
B315="PRESENTES",
I315="lançamento",
I315="pré-lançamento",I315="Vigente apenas neste ciclo",
G315=1
),"x",""),"")</f>
        <v/>
      </c>
    </row>
    <row r="316" spans="1:12" x14ac:dyDescent="0.25">
      <c r="A316" s="27" t="s">
        <v>220</v>
      </c>
      <c r="B316" s="27" t="s">
        <v>34</v>
      </c>
      <c r="C316" s="26">
        <v>56754</v>
      </c>
      <c r="D316" s="27" t="s">
        <v>223</v>
      </c>
      <c r="E316" s="28">
        <v>32.200000000000003</v>
      </c>
      <c r="F316" s="26">
        <v>4</v>
      </c>
      <c r="G316" s="29">
        <v>0.7</v>
      </c>
      <c r="H316" s="26" t="s">
        <v>18</v>
      </c>
      <c r="I316" s="26" t="s">
        <v>1099</v>
      </c>
      <c r="J316" s="26" t="s">
        <v>18</v>
      </c>
      <c r="K316" s="30"/>
      <c r="L316" s="26" t="str">
        <f>IFERROR(IF(OR(
IFERROR(FIND("AMOS",D316,1),0)&gt;=1,
A316="CRER PARA VER",
A316="NÃO INFORMADO",
B316="NÃO INFORMADO",
AND(B316="SABONETE",A316="TODODIA"),
IFERROR(FIND("DEMO",D316,1),0)&gt;=1,
AND(IFERROR(FIND("ROL",D316,1),0)&gt;=1,A316="TODODIA",B316="DESODORANTE"),
B316="PRESENTES",
I316="lançamento",
I316="pré-lançamento",I316="Vigente apenas neste ciclo",
G316=1
),"x",""),"")</f>
        <v/>
      </c>
    </row>
    <row r="317" spans="1:12" x14ac:dyDescent="0.25">
      <c r="A317" s="27" t="s">
        <v>220</v>
      </c>
      <c r="B317" s="27" t="s">
        <v>34</v>
      </c>
      <c r="C317" s="26">
        <v>56763</v>
      </c>
      <c r="D317" s="27" t="s">
        <v>224</v>
      </c>
      <c r="E317" s="28">
        <v>22.8</v>
      </c>
      <c r="F317" s="26">
        <v>3</v>
      </c>
      <c r="G317" s="29">
        <v>0.7</v>
      </c>
      <c r="H317" s="26" t="s">
        <v>18</v>
      </c>
      <c r="I317" s="26" t="s">
        <v>1099</v>
      </c>
      <c r="J317" s="26" t="s">
        <v>18</v>
      </c>
      <c r="K317" s="30"/>
      <c r="L317" s="26" t="str">
        <f>IFERROR(IF(OR(
IFERROR(FIND("AMOS",D317,1),0)&gt;=1,
A317="CRER PARA VER",
A317="NÃO INFORMADO",
B317="NÃO INFORMADO",
AND(B317="SABONETE",A317="TODODIA"),
IFERROR(FIND("DEMO",D317,1),0)&gt;=1,
AND(IFERROR(FIND("ROL",D317,1),0)&gt;=1,A317="TODODIA",B317="DESODORANTE"),
B317="PRESENTES",
I317="lançamento",
I317="pré-lançamento",I317="Vigente apenas neste ciclo",
G317=1
),"x",""),"")</f>
        <v/>
      </c>
    </row>
    <row r="318" spans="1:12" x14ac:dyDescent="0.25">
      <c r="A318" s="27" t="s">
        <v>220</v>
      </c>
      <c r="B318" s="27" t="s">
        <v>34</v>
      </c>
      <c r="C318" s="26">
        <v>56764</v>
      </c>
      <c r="D318" s="27" t="s">
        <v>225</v>
      </c>
      <c r="E318" s="28">
        <v>22.8</v>
      </c>
      <c r="F318" s="26">
        <v>3</v>
      </c>
      <c r="G318" s="29">
        <v>0.7</v>
      </c>
      <c r="H318" s="26" t="s">
        <v>18</v>
      </c>
      <c r="I318" s="26" t="s">
        <v>1099</v>
      </c>
      <c r="J318" s="26" t="s">
        <v>18</v>
      </c>
      <c r="K318" s="30"/>
      <c r="L318" s="26" t="str">
        <f>IFERROR(IF(OR(
IFERROR(FIND("AMOS",D318,1),0)&gt;=1,
A318="CRER PARA VER",
A318="NÃO INFORMADO",
B318="NÃO INFORMADO",
AND(B318="SABONETE",A318="TODODIA"),
IFERROR(FIND("DEMO",D318,1),0)&gt;=1,
AND(IFERROR(FIND("ROL",D318,1),0)&gt;=1,A318="TODODIA",B318="DESODORANTE"),
B318="PRESENTES",
I318="lançamento",
I318="pré-lançamento",I318="Vigente apenas neste ciclo",
G318=1
),"x",""),"")</f>
        <v/>
      </c>
    </row>
    <row r="319" spans="1:12" x14ac:dyDescent="0.25">
      <c r="A319" s="27" t="s">
        <v>220</v>
      </c>
      <c r="B319" s="27" t="s">
        <v>34</v>
      </c>
      <c r="C319" s="26">
        <v>56948</v>
      </c>
      <c r="D319" s="27" t="s">
        <v>226</v>
      </c>
      <c r="E319" s="28">
        <v>22.8</v>
      </c>
      <c r="F319" s="26">
        <v>3</v>
      </c>
      <c r="G319" s="29">
        <v>0.7</v>
      </c>
      <c r="H319" s="26" t="s">
        <v>18</v>
      </c>
      <c r="I319" s="26" t="s">
        <v>1099</v>
      </c>
      <c r="J319" s="26" t="s">
        <v>18</v>
      </c>
      <c r="K319" s="30"/>
      <c r="L319" s="26" t="str">
        <f>IFERROR(IF(OR(
IFERROR(FIND("AMOS",D319,1),0)&gt;=1,
A319="CRER PARA VER",
A319="NÃO INFORMADO",
B319="NÃO INFORMADO",
AND(B319="SABONETE",A319="TODODIA"),
IFERROR(FIND("DEMO",D319,1),0)&gt;=1,
AND(IFERROR(FIND("ROL",D319,1),0)&gt;=1,A319="TODODIA",B319="DESODORANTE"),
B319="PRESENTES",
I319="lançamento",
I319="pré-lançamento",I319="Vigente apenas neste ciclo",
G319=1
),"x",""),"")</f>
        <v/>
      </c>
    </row>
    <row r="320" spans="1:12" x14ac:dyDescent="0.25">
      <c r="A320" s="27" t="s">
        <v>220</v>
      </c>
      <c r="B320" s="27" t="s">
        <v>34</v>
      </c>
      <c r="C320" s="26">
        <v>69651</v>
      </c>
      <c r="D320" s="27" t="s">
        <v>227</v>
      </c>
      <c r="E320" s="28">
        <v>17.899999999999999</v>
      </c>
      <c r="F320" s="26">
        <v>2</v>
      </c>
      <c r="G320" s="29">
        <v>0.7</v>
      </c>
      <c r="H320" s="26" t="s">
        <v>18</v>
      </c>
      <c r="I320" s="26" t="s">
        <v>1099</v>
      </c>
      <c r="J320" s="26" t="s">
        <v>18</v>
      </c>
      <c r="K320" s="30"/>
      <c r="L320" s="26" t="str">
        <f>IFERROR(IF(OR(
IFERROR(FIND("AMOS",D320,1),0)&gt;=1,
A320="CRER PARA VER",
A320="NÃO INFORMADO",
B320="NÃO INFORMADO",
AND(B320="SABONETE",A320="TODODIA"),
IFERROR(FIND("DEMO",D320,1),0)&gt;=1,
AND(IFERROR(FIND("ROL",D320,1),0)&gt;=1,A320="TODODIA",B320="DESODORANTE"),
B320="PRESENTES",
I320="lançamento",
I320="pré-lançamento",I320="Vigente apenas neste ciclo",
G320=1
),"x",""),"")</f>
        <v/>
      </c>
    </row>
    <row r="321" spans="1:12" x14ac:dyDescent="0.25">
      <c r="A321" s="27" t="s">
        <v>220</v>
      </c>
      <c r="B321" s="27" t="s">
        <v>34</v>
      </c>
      <c r="C321" s="26">
        <v>69653</v>
      </c>
      <c r="D321" s="27" t="s">
        <v>228</v>
      </c>
      <c r="E321" s="28">
        <v>17.899999999999999</v>
      </c>
      <c r="F321" s="26">
        <v>2</v>
      </c>
      <c r="G321" s="29">
        <v>0.7</v>
      </c>
      <c r="H321" s="26" t="s">
        <v>18</v>
      </c>
      <c r="I321" s="26" t="s">
        <v>1099</v>
      </c>
      <c r="J321" s="26" t="s">
        <v>18</v>
      </c>
      <c r="K321" s="30"/>
      <c r="L321" s="26" t="str">
        <f>IFERROR(IF(OR(
IFERROR(FIND("AMOS",D321,1),0)&gt;=1,
A321="CRER PARA VER",
A321="NÃO INFORMADO",
B321="NÃO INFORMADO",
AND(B321="SABONETE",A321="TODODIA"),
IFERROR(FIND("DEMO",D321,1),0)&gt;=1,
AND(IFERROR(FIND("ROL",D321,1),0)&gt;=1,A321="TODODIA",B321="DESODORANTE"),
B321="PRESENTES",
I321="lançamento",
I321="pré-lançamento",I321="Vigente apenas neste ciclo",
G321=1
),"x",""),"")</f>
        <v/>
      </c>
    </row>
    <row r="322" spans="1:12" x14ac:dyDescent="0.25">
      <c r="A322" s="27" t="s">
        <v>220</v>
      </c>
      <c r="B322" s="27" t="s">
        <v>34</v>
      </c>
      <c r="C322" s="26">
        <v>69654</v>
      </c>
      <c r="D322" s="27" t="s">
        <v>229</v>
      </c>
      <c r="E322" s="28">
        <v>17.899999999999999</v>
      </c>
      <c r="F322" s="26">
        <v>2</v>
      </c>
      <c r="G322" s="29">
        <v>0.7</v>
      </c>
      <c r="H322" s="26" t="s">
        <v>18</v>
      </c>
      <c r="I322" s="26" t="s">
        <v>1099</v>
      </c>
      <c r="J322" s="26" t="s">
        <v>18</v>
      </c>
      <c r="K322" s="30"/>
      <c r="L322" s="26" t="str">
        <f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/>
      </c>
    </row>
    <row r="323" spans="1:12" x14ac:dyDescent="0.25">
      <c r="A323" s="27" t="s">
        <v>220</v>
      </c>
      <c r="B323" s="27" t="s">
        <v>34</v>
      </c>
      <c r="C323" s="26">
        <v>69655</v>
      </c>
      <c r="D323" s="27" t="s">
        <v>230</v>
      </c>
      <c r="E323" s="28">
        <v>17.899999999999999</v>
      </c>
      <c r="F323" s="26">
        <v>2</v>
      </c>
      <c r="G323" s="29">
        <v>0.7</v>
      </c>
      <c r="H323" s="26" t="s">
        <v>18</v>
      </c>
      <c r="I323" s="26" t="s">
        <v>1099</v>
      </c>
      <c r="J323" s="26" t="s">
        <v>18</v>
      </c>
      <c r="K323" s="30"/>
      <c r="L323" s="26" t="str">
        <f>IFERROR(IF(OR(
IFERROR(FIND("AMOS",D323,1),0)&gt;=1,
A323="CRER PARA VER",
A323="NÃO INFORMADO",
B323="NÃO INFORMADO",
AND(B323="SABONETE",A323="TODODIA"),
IFERROR(FIND("DEMO",D323,1),0)&gt;=1,
AND(IFERROR(FIND("ROL",D323,1),0)&gt;=1,A323="TODODIA",B323="DESODORANTE"),
B323="PRESENTES",
I323="lançamento",
I323="pré-lançamento",I323="Vigente apenas neste ciclo",
G323=1
),"x",""),"")</f>
        <v/>
      </c>
    </row>
    <row r="324" spans="1:12" x14ac:dyDescent="0.25">
      <c r="A324" s="27" t="s">
        <v>220</v>
      </c>
      <c r="B324" s="27" t="s">
        <v>24</v>
      </c>
      <c r="C324" s="26">
        <v>13120</v>
      </c>
      <c r="D324" s="27" t="s">
        <v>231</v>
      </c>
      <c r="E324" s="28">
        <v>121.9</v>
      </c>
      <c r="F324" s="26">
        <v>16</v>
      </c>
      <c r="G324" s="29">
        <v>0.7</v>
      </c>
      <c r="H324" s="26" t="s">
        <v>18</v>
      </c>
      <c r="I324" s="26" t="s">
        <v>1099</v>
      </c>
      <c r="J324" s="26" t="s">
        <v>18</v>
      </c>
      <c r="K324" s="30"/>
      <c r="L324" s="26" t="str">
        <f>IFERROR(IF(OR(
IFERROR(FIND("AMOS",D324,1),0)&gt;=1,
A324="CRER PARA VER",
A324="NÃO INFORMADO",
B324="NÃO INFORMADO",
AND(B324="SABONETE",A324="TODODIA"),
IFERROR(FIND("DEMO",D324,1),0)&gt;=1,
AND(IFERROR(FIND("ROL",D324,1),0)&gt;=1,A324="TODODIA",B324="DESODORANTE"),
B324="PRESENTES",
I324="lançamento",
I324="pré-lançamento",I324="Vigente apenas neste ciclo",
G324=1
),"x",""),"")</f>
        <v/>
      </c>
    </row>
    <row r="325" spans="1:12" x14ac:dyDescent="0.25">
      <c r="A325" s="27" t="s">
        <v>220</v>
      </c>
      <c r="B325" s="27" t="s">
        <v>24</v>
      </c>
      <c r="C325" s="26">
        <v>22557</v>
      </c>
      <c r="D325" s="27" t="s">
        <v>232</v>
      </c>
      <c r="E325" s="28">
        <v>121.9</v>
      </c>
      <c r="F325" s="26">
        <v>16</v>
      </c>
      <c r="G325" s="29">
        <v>0.7</v>
      </c>
      <c r="H325" s="26" t="s">
        <v>18</v>
      </c>
      <c r="I325" s="26" t="s">
        <v>1099</v>
      </c>
      <c r="J325" s="26" t="s">
        <v>18</v>
      </c>
      <c r="K325" s="30"/>
      <c r="L325" s="26" t="str">
        <f>IFERROR(IF(OR(
IFERROR(FIND("AMOS",D325,1),0)&gt;=1,
A325="CRER PARA VER",
A325="NÃO INFORMADO",
B325="NÃO INFORMADO",
AND(B325="SABONETE",A325="TODODIA"),
IFERROR(FIND("DEMO",D325,1),0)&gt;=1,
AND(IFERROR(FIND("ROL",D325,1),0)&gt;=1,A325="TODODIA",B325="DESODORANTE"),
B325="PRESENTES",
I325="lançamento",
I325="pré-lançamento",I325="Vigente apenas neste ciclo",
G325=1
),"x",""),"")</f>
        <v/>
      </c>
    </row>
    <row r="326" spans="1:12" x14ac:dyDescent="0.25">
      <c r="A326" s="27" t="s">
        <v>220</v>
      </c>
      <c r="B326" s="27" t="s">
        <v>24</v>
      </c>
      <c r="C326" s="26">
        <v>22560</v>
      </c>
      <c r="D326" s="27" t="s">
        <v>233</v>
      </c>
      <c r="E326" s="28">
        <v>121.9</v>
      </c>
      <c r="F326" s="26">
        <v>16</v>
      </c>
      <c r="G326" s="29">
        <v>0.7</v>
      </c>
      <c r="H326" s="26" t="s">
        <v>18</v>
      </c>
      <c r="I326" s="26" t="s">
        <v>1099</v>
      </c>
      <c r="J326" s="26" t="s">
        <v>18</v>
      </c>
      <c r="K326" s="30"/>
      <c r="L326" s="26" t="str">
        <f>IFERROR(IF(OR(
IFERROR(FIND("AMOS",D326,1),0)&gt;=1,
A326="CRER PARA VER",
A326="NÃO INFORMADO",
B326="NÃO INFORMADO",
AND(B326="SABONETE",A326="TODODIA"),
IFERROR(FIND("DEMO",D326,1),0)&gt;=1,
AND(IFERROR(FIND("ROL",D326,1),0)&gt;=1,A326="TODODIA",B326="DESODORANTE"),
B326="PRESENTES",
I326="lançamento",
I326="pré-lançamento",I326="Vigente apenas neste ciclo",
G326=1
),"x",""),"")</f>
        <v/>
      </c>
    </row>
    <row r="327" spans="1:12" x14ac:dyDescent="0.25">
      <c r="A327" s="27" t="s">
        <v>220</v>
      </c>
      <c r="B327" s="27" t="s">
        <v>24</v>
      </c>
      <c r="C327" s="26">
        <v>25227</v>
      </c>
      <c r="D327" s="27" t="s">
        <v>234</v>
      </c>
      <c r="E327" s="28">
        <v>121.9</v>
      </c>
      <c r="F327" s="26">
        <v>16</v>
      </c>
      <c r="G327" s="29">
        <v>0.7</v>
      </c>
      <c r="H327" s="26" t="s">
        <v>18</v>
      </c>
      <c r="I327" s="26" t="s">
        <v>1099</v>
      </c>
      <c r="J327" s="26" t="s">
        <v>18</v>
      </c>
      <c r="K327" s="30"/>
      <c r="L327" s="26" t="str">
        <f>IFERROR(IF(OR(
IFERROR(FIND("AMOS",D327,1),0)&gt;=1,
A327="CRER PARA VER",
A327="NÃO INFORMADO",
B327="NÃO INFORMADO",
AND(B327="SABONETE",A327="TODODIA"),
IFERROR(FIND("DEMO",D327,1),0)&gt;=1,
AND(IFERROR(FIND("ROL",D327,1),0)&gt;=1,A327="TODODIA",B327="DESODORANTE"),
B327="PRESENTES",
I327="lançamento",
I327="pré-lançamento",I327="Vigente apenas neste ciclo",
G327=1
),"x",""),"")</f>
        <v/>
      </c>
    </row>
    <row r="328" spans="1:12" x14ac:dyDescent="0.25">
      <c r="A328" s="27" t="s">
        <v>220</v>
      </c>
      <c r="B328" s="27" t="s">
        <v>24</v>
      </c>
      <c r="C328" s="26">
        <v>34075</v>
      </c>
      <c r="D328" s="27" t="s">
        <v>235</v>
      </c>
      <c r="E328" s="28">
        <v>121.9</v>
      </c>
      <c r="F328" s="26">
        <v>16</v>
      </c>
      <c r="G328" s="29">
        <v>0.7</v>
      </c>
      <c r="H328" s="26" t="s">
        <v>18</v>
      </c>
      <c r="I328" s="26" t="s">
        <v>1099</v>
      </c>
      <c r="J328" s="26" t="s">
        <v>18</v>
      </c>
      <c r="K328" s="30"/>
      <c r="L328" s="26" t="str">
        <f>IFERROR(IF(OR(
IFERROR(FIND("AMOS",D328,1),0)&gt;=1,
A328="CRER PARA VER",
A328="NÃO INFORMADO",
B328="NÃO INFORMADO",
AND(B328="SABONETE",A328="TODODIA"),
IFERROR(FIND("DEMO",D328,1),0)&gt;=1,
AND(IFERROR(FIND("ROL",D328,1),0)&gt;=1,A328="TODODIA",B328="DESODORANTE"),
B328="PRESENTES",
I328="lançamento",
I328="pré-lançamento",I328="Vigente apenas neste ciclo",
G328=1
),"x",""),"")</f>
        <v/>
      </c>
    </row>
    <row r="329" spans="1:12" x14ac:dyDescent="0.25">
      <c r="A329" s="27" t="s">
        <v>220</v>
      </c>
      <c r="B329" s="27" t="s">
        <v>24</v>
      </c>
      <c r="C329" s="26">
        <v>68028</v>
      </c>
      <c r="D329" s="27" t="s">
        <v>236</v>
      </c>
      <c r="E329" s="28">
        <v>121.9</v>
      </c>
      <c r="F329" s="26">
        <v>16</v>
      </c>
      <c r="G329" s="29">
        <v>0.7</v>
      </c>
      <c r="H329" s="26" t="s">
        <v>18</v>
      </c>
      <c r="I329" s="26" t="s">
        <v>1099</v>
      </c>
      <c r="J329" s="26" t="s">
        <v>18</v>
      </c>
      <c r="K329" s="30"/>
      <c r="L329" s="26" t="str">
        <f>IFERROR(IF(OR(
IFERROR(FIND("AMOS",D329,1),0)&gt;=1,
A329="CRER PARA VER",
A329="NÃO INFORMADO",
B329="NÃO INFORMADO",
AND(B329="SABONETE",A329="TODODIA"),
IFERROR(FIND("DEMO",D329,1),0)&gt;=1,
AND(IFERROR(FIND("ROL",D329,1),0)&gt;=1,A329="TODODIA",B329="DESODORANTE"),
B329="PRESENTES",
I329="lançamento",
I329="pré-lançamento",I329="Vigente apenas neste ciclo",
G329=1
),"x",""),"")</f>
        <v/>
      </c>
    </row>
    <row r="330" spans="1:12" x14ac:dyDescent="0.25">
      <c r="A330" s="27" t="s">
        <v>220</v>
      </c>
      <c r="B330" s="27" t="s">
        <v>24</v>
      </c>
      <c r="C330" s="26">
        <v>81295</v>
      </c>
      <c r="D330" s="27" t="s">
        <v>237</v>
      </c>
      <c r="E330" s="28">
        <v>1.8</v>
      </c>
      <c r="F330" s="26">
        <v>1</v>
      </c>
      <c r="G330" s="29">
        <v>1</v>
      </c>
      <c r="H330" s="26" t="s">
        <v>18</v>
      </c>
      <c r="I330" s="26" t="s">
        <v>1099</v>
      </c>
      <c r="J330" s="26" t="s">
        <v>18</v>
      </c>
      <c r="K330" s="30"/>
      <c r="L330" s="26" t="str">
        <f>IFERROR(IF(OR(
IFERROR(FIND("AMOS",D330,1),0)&gt;=1,
A330="CRER PARA VER",
A330="NÃO INFORMADO",
B330="NÃO INFORMADO",
AND(B330="SABONETE",A330="TODODIA"),
IFERROR(FIND("DEMO",D330,1),0)&gt;=1,
AND(IFERROR(FIND("ROL",D330,1),0)&gt;=1,A330="TODODIA",B330="DESODORANTE"),
B330="PRESENTES",
I330="lançamento",
I330="pré-lançamento",I330="Vigente apenas neste ciclo",
G330=1
),"x",""),"")</f>
        <v>x</v>
      </c>
    </row>
    <row r="331" spans="1:12" x14ac:dyDescent="0.25">
      <c r="A331" s="27" t="s">
        <v>220</v>
      </c>
      <c r="B331" s="27" t="s">
        <v>24</v>
      </c>
      <c r="C331" s="26">
        <v>82394</v>
      </c>
      <c r="D331" s="27" t="s">
        <v>238</v>
      </c>
      <c r="E331" s="28">
        <v>2.1</v>
      </c>
      <c r="F331" s="26">
        <v>1</v>
      </c>
      <c r="G331" s="29">
        <v>1</v>
      </c>
      <c r="H331" s="26" t="s">
        <v>18</v>
      </c>
      <c r="I331" s="26" t="s">
        <v>1099</v>
      </c>
      <c r="J331" s="26" t="s">
        <v>18</v>
      </c>
      <c r="K331" s="30"/>
      <c r="L331" s="26" t="str">
        <f>IFERROR(IF(OR(
IFERROR(FIND("AMOS",D331,1),0)&gt;=1,
A331="CRER PARA VER",
A331="NÃO INFORMADO",
B331="NÃO INFORMADO",
AND(B331="SABONETE",A331="TODODIA"),
IFERROR(FIND("DEMO",D331,1),0)&gt;=1,
AND(IFERROR(FIND("ROL",D331,1),0)&gt;=1,A331="TODODIA",B331="DESODORANTE"),
B331="PRESENTES",
I331="lançamento",
I331="pré-lançamento",I331="Vigente apenas neste ciclo",
G331=1
),"x",""),"")</f>
        <v>x</v>
      </c>
    </row>
    <row r="332" spans="1:12" x14ac:dyDescent="0.25">
      <c r="A332" s="27" t="s">
        <v>220</v>
      </c>
      <c r="B332" s="27" t="s">
        <v>24</v>
      </c>
      <c r="C332" s="26">
        <v>57525</v>
      </c>
      <c r="D332" s="27" t="s">
        <v>239</v>
      </c>
      <c r="E332" s="28">
        <v>179</v>
      </c>
      <c r="F332" s="26">
        <v>23</v>
      </c>
      <c r="G332" s="29">
        <v>0.7</v>
      </c>
      <c r="H332" s="26" t="s">
        <v>18</v>
      </c>
      <c r="I332" s="26" t="s">
        <v>1099</v>
      </c>
      <c r="J332" s="26" t="s">
        <v>18</v>
      </c>
      <c r="K332" s="30"/>
      <c r="L332" s="26" t="str">
        <f>IFERROR(IF(OR(
IFERROR(FIND("AMOS",D332,1),0)&gt;=1,
A332="CRER PARA VER",
A332="NÃO INFORMADO",
B332="NÃO INFORMADO",
AND(B332="SABONETE",A332="TODODIA"),
IFERROR(FIND("DEMO",D332,1),0)&gt;=1,
AND(IFERROR(FIND("ROL",D332,1),0)&gt;=1,A332="TODODIA",B332="DESODORANTE"),
B332="PRESENTES",
I332="lançamento",
I332="pré-lançamento",I332="Vigente apenas neste ciclo",
G332=1
),"x",""),"")</f>
        <v/>
      </c>
    </row>
    <row r="333" spans="1:12" x14ac:dyDescent="0.25">
      <c r="A333" s="27" t="s">
        <v>220</v>
      </c>
      <c r="B333" s="27" t="s">
        <v>24</v>
      </c>
      <c r="C333" s="26">
        <v>30155</v>
      </c>
      <c r="D333" s="27" t="s">
        <v>240</v>
      </c>
      <c r="E333" s="28">
        <v>2</v>
      </c>
      <c r="F333" s="26">
        <v>1</v>
      </c>
      <c r="G333" s="29">
        <v>1</v>
      </c>
      <c r="H333" s="26" t="s">
        <v>18</v>
      </c>
      <c r="I333" s="26" t="s">
        <v>1099</v>
      </c>
      <c r="J333" s="26" t="s">
        <v>18</v>
      </c>
      <c r="K333" s="30"/>
      <c r="L333" s="26" t="str">
        <f>IFERROR(IF(OR(
IFERROR(FIND("AMOS",D333,1),0)&gt;=1,
A333="CRER PARA VER",
A333="NÃO INFORMADO",
B333="NÃO INFORMADO",
AND(B333="SABONETE",A333="TODODIA"),
IFERROR(FIND("DEMO",D333,1),0)&gt;=1,
AND(IFERROR(FIND("ROL",D333,1),0)&gt;=1,A333="TODODIA",B333="DESODORANTE"),
B333="PRESENTES",
I333="lançamento",
I333="pré-lançamento",I333="Vigente apenas neste ciclo",
G333=1
),"x",""),"")</f>
        <v>x</v>
      </c>
    </row>
    <row r="334" spans="1:12" x14ac:dyDescent="0.25">
      <c r="A334" s="27" t="s">
        <v>220</v>
      </c>
      <c r="B334" s="27" t="s">
        <v>24</v>
      </c>
      <c r="C334" s="26">
        <v>82395</v>
      </c>
      <c r="D334" s="27" t="s">
        <v>241</v>
      </c>
      <c r="E334" s="28">
        <v>2</v>
      </c>
      <c r="F334" s="26">
        <v>1</v>
      </c>
      <c r="G334" s="29">
        <v>1</v>
      </c>
      <c r="H334" s="26" t="s">
        <v>18</v>
      </c>
      <c r="I334" s="26" t="s">
        <v>1099</v>
      </c>
      <c r="J334" s="26" t="s">
        <v>18</v>
      </c>
      <c r="K334" s="30"/>
      <c r="L334" s="26" t="str">
        <f>IFERROR(IF(OR(
IFERROR(FIND("AMOS",D334,1),0)&gt;=1,
A334="CRER PARA VER",
A334="NÃO INFORMADO",
B334="NÃO INFORMADO",
AND(B334="SABONETE",A334="TODODIA"),
IFERROR(FIND("DEMO",D334,1),0)&gt;=1,
AND(IFERROR(FIND("ROL",D334,1),0)&gt;=1,A334="TODODIA",B334="DESODORANTE"),
B334="PRESENTES",
I334="lançamento",
I334="pré-lançamento",I334="Vigente apenas neste ciclo",
G334=1
),"x",""),"")</f>
        <v>x</v>
      </c>
    </row>
    <row r="335" spans="1:12" x14ac:dyDescent="0.25">
      <c r="A335" s="27" t="s">
        <v>220</v>
      </c>
      <c r="B335" s="27" t="s">
        <v>24</v>
      </c>
      <c r="C335" s="26">
        <v>69124</v>
      </c>
      <c r="D335" s="27" t="s">
        <v>243</v>
      </c>
      <c r="E335" s="28">
        <v>121.9</v>
      </c>
      <c r="F335" s="26">
        <v>16</v>
      </c>
      <c r="G335" s="29">
        <v>0.7</v>
      </c>
      <c r="H335" s="26" t="s">
        <v>18</v>
      </c>
      <c r="I335" s="26" t="s">
        <v>1099</v>
      </c>
      <c r="J335" s="26" t="s">
        <v>18</v>
      </c>
      <c r="K335" s="30"/>
      <c r="L335" s="26" t="str">
        <f>IFERROR(IF(OR(
IFERROR(FIND("AMOS",D335,1),0)&gt;=1,
A335="CRER PARA VER",
A335="NÃO INFORMADO",
B335="NÃO INFORMADO",
AND(B335="SABONETE",A335="TODODIA"),
IFERROR(FIND("DEMO",D335,1),0)&gt;=1,
AND(IFERROR(FIND("ROL",D335,1),0)&gt;=1,A335="TODODIA",B335="DESODORANTE"),
B335="PRESENTES",
I335="lançamento",
I335="pré-lançamento",I335="Vigente apenas neste ciclo",
G335=1
),"x",""),"")</f>
        <v/>
      </c>
    </row>
    <row r="336" spans="1:12" x14ac:dyDescent="0.25">
      <c r="A336" s="27" t="s">
        <v>220</v>
      </c>
      <c r="B336" s="27" t="s">
        <v>24</v>
      </c>
      <c r="C336" s="26">
        <v>90021</v>
      </c>
      <c r="D336" s="27" t="s">
        <v>244</v>
      </c>
      <c r="E336" s="28">
        <v>121.9</v>
      </c>
      <c r="F336" s="26">
        <v>16</v>
      </c>
      <c r="G336" s="29">
        <v>0.7</v>
      </c>
      <c r="H336" s="26" t="s">
        <v>18</v>
      </c>
      <c r="I336" s="26" t="s">
        <v>1099</v>
      </c>
      <c r="J336" s="26" t="s">
        <v>18</v>
      </c>
      <c r="K336" s="30"/>
      <c r="L336" s="26" t="str">
        <f>IFERROR(IF(OR(
IFERROR(FIND("AMOS",D336,1),0)&gt;=1,
A336="CRER PARA VER",
A336="NÃO INFORMADO",
B336="NÃO INFORMADO",
AND(B336="SABONETE",A336="TODODIA"),
IFERROR(FIND("DEMO",D336,1),0)&gt;=1,
AND(IFERROR(FIND("ROL",D336,1),0)&gt;=1,A336="TODODIA",B336="DESODORANTE"),
B336="PRESENTES",
I336="lançamento",
I336="pré-lançamento",I336="Vigente apenas neste ciclo",
G336=1
),"x",""),"")</f>
        <v/>
      </c>
    </row>
    <row r="337" spans="1:12" x14ac:dyDescent="0.25">
      <c r="A337" s="27" t="s">
        <v>220</v>
      </c>
      <c r="B337" s="27" t="s">
        <v>24</v>
      </c>
      <c r="C337" s="26">
        <v>70338</v>
      </c>
      <c r="D337" s="27" t="s">
        <v>245</v>
      </c>
      <c r="E337" s="28">
        <v>121.9</v>
      </c>
      <c r="F337" s="26">
        <v>16</v>
      </c>
      <c r="G337" s="29">
        <v>0.7</v>
      </c>
      <c r="H337" s="26" t="s">
        <v>18</v>
      </c>
      <c r="I337" s="26" t="s">
        <v>1099</v>
      </c>
      <c r="J337" s="26" t="s">
        <v>18</v>
      </c>
      <c r="K337" s="30"/>
      <c r="L337" s="26" t="str">
        <f>IFERROR(IF(OR(
IFERROR(FIND("AMOS",D337,1),0)&gt;=1,
A337="CRER PARA VER",
A337="NÃO INFORMADO",
B337="NÃO INFORMADO",
AND(B337="SABONETE",A337="TODODIA"),
IFERROR(FIND("DEMO",D337,1),0)&gt;=1,
AND(IFERROR(FIND("ROL",D337,1),0)&gt;=1,A337="TODODIA",B337="DESODORANTE"),
B337="PRESENTES",
I337="lançamento",
I337="pré-lançamento",I337="Vigente apenas neste ciclo",
G337=1
),"x",""),"")</f>
        <v/>
      </c>
    </row>
    <row r="338" spans="1:12" x14ac:dyDescent="0.25">
      <c r="A338" s="27" t="s">
        <v>220</v>
      </c>
      <c r="B338" s="27" t="s">
        <v>24</v>
      </c>
      <c r="C338" s="26">
        <v>70339</v>
      </c>
      <c r="D338" s="27" t="s">
        <v>246</v>
      </c>
      <c r="E338" s="28">
        <v>121.9</v>
      </c>
      <c r="F338" s="26">
        <v>16</v>
      </c>
      <c r="G338" s="29">
        <v>0.7</v>
      </c>
      <c r="H338" s="26" t="s">
        <v>18</v>
      </c>
      <c r="I338" s="26" t="s">
        <v>1099</v>
      </c>
      <c r="J338" s="26" t="s">
        <v>18</v>
      </c>
      <c r="K338" s="30"/>
      <c r="L338" s="26" t="str">
        <f>IFERROR(IF(OR(
IFERROR(FIND("AMOS",D338,1),0)&gt;=1,
A338="CRER PARA VER",
A338="NÃO INFORMADO",
B338="NÃO INFORMADO",
AND(B338="SABONETE",A338="TODODIA"),
IFERROR(FIND("DEMO",D338,1),0)&gt;=1,
AND(IFERROR(FIND("ROL",D338,1),0)&gt;=1,A338="TODODIA",B338="DESODORANTE"),
B338="PRESENTES",
I338="lançamento",
I338="pré-lançamento",I338="Vigente apenas neste ciclo",
G338=1
),"x",""),"")</f>
        <v/>
      </c>
    </row>
    <row r="339" spans="1:12" x14ac:dyDescent="0.25">
      <c r="A339" s="27" t="s">
        <v>220</v>
      </c>
      <c r="B339" s="27" t="s">
        <v>24</v>
      </c>
      <c r="C339" s="26">
        <v>72468</v>
      </c>
      <c r="D339" s="27" t="s">
        <v>247</v>
      </c>
      <c r="E339" s="28">
        <v>179</v>
      </c>
      <c r="F339" s="26">
        <v>23</v>
      </c>
      <c r="G339" s="29">
        <v>0.7</v>
      </c>
      <c r="H339" s="26" t="s">
        <v>18</v>
      </c>
      <c r="I339" s="26" t="s">
        <v>1099</v>
      </c>
      <c r="J339" s="26" t="s">
        <v>18</v>
      </c>
      <c r="K339" s="30"/>
      <c r="L339" s="26" t="str">
        <f>IFERROR(IF(OR(
IFERROR(FIND("AMOS",D339,1),0)&gt;=1,
A339="CRER PARA VER",
A339="NÃO INFORMADO",
B339="NÃO INFORMADO",
AND(B339="SABONETE",A339="TODODIA"),
IFERROR(FIND("DEMO",D339,1),0)&gt;=1,
AND(IFERROR(FIND("ROL",D339,1),0)&gt;=1,A339="TODODIA",B339="DESODORANTE"),
B339="PRESENTES",
I339="lançamento",
I339="pré-lançamento",I339="Vigente apenas neste ciclo",
G339=1
),"x",""),"")</f>
        <v/>
      </c>
    </row>
    <row r="340" spans="1:12" x14ac:dyDescent="0.25">
      <c r="A340" s="27" t="s">
        <v>248</v>
      </c>
      <c r="B340" s="27" t="s">
        <v>24</v>
      </c>
      <c r="C340" s="26">
        <v>41795</v>
      </c>
      <c r="D340" s="27" t="s">
        <v>249</v>
      </c>
      <c r="E340" s="28">
        <v>94.9</v>
      </c>
      <c r="F340" s="26">
        <v>12</v>
      </c>
      <c r="G340" s="29">
        <v>0.7</v>
      </c>
      <c r="H340" s="26" t="s">
        <v>18</v>
      </c>
      <c r="I340" s="26" t="s">
        <v>1099</v>
      </c>
      <c r="J340" s="26" t="s">
        <v>18</v>
      </c>
      <c r="K340" s="30"/>
      <c r="L340" s="26" t="str">
        <f>IFERROR(IF(OR(
IFERROR(FIND("AMOS",D340,1),0)&gt;=1,
A340="CRER PARA VER",
A340="NÃO INFORMADO",
B340="NÃO INFORMADO",
AND(B340="SABONETE",A340="TODODIA"),
IFERROR(FIND("DEMO",D340,1),0)&gt;=1,
AND(IFERROR(FIND("ROL",D340,1),0)&gt;=1,A340="TODODIA",B340="DESODORANTE"),
B340="PRESENTES",
I340="lançamento",
I340="pré-lançamento",I340="Vigente apenas neste ciclo",
G340=1
),"x",""),"")</f>
        <v/>
      </c>
    </row>
    <row r="341" spans="1:12" x14ac:dyDescent="0.25">
      <c r="A341" s="27" t="s">
        <v>248</v>
      </c>
      <c r="B341" s="27" t="s">
        <v>24</v>
      </c>
      <c r="C341" s="26">
        <v>68943</v>
      </c>
      <c r="D341" s="27" t="s">
        <v>250</v>
      </c>
      <c r="E341" s="28">
        <v>94.9</v>
      </c>
      <c r="F341" s="26">
        <v>12</v>
      </c>
      <c r="G341" s="29">
        <v>0.7</v>
      </c>
      <c r="H341" s="26" t="s">
        <v>18</v>
      </c>
      <c r="I341" s="26" t="s">
        <v>1099</v>
      </c>
      <c r="J341" s="26" t="s">
        <v>18</v>
      </c>
      <c r="K341" s="30"/>
      <c r="L341" s="26" t="str">
        <f>IFERROR(IF(OR(
IFERROR(FIND("AMOS",D341,1),0)&gt;=1,
A341="CRER PARA VER",
A341="NÃO INFORMADO",
B341="NÃO INFORMADO",
AND(B341="SABONETE",A341="TODODIA"),
IFERROR(FIND("DEMO",D341,1),0)&gt;=1,
AND(IFERROR(FIND("ROL",D341,1),0)&gt;=1,A341="TODODIA",B341="DESODORANTE"),
B341="PRESENTES",
I341="lançamento",
I341="pré-lançamento",I341="Vigente apenas neste ciclo",
G341=1
),"x",""),"")</f>
        <v/>
      </c>
    </row>
    <row r="342" spans="1:12" x14ac:dyDescent="0.25">
      <c r="A342" s="27" t="s">
        <v>248</v>
      </c>
      <c r="B342" s="27" t="s">
        <v>24</v>
      </c>
      <c r="C342" s="26">
        <v>68944</v>
      </c>
      <c r="D342" s="27" t="s">
        <v>251</v>
      </c>
      <c r="E342" s="28">
        <v>94.9</v>
      </c>
      <c r="F342" s="26">
        <v>12</v>
      </c>
      <c r="G342" s="29">
        <v>0.7</v>
      </c>
      <c r="H342" s="26" t="s">
        <v>18</v>
      </c>
      <c r="I342" s="26" t="s">
        <v>1099</v>
      </c>
      <c r="J342" s="26" t="s">
        <v>18</v>
      </c>
      <c r="K342" s="30"/>
      <c r="L342" s="26" t="str">
        <f>IFERROR(IF(OR(
IFERROR(FIND("AMOS",D342,1),0)&gt;=1,
A342="CRER PARA VER",
A342="NÃO INFORMADO",
B342="NÃO INFORMADO",
AND(B342="SABONETE",A342="TODODIA"),
IFERROR(FIND("DEMO",D342,1),0)&gt;=1,
AND(IFERROR(FIND("ROL",D342,1),0)&gt;=1,A342="TODODIA",B342="DESODORANTE"),
B342="PRESENTES",
I342="lançamento",
I342="pré-lançamento",I342="Vigente apenas neste ciclo",
G342=1
),"x",""),"")</f>
        <v/>
      </c>
    </row>
    <row r="343" spans="1:12" x14ac:dyDescent="0.25">
      <c r="A343" s="27" t="s">
        <v>248</v>
      </c>
      <c r="B343" s="27" t="s">
        <v>24</v>
      </c>
      <c r="C343" s="26">
        <v>90550</v>
      </c>
      <c r="D343" s="27" t="s">
        <v>252</v>
      </c>
      <c r="E343" s="28">
        <v>49.9</v>
      </c>
      <c r="F343" s="26">
        <v>6</v>
      </c>
      <c r="G343" s="29">
        <v>0.7</v>
      </c>
      <c r="H343" s="26" t="s">
        <v>18</v>
      </c>
      <c r="I343" s="26" t="s">
        <v>1099</v>
      </c>
      <c r="J343" s="26" t="s">
        <v>18</v>
      </c>
      <c r="K343" s="30"/>
      <c r="L343" s="26" t="str">
        <f>IFERROR(IF(OR(
IFERROR(FIND("AMOS",D343,1),0)&gt;=1,
A343="CRER PARA VER",
A343="NÃO INFORMADO",
B343="NÃO INFORMADO",
AND(B343="SABONETE",A343="TODODIA"),
IFERROR(FIND("DEMO",D343,1),0)&gt;=1,
AND(IFERROR(FIND("ROL",D343,1),0)&gt;=1,A343="TODODIA",B343="DESODORANTE"),
B343="PRESENTES",
I343="lançamento",
I343="pré-lançamento",I343="Vigente apenas neste ciclo",
G343=1
),"x",""),"")</f>
        <v/>
      </c>
    </row>
    <row r="344" spans="1:12" x14ac:dyDescent="0.25">
      <c r="A344" s="27" t="s">
        <v>253</v>
      </c>
      <c r="B344" s="27" t="s">
        <v>34</v>
      </c>
      <c r="C344" s="26">
        <v>69200</v>
      </c>
      <c r="D344" s="27" t="s">
        <v>784</v>
      </c>
      <c r="E344" s="28">
        <v>32.200000000000003</v>
      </c>
      <c r="F344" s="26">
        <v>4</v>
      </c>
      <c r="G344" s="29">
        <v>0.7</v>
      </c>
      <c r="H344" s="26" t="s">
        <v>18</v>
      </c>
      <c r="I344" s="26" t="s">
        <v>1099</v>
      </c>
      <c r="J344" s="26" t="s">
        <v>18</v>
      </c>
      <c r="K344" s="30"/>
      <c r="L344" s="26" t="str">
        <f>IFERROR(IF(OR(
IFERROR(FIND("AMOS",D344,1),0)&gt;=1,
A344="CRER PARA VER",
A344="NÃO INFORMADO",
B344="NÃO INFORMADO",
AND(B344="SABONETE",A344="TODODIA"),
IFERROR(FIND("DEMO",D344,1),0)&gt;=1,
AND(IFERROR(FIND("ROL",D344,1),0)&gt;=1,A344="TODODIA",B344="DESODORANTE"),
B344="PRESENTES",
I344="lançamento",
I344="pré-lançamento",I344="Vigente apenas neste ciclo",
G344=1
),"x",""),"")</f>
        <v/>
      </c>
    </row>
    <row r="345" spans="1:12" x14ac:dyDescent="0.25">
      <c r="A345" s="27" t="s">
        <v>253</v>
      </c>
      <c r="B345" s="27" t="s">
        <v>34</v>
      </c>
      <c r="C345" s="26">
        <v>89259</v>
      </c>
      <c r="D345" s="27" t="s">
        <v>785</v>
      </c>
      <c r="E345" s="28">
        <v>22.8</v>
      </c>
      <c r="F345" s="26">
        <f>IF(C345=90366,50,IF(C345=78747,4,VLOOKUP(E345*G345,[2]Planilha1!$A:$C,3,1)))</f>
        <v>3</v>
      </c>
      <c r="G345" s="29">
        <v>0.7</v>
      </c>
      <c r="H345" s="26" t="s">
        <v>725</v>
      </c>
      <c r="I345" s="26" t="s">
        <v>1099</v>
      </c>
      <c r="J345" s="26" t="s">
        <v>18</v>
      </c>
      <c r="K345" s="30"/>
      <c r="L345" s="26" t="str">
        <f>IFERROR(IF(OR(
IFERROR(FIND("AMOS",D345,1),0)&gt;=1,
A345="CRER PARA VER",
A345="NÃO INFORMADO",
B345="NÃO INFORMADO",
AND(B345="SABONETE",A345="TODODIA"),
IFERROR(FIND("DEMO",D345,1),0)&gt;=1,
AND(IFERROR(FIND("ROL",D345,1),0)&gt;=1,A345="TODODIA",B345="DESODORANTE"),
B345="PRESENTES",
I345="lançamento",
I345="pré-lançamento",I345="Vigente apenas neste ciclo",
G345=1
),"x",""),"")</f>
        <v/>
      </c>
    </row>
    <row r="346" spans="1:12" x14ac:dyDescent="0.25">
      <c r="A346" s="27" t="s">
        <v>253</v>
      </c>
      <c r="B346" s="27" t="s">
        <v>24</v>
      </c>
      <c r="C346" s="26">
        <v>44452</v>
      </c>
      <c r="D346" s="27" t="s">
        <v>254</v>
      </c>
      <c r="E346" s="28">
        <v>129.9</v>
      </c>
      <c r="F346" s="26">
        <v>17</v>
      </c>
      <c r="G346" s="29">
        <v>0.7</v>
      </c>
      <c r="H346" s="26" t="s">
        <v>18</v>
      </c>
      <c r="I346" s="26" t="s">
        <v>1099</v>
      </c>
      <c r="J346" s="26" t="s">
        <v>18</v>
      </c>
      <c r="K346" s="30"/>
      <c r="L346" s="26" t="str">
        <f>IFERROR(IF(OR(
IFERROR(FIND("AMOS",D346,1),0)&gt;=1,
A346="CRER PARA VER",
A346="NÃO INFORMADO",
B346="NÃO INFORMADO",
AND(B346="SABONETE",A346="TODODIA"),
IFERROR(FIND("DEMO",D346,1),0)&gt;=1,
AND(IFERROR(FIND("ROL",D346,1),0)&gt;=1,A346="TODODIA",B346="DESODORANTE"),
B346="PRESENTES",
I346="lançamento",
I346="pré-lançamento",I346="Vigente apenas neste ciclo",
G346=1
),"x",""),"")</f>
        <v/>
      </c>
    </row>
    <row r="347" spans="1:12" x14ac:dyDescent="0.25">
      <c r="A347" s="27" t="s">
        <v>253</v>
      </c>
      <c r="B347" s="27" t="s">
        <v>24</v>
      </c>
      <c r="C347" s="26">
        <v>46226</v>
      </c>
      <c r="D347" s="27" t="s">
        <v>255</v>
      </c>
      <c r="E347" s="28">
        <v>1.8</v>
      </c>
      <c r="F347" s="26">
        <v>1</v>
      </c>
      <c r="G347" s="29">
        <v>1</v>
      </c>
      <c r="H347" s="26" t="s">
        <v>18</v>
      </c>
      <c r="I347" s="26" t="s">
        <v>1099</v>
      </c>
      <c r="J347" s="26" t="s">
        <v>18</v>
      </c>
      <c r="K347" s="30"/>
      <c r="L347" s="26" t="str">
        <f>IFERROR(IF(OR(
IFERROR(FIND("AMOS",D347,1),0)&gt;=1,
A347="CRER PARA VER",
A347="NÃO INFORMADO",
B347="NÃO INFORMADO",
AND(B347="SABONETE",A347="TODODIA"),
IFERROR(FIND("DEMO",D347,1),0)&gt;=1,
AND(IFERROR(FIND("ROL",D347,1),0)&gt;=1,A347="TODODIA",B347="DESODORANTE"),
B347="PRESENTES",
I347="lançamento",
I347="pré-lançamento",I347="Vigente apenas neste ciclo",
G347=1
),"x",""),"")</f>
        <v>x</v>
      </c>
    </row>
    <row r="348" spans="1:12" x14ac:dyDescent="0.25">
      <c r="A348" s="27" t="s">
        <v>253</v>
      </c>
      <c r="B348" s="27" t="s">
        <v>24</v>
      </c>
      <c r="C348" s="26">
        <v>46225</v>
      </c>
      <c r="D348" s="27" t="s">
        <v>256</v>
      </c>
      <c r="E348" s="28">
        <v>2</v>
      </c>
      <c r="F348" s="26">
        <v>1</v>
      </c>
      <c r="G348" s="29">
        <v>1</v>
      </c>
      <c r="H348" s="26" t="s">
        <v>18</v>
      </c>
      <c r="I348" s="26" t="s">
        <v>1099</v>
      </c>
      <c r="J348" s="26" t="s">
        <v>18</v>
      </c>
      <c r="K348" s="30"/>
      <c r="L348" s="26" t="str">
        <f>IFERROR(IF(OR(
IFERROR(FIND("AMOS",D348,1),0)&gt;=1,
A348="CRER PARA VER",
A348="NÃO INFORMADO",
B348="NÃO INFORMADO",
AND(B348="SABONETE",A348="TODODIA"),
IFERROR(FIND("DEMO",D348,1),0)&gt;=1,
AND(IFERROR(FIND("ROL",D348,1),0)&gt;=1,A348="TODODIA",B348="DESODORANTE"),
B348="PRESENTES",
I348="lançamento",
I348="pré-lançamento",I348="Vigente apenas neste ciclo",
G348=1
),"x",""),"")</f>
        <v>x</v>
      </c>
    </row>
    <row r="349" spans="1:12" x14ac:dyDescent="0.25">
      <c r="A349" s="27" t="s">
        <v>253</v>
      </c>
      <c r="B349" s="27" t="s">
        <v>24</v>
      </c>
      <c r="C349" s="26">
        <v>86935</v>
      </c>
      <c r="D349" s="27" t="s">
        <v>258</v>
      </c>
      <c r="E349" s="28">
        <v>139.9</v>
      </c>
      <c r="F349" s="26">
        <v>18</v>
      </c>
      <c r="G349" s="29">
        <v>0.7</v>
      </c>
      <c r="H349" s="26" t="s">
        <v>18</v>
      </c>
      <c r="I349" s="26" t="s">
        <v>1099</v>
      </c>
      <c r="J349" s="26" t="s">
        <v>18</v>
      </c>
      <c r="K349" s="30"/>
      <c r="L349" s="26" t="str">
        <f>IFERROR(IF(OR(
IFERROR(FIND("AMOS",D349,1),0)&gt;=1,
A349="CRER PARA VER",
A349="NÃO INFORMADO",
B349="NÃO INFORMADO",
AND(B349="SABONETE",A349="TODODIA"),
IFERROR(FIND("DEMO",D349,1),0)&gt;=1,
AND(IFERROR(FIND("ROL",D349,1),0)&gt;=1,A349="TODODIA",B349="DESODORANTE"),
B349="PRESENTES",
I349="lançamento",
I349="pré-lançamento",I349="Vigente apenas neste ciclo",
G349=1
),"x",""),"")</f>
        <v/>
      </c>
    </row>
    <row r="350" spans="1:12" x14ac:dyDescent="0.25">
      <c r="A350" s="27" t="s">
        <v>253</v>
      </c>
      <c r="B350" s="27" t="s">
        <v>24</v>
      </c>
      <c r="C350" s="26">
        <v>2550</v>
      </c>
      <c r="D350" s="27" t="s">
        <v>259</v>
      </c>
      <c r="E350" s="28">
        <v>129.9</v>
      </c>
      <c r="F350" s="26">
        <v>17</v>
      </c>
      <c r="G350" s="29">
        <v>0.7</v>
      </c>
      <c r="H350" s="26" t="s">
        <v>18</v>
      </c>
      <c r="I350" s="26" t="s">
        <v>1099</v>
      </c>
      <c r="J350" s="26" t="s">
        <v>18</v>
      </c>
      <c r="K350" s="30"/>
      <c r="L350" s="26" t="str">
        <f>IFERROR(IF(OR(
IFERROR(FIND("AMOS",D350,1),0)&gt;=1,
A350="CRER PARA VER",
A350="NÃO INFORMADO",
B350="NÃO INFORMADO",
AND(B350="SABONETE",A350="TODODIA"),
IFERROR(FIND("DEMO",D350,1),0)&gt;=1,
AND(IFERROR(FIND("ROL",D350,1),0)&gt;=1,A350="TODODIA",B350="DESODORANTE"),
B350="PRESENTES",
I350="lançamento",
I350="pré-lançamento",I350="Vigente apenas neste ciclo",
G350=1
),"x",""),"")</f>
        <v/>
      </c>
    </row>
    <row r="351" spans="1:12" x14ac:dyDescent="0.25">
      <c r="A351" s="27" t="s">
        <v>253</v>
      </c>
      <c r="B351" s="27" t="s">
        <v>24</v>
      </c>
      <c r="C351" s="26">
        <v>70242</v>
      </c>
      <c r="D351" s="27" t="s">
        <v>260</v>
      </c>
      <c r="E351" s="28">
        <v>79.900000000000006</v>
      </c>
      <c r="F351" s="26">
        <v>10</v>
      </c>
      <c r="G351" s="29">
        <v>0.7</v>
      </c>
      <c r="H351" s="26" t="s">
        <v>18</v>
      </c>
      <c r="I351" s="26" t="s">
        <v>1099</v>
      </c>
      <c r="J351" s="26" t="s">
        <v>18</v>
      </c>
      <c r="K351" s="30"/>
      <c r="L351" s="26" t="str">
        <f>IFERROR(IF(OR(
IFERROR(FIND("AMOS",D351,1),0)&gt;=1,
A351="CRER PARA VER",
A351="NÃO INFORMADO",
B351="NÃO INFORMADO",
AND(B351="SABONETE",A351="TODODIA"),
IFERROR(FIND("DEMO",D351,1),0)&gt;=1,
AND(IFERROR(FIND("ROL",D351,1),0)&gt;=1,A351="TODODIA",B351="DESODORANTE"),
B351="PRESENTES",
I351="lançamento",
I351="pré-lançamento",I351="Vigente apenas neste ciclo",
G351=1
),"x",""),"")</f>
        <v/>
      </c>
    </row>
    <row r="352" spans="1:12" x14ac:dyDescent="0.25">
      <c r="A352" s="27" t="s">
        <v>253</v>
      </c>
      <c r="B352" s="27" t="s">
        <v>24</v>
      </c>
      <c r="C352" s="26">
        <v>93086</v>
      </c>
      <c r="D352" s="27" t="s">
        <v>513</v>
      </c>
      <c r="E352" s="28">
        <v>49.9</v>
      </c>
      <c r="F352" s="26">
        <v>6</v>
      </c>
      <c r="G352" s="29">
        <v>0.7</v>
      </c>
      <c r="H352" s="26" t="s">
        <v>18</v>
      </c>
      <c r="I352" s="26" t="s">
        <v>1099</v>
      </c>
      <c r="J352" s="26" t="s">
        <v>18</v>
      </c>
      <c r="K352" s="30"/>
      <c r="L352" s="26" t="str">
        <f>IFERROR(IF(OR(
IFERROR(FIND("AMOS",D352,1),0)&gt;=1,
A352="CRER PARA VER",
A352="NÃO INFORMADO",
B352="NÃO INFORMADO",
AND(B352="SABONETE",A352="TODODIA"),
IFERROR(FIND("DEMO",D352,1),0)&gt;=1,
AND(IFERROR(FIND("ROL",D352,1),0)&gt;=1,A352="TODODIA",B352="DESODORANTE"),
B352="PRESENTES",
I352="lançamento",
I352="pré-lançamento",I352="Vigente apenas neste ciclo",
G352=1
),"x",""),"")</f>
        <v/>
      </c>
    </row>
    <row r="353" spans="1:12" x14ac:dyDescent="0.25">
      <c r="A353" s="27" t="s">
        <v>253</v>
      </c>
      <c r="B353" s="27" t="s">
        <v>24</v>
      </c>
      <c r="C353" s="26">
        <v>70243</v>
      </c>
      <c r="D353" s="27" t="s">
        <v>592</v>
      </c>
      <c r="E353" s="28">
        <v>49.9</v>
      </c>
      <c r="F353" s="26">
        <v>8</v>
      </c>
      <c r="G353" s="29">
        <v>0.7</v>
      </c>
      <c r="H353" s="26" t="s">
        <v>18</v>
      </c>
      <c r="I353" s="26" t="s">
        <v>1099</v>
      </c>
      <c r="J353" s="26" t="s">
        <v>18</v>
      </c>
      <c r="K353" s="30"/>
      <c r="L353" s="26" t="str">
        <f>IFERROR(IF(OR(
IFERROR(FIND("AMOS",D353,1),0)&gt;=1,
A353="CRER PARA VER",
A353="NÃO INFORMADO",
B353="NÃO INFORMADO",
AND(B353="SABONETE",A353="TODODIA"),
IFERROR(FIND("DEMO",D353,1),0)&gt;=1,
AND(IFERROR(FIND("ROL",D353,1),0)&gt;=1,A353="TODODIA",B353="DESODORANTE"),
B353="PRESENTES",
I353="lançamento",
I353="pré-lançamento",I353="Vigente apenas neste ciclo",
G353=1
),"x",""),"")</f>
        <v/>
      </c>
    </row>
    <row r="354" spans="1:12" x14ac:dyDescent="0.25">
      <c r="A354" s="27" t="s">
        <v>253</v>
      </c>
      <c r="B354" s="27" t="s">
        <v>24</v>
      </c>
      <c r="C354" s="26">
        <v>2554</v>
      </c>
      <c r="D354" s="27" t="s">
        <v>666</v>
      </c>
      <c r="E354" s="28">
        <v>139.9</v>
      </c>
      <c r="F354" s="26">
        <v>18</v>
      </c>
      <c r="G354" s="29">
        <v>0.7</v>
      </c>
      <c r="H354" s="26" t="s">
        <v>18</v>
      </c>
      <c r="I354" s="26" t="s">
        <v>1099</v>
      </c>
      <c r="J354" s="26" t="s">
        <v>18</v>
      </c>
      <c r="K354" s="30"/>
      <c r="L354" s="26" t="str">
        <f>IFERROR(IF(OR(
IFERROR(FIND("AMOS",D354,1),0)&gt;=1,
A354="CRER PARA VER",
A354="NÃO INFORMADO",
B354="NÃO INFORMADO",
AND(B354="SABONETE",A354="TODODIA"),
IFERROR(FIND("DEMO",D354,1),0)&gt;=1,
AND(IFERROR(FIND("ROL",D354,1),0)&gt;=1,A354="TODODIA",B354="DESODORANTE"),
B354="PRESENTES",
I354="lançamento",
I354="pré-lançamento",I354="Vigente apenas neste ciclo",
G354=1
),"x",""),"")</f>
        <v/>
      </c>
    </row>
    <row r="355" spans="1:12" x14ac:dyDescent="0.25">
      <c r="A355" s="27" t="s">
        <v>253</v>
      </c>
      <c r="B355" s="27" t="s">
        <v>24</v>
      </c>
      <c r="C355" s="26">
        <v>83008</v>
      </c>
      <c r="D355" s="27" t="s">
        <v>742</v>
      </c>
      <c r="E355" s="28">
        <v>129.9</v>
      </c>
      <c r="F355" s="26">
        <v>17</v>
      </c>
      <c r="G355" s="29">
        <v>0.7</v>
      </c>
      <c r="H355" s="26" t="s">
        <v>18</v>
      </c>
      <c r="I355" s="26" t="s">
        <v>1099</v>
      </c>
      <c r="J355" s="26" t="s">
        <v>18</v>
      </c>
      <c r="K355" s="30"/>
      <c r="L355" s="26" t="str">
        <f>IFERROR(IF(OR(
IFERROR(FIND("AMOS",D355,1),0)&gt;=1,
A355="CRER PARA VER",
A355="NÃO INFORMADO",
B355="NÃO INFORMADO",
AND(B355="SABONETE",A355="TODODIA"),
IFERROR(FIND("DEMO",D355,1),0)&gt;=1,
AND(IFERROR(FIND("ROL",D355,1),0)&gt;=1,A355="TODODIA",B355="DESODORANTE"),
B355="PRESENTES",
I355="lançamento",
I355="pré-lançamento",I355="Vigente apenas neste ciclo",
G355=1
),"x",""),"")</f>
        <v/>
      </c>
    </row>
    <row r="356" spans="1:12" x14ac:dyDescent="0.25">
      <c r="A356" s="27" t="s">
        <v>253</v>
      </c>
      <c r="B356" s="27" t="s">
        <v>24</v>
      </c>
      <c r="C356" s="26">
        <v>94124</v>
      </c>
      <c r="D356" s="27" t="s">
        <v>773</v>
      </c>
      <c r="E356" s="28">
        <v>2</v>
      </c>
      <c r="F356" s="26">
        <v>1</v>
      </c>
      <c r="G356" s="29">
        <v>1</v>
      </c>
      <c r="H356" s="26" t="s">
        <v>18</v>
      </c>
      <c r="I356" s="26" t="s">
        <v>1099</v>
      </c>
      <c r="J356" s="26" t="s">
        <v>18</v>
      </c>
      <c r="K356" s="30"/>
      <c r="L356" s="26" t="str">
        <f>IFERROR(IF(OR(
IFERROR(FIND("AMOS",D356,1),0)&gt;=1,
A356="CRER PARA VER",
A356="NÃO INFORMADO",
B356="NÃO INFORMADO",
AND(B356="SABONETE",A356="TODODIA"),
IFERROR(FIND("DEMO",D356,1),0)&gt;=1,
AND(IFERROR(FIND("ROL",D356,1),0)&gt;=1,A356="TODODIA",B356="DESODORANTE"),
B356="PRESENTES",
I356="lançamento",
I356="pré-lançamento",I356="Vigente apenas neste ciclo",
G356=1
),"x",""),"")</f>
        <v>x</v>
      </c>
    </row>
    <row r="357" spans="1:12" x14ac:dyDescent="0.25">
      <c r="A357" s="27" t="s">
        <v>253</v>
      </c>
      <c r="B357" s="27" t="s">
        <v>24</v>
      </c>
      <c r="C357" s="26">
        <v>94125</v>
      </c>
      <c r="D357" s="27" t="s">
        <v>774</v>
      </c>
      <c r="E357" s="28">
        <v>1.8</v>
      </c>
      <c r="F357" s="26">
        <v>1</v>
      </c>
      <c r="G357" s="29">
        <v>1</v>
      </c>
      <c r="H357" s="26" t="s">
        <v>18</v>
      </c>
      <c r="I357" s="26" t="s">
        <v>1099</v>
      </c>
      <c r="J357" s="26" t="s">
        <v>18</v>
      </c>
      <c r="K357" s="30"/>
      <c r="L357" s="26" t="str">
        <f>IFERROR(IF(OR(
IFERROR(FIND("AMOS",D357,1),0)&gt;=1,
A357="CRER PARA VER",
A357="NÃO INFORMADO",
B357="NÃO INFORMADO",
AND(B357="SABONETE",A357="TODODIA"),
IFERROR(FIND("DEMO",D357,1),0)&gt;=1,
AND(IFERROR(FIND("ROL",D357,1),0)&gt;=1,A357="TODODIA",B357="DESODORANTE"),
B357="PRESENTES",
I357="lançamento",
I357="pré-lançamento",I357="Vigente apenas neste ciclo",
G357=1
),"x",""),"")</f>
        <v>x</v>
      </c>
    </row>
    <row r="358" spans="1:12" x14ac:dyDescent="0.25">
      <c r="A358" s="27" t="s">
        <v>261</v>
      </c>
      <c r="B358" s="27" t="s">
        <v>262</v>
      </c>
      <c r="C358" s="26">
        <v>92786</v>
      </c>
      <c r="D358" s="27" t="s">
        <v>514</v>
      </c>
      <c r="E358" s="28">
        <v>72.900000000000006</v>
      </c>
      <c r="F358" s="26">
        <v>9</v>
      </c>
      <c r="G358" s="29">
        <v>0.7</v>
      </c>
      <c r="H358" s="26" t="s">
        <v>18</v>
      </c>
      <c r="I358" s="26" t="s">
        <v>1099</v>
      </c>
      <c r="J358" s="26" t="s">
        <v>18</v>
      </c>
      <c r="K358" s="30"/>
      <c r="L358" s="26" t="str">
        <f>IFERROR(IF(OR(
IFERROR(FIND("AMOS",D358,1),0)&gt;=1,
A358="CRER PARA VER",
A358="NÃO INFORMADO",
B358="NÃO INFORMADO",
AND(B358="SABONETE",A358="TODODIA"),
IFERROR(FIND("DEMO",D358,1),0)&gt;=1,
AND(IFERROR(FIND("ROL",D358,1),0)&gt;=1,A358="TODODIA",B358="DESODORANTE"),
B358="PRESENTES",
I358="lançamento",
I358="pré-lançamento",I358="Vigente apenas neste ciclo",
G358=1
),"x",""),"")</f>
        <v/>
      </c>
    </row>
    <row r="359" spans="1:12" x14ac:dyDescent="0.25">
      <c r="A359" s="27" t="s">
        <v>261</v>
      </c>
      <c r="B359" s="27" t="s">
        <v>262</v>
      </c>
      <c r="C359" s="26">
        <v>92790</v>
      </c>
      <c r="D359" s="27" t="s">
        <v>692</v>
      </c>
      <c r="E359" s="28">
        <v>25.9</v>
      </c>
      <c r="F359" s="26">
        <v>3</v>
      </c>
      <c r="G359" s="29">
        <v>0.7</v>
      </c>
      <c r="H359" s="26" t="s">
        <v>18</v>
      </c>
      <c r="I359" s="26" t="s">
        <v>1099</v>
      </c>
      <c r="J359" s="26" t="s">
        <v>18</v>
      </c>
      <c r="K359" s="30"/>
      <c r="L359" s="26" t="str">
        <f>IFERROR(IF(OR(
IFERROR(FIND("AMOS",D359,1),0)&gt;=1,
A359="CRER PARA VER",
A359="NÃO INFORMADO",
B359="NÃO INFORMADO",
AND(B359="SABONETE",A359="TODODIA"),
IFERROR(FIND("DEMO",D359,1),0)&gt;=1,
AND(IFERROR(FIND("ROL",D359,1),0)&gt;=1,A359="TODODIA",B359="DESODORANTE"),
B359="PRESENTES",
I359="lançamento",
I359="pré-lançamento",I359="Vigente apenas neste ciclo",
G359=1
),"x",""),"")</f>
        <v/>
      </c>
    </row>
    <row r="360" spans="1:12" x14ac:dyDescent="0.25">
      <c r="A360" s="27" t="s">
        <v>261</v>
      </c>
      <c r="B360" s="27" t="s">
        <v>262</v>
      </c>
      <c r="C360" s="26">
        <v>92793</v>
      </c>
      <c r="D360" s="27" t="s">
        <v>515</v>
      </c>
      <c r="E360" s="28">
        <v>26.9</v>
      </c>
      <c r="F360" s="26">
        <v>3</v>
      </c>
      <c r="G360" s="29">
        <v>0.7</v>
      </c>
      <c r="H360" s="26" t="s">
        <v>18</v>
      </c>
      <c r="I360" s="26" t="s">
        <v>1099</v>
      </c>
      <c r="J360" s="26" t="s">
        <v>18</v>
      </c>
      <c r="K360" s="30"/>
      <c r="L360" s="26" t="str">
        <f>IFERROR(IF(OR(
IFERROR(FIND("AMOS",D360,1),0)&gt;=1,
A360="CRER PARA VER",
A360="NÃO INFORMADO",
B360="NÃO INFORMADO",
AND(B360="SABONETE",A360="TODODIA"),
IFERROR(FIND("DEMO",D360,1),0)&gt;=1,
AND(IFERROR(FIND("ROL",D360,1),0)&gt;=1,A360="TODODIA",B360="DESODORANTE"),
B360="PRESENTES",
I360="lançamento",
I360="pré-lançamento",I360="Vigente apenas neste ciclo",
G360=1
),"x",""),"")</f>
        <v/>
      </c>
    </row>
    <row r="361" spans="1:12" x14ac:dyDescent="0.25">
      <c r="A361" s="27" t="s">
        <v>261</v>
      </c>
      <c r="B361" s="27" t="s">
        <v>262</v>
      </c>
      <c r="C361" s="26">
        <v>92800</v>
      </c>
      <c r="D361" s="27" t="s">
        <v>516</v>
      </c>
      <c r="E361" s="28">
        <v>31.2</v>
      </c>
      <c r="F361" s="26">
        <v>4</v>
      </c>
      <c r="G361" s="29">
        <v>0.7</v>
      </c>
      <c r="H361" s="26" t="s">
        <v>18</v>
      </c>
      <c r="I361" s="26" t="s">
        <v>1099</v>
      </c>
      <c r="J361" s="26" t="s">
        <v>18</v>
      </c>
      <c r="K361" s="30"/>
      <c r="L361" s="26" t="str">
        <f>IFERROR(IF(OR(
IFERROR(FIND("AMOS",D361,1),0)&gt;=1,
A361="CRER PARA VER",
A361="NÃO INFORMADO",
B361="NÃO INFORMADO",
AND(B361="SABONETE",A361="TODODIA"),
IFERROR(FIND("DEMO",D361,1),0)&gt;=1,
AND(IFERROR(FIND("ROL",D361,1),0)&gt;=1,A361="TODODIA",B361="DESODORANTE"),
B361="PRESENTES",
I361="lançamento",
I361="pré-lançamento",I361="Vigente apenas neste ciclo",
G361=1
),"x",""),"")</f>
        <v/>
      </c>
    </row>
    <row r="362" spans="1:12" x14ac:dyDescent="0.25">
      <c r="A362" s="27" t="s">
        <v>261</v>
      </c>
      <c r="B362" s="27" t="s">
        <v>262</v>
      </c>
      <c r="C362" s="26">
        <v>2629</v>
      </c>
      <c r="D362" s="27" t="s">
        <v>517</v>
      </c>
      <c r="E362" s="28">
        <v>1.8</v>
      </c>
      <c r="F362" s="26">
        <v>1</v>
      </c>
      <c r="G362" s="29">
        <v>1</v>
      </c>
      <c r="H362" s="26" t="s">
        <v>18</v>
      </c>
      <c r="I362" s="26" t="s">
        <v>1099</v>
      </c>
      <c r="J362" s="26" t="s">
        <v>18</v>
      </c>
      <c r="K362" s="30"/>
      <c r="L362" s="26" t="str">
        <f>IFERROR(IF(OR(
IFERROR(FIND("AMOS",D362,1),0)&gt;=1,
A362="CRER PARA VER",
A362="NÃO INFORMADO",
B362="NÃO INFORMADO",
AND(B362="SABONETE",A362="TODODIA"),
IFERROR(FIND("DEMO",D362,1),0)&gt;=1,
AND(IFERROR(FIND("ROL",D362,1),0)&gt;=1,A362="TODODIA",B362="DESODORANTE"),
B362="PRESENTES",
I362="lançamento",
I362="pré-lançamento",I362="Vigente apenas neste ciclo",
G362=1
),"x",""),"")</f>
        <v>x</v>
      </c>
    </row>
    <row r="363" spans="1:12" x14ac:dyDescent="0.25">
      <c r="A363" s="27" t="s">
        <v>261</v>
      </c>
      <c r="B363" s="27" t="s">
        <v>262</v>
      </c>
      <c r="C363" s="26">
        <v>92795</v>
      </c>
      <c r="D363" s="27" t="s">
        <v>558</v>
      </c>
      <c r="E363" s="28">
        <v>28.4</v>
      </c>
      <c r="F363" s="26">
        <v>4</v>
      </c>
      <c r="G363" s="29">
        <v>0.7</v>
      </c>
      <c r="H363" s="26" t="s">
        <v>18</v>
      </c>
      <c r="I363" s="26" t="s">
        <v>1099</v>
      </c>
      <c r="J363" s="26" t="s">
        <v>18</v>
      </c>
      <c r="K363" s="30"/>
      <c r="L363" s="26" t="str">
        <f>IFERROR(IF(OR(
IFERROR(FIND("AMOS",D363,1),0)&gt;=1,
A363="CRER PARA VER",
A363="NÃO INFORMADO",
B363="NÃO INFORMADO",
AND(B363="SABONETE",A363="TODODIA"),
IFERROR(FIND("DEMO",D363,1),0)&gt;=1,
AND(IFERROR(FIND("ROL",D363,1),0)&gt;=1,A363="TODODIA",B363="DESODORANTE"),
B363="PRESENTES",
I363="lançamento",
I363="pré-lançamento",I363="Vigente apenas neste ciclo",
G363=1
),"x",""),"")</f>
        <v/>
      </c>
    </row>
    <row r="364" spans="1:12" x14ac:dyDescent="0.25">
      <c r="A364" s="27" t="s">
        <v>261</v>
      </c>
      <c r="B364" s="27" t="s">
        <v>262</v>
      </c>
      <c r="C364" s="26">
        <v>92798</v>
      </c>
      <c r="D364" s="27" t="s">
        <v>559</v>
      </c>
      <c r="E364" s="28">
        <v>21.9</v>
      </c>
      <c r="F364" s="26">
        <v>3</v>
      </c>
      <c r="G364" s="29">
        <v>0.7</v>
      </c>
      <c r="H364" s="26" t="s">
        <v>18</v>
      </c>
      <c r="I364" s="26" t="s">
        <v>1099</v>
      </c>
      <c r="J364" s="26" t="s">
        <v>18</v>
      </c>
      <c r="K364" s="30"/>
      <c r="L364" s="26" t="str">
        <f>IFERROR(IF(OR(
IFERROR(FIND("AMOS",D364,1),0)&gt;=1,
A364="CRER PARA VER",
A364="NÃO INFORMADO",
B364="NÃO INFORMADO",
AND(B364="SABONETE",A364="TODODIA"),
IFERROR(FIND("DEMO",D364,1),0)&gt;=1,
AND(IFERROR(FIND("ROL",D364,1),0)&gt;=1,A364="TODODIA",B364="DESODORANTE"),
B364="PRESENTES",
I364="lançamento",
I364="pré-lançamento",I364="Vigente apenas neste ciclo",
G364=1
),"x",""),"")</f>
        <v/>
      </c>
    </row>
    <row r="365" spans="1:12" x14ac:dyDescent="0.25">
      <c r="A365" s="27" t="s">
        <v>261</v>
      </c>
      <c r="B365" s="27" t="s">
        <v>262</v>
      </c>
      <c r="C365" s="26">
        <v>92804</v>
      </c>
      <c r="D365" s="27" t="s">
        <v>560</v>
      </c>
      <c r="E365" s="28">
        <v>40.5</v>
      </c>
      <c r="F365" s="26">
        <v>5</v>
      </c>
      <c r="G365" s="29">
        <v>0.7</v>
      </c>
      <c r="H365" s="26" t="s">
        <v>18</v>
      </c>
      <c r="I365" s="26" t="s">
        <v>1099</v>
      </c>
      <c r="J365" s="26" t="s">
        <v>18</v>
      </c>
      <c r="K365" s="30"/>
      <c r="L365" s="26" t="str">
        <f>IFERROR(IF(OR(
IFERROR(FIND("AMOS",D365,1),0)&gt;=1,
A365="CRER PARA VER",
A365="NÃO INFORMADO",
B365="NÃO INFORMADO",
AND(B365="SABONETE",A365="TODODIA"),
IFERROR(FIND("DEMO",D365,1),0)&gt;=1,
AND(IFERROR(FIND("ROL",D365,1),0)&gt;=1,A365="TODODIA",B365="DESODORANTE"),
B365="PRESENTES",
I365="lançamento",
I365="pré-lançamento",I365="Vigente apenas neste ciclo",
G365=1
),"x",""),"")</f>
        <v/>
      </c>
    </row>
    <row r="366" spans="1:12" x14ac:dyDescent="0.25">
      <c r="A366" s="27" t="s">
        <v>261</v>
      </c>
      <c r="B366" s="27" t="s">
        <v>262</v>
      </c>
      <c r="C366" s="26">
        <v>92808</v>
      </c>
      <c r="D366" s="27" t="s">
        <v>561</v>
      </c>
      <c r="E366" s="28">
        <v>66.900000000000006</v>
      </c>
      <c r="F366" s="26">
        <v>9</v>
      </c>
      <c r="G366" s="29">
        <v>0.7</v>
      </c>
      <c r="H366" s="26" t="s">
        <v>18</v>
      </c>
      <c r="I366" s="26" t="s">
        <v>1099</v>
      </c>
      <c r="J366" s="26" t="s">
        <v>18</v>
      </c>
      <c r="K366" s="30"/>
      <c r="L366" s="26" t="str">
        <f>IFERROR(IF(OR(
IFERROR(FIND("AMOS",D366,1),0)&gt;=1,
A366="CRER PARA VER",
A366="NÃO INFORMADO",
B366="NÃO INFORMADO",
AND(B366="SABONETE",A366="TODODIA"),
IFERROR(FIND("DEMO",D366,1),0)&gt;=1,
AND(IFERROR(FIND("ROL",D366,1),0)&gt;=1,A366="TODODIA",B366="DESODORANTE"),
B366="PRESENTES",
I366="lançamento",
I366="pré-lançamento",I366="Vigente apenas neste ciclo",
G366=1
),"x",""),"")</f>
        <v/>
      </c>
    </row>
    <row r="367" spans="1:12" x14ac:dyDescent="0.25">
      <c r="A367" s="27" t="s">
        <v>261</v>
      </c>
      <c r="B367" s="27" t="s">
        <v>262</v>
      </c>
      <c r="C367" s="26">
        <v>73667</v>
      </c>
      <c r="D367" s="27" t="s">
        <v>562</v>
      </c>
      <c r="E367" s="28">
        <v>59.9</v>
      </c>
      <c r="F367" s="26">
        <v>8</v>
      </c>
      <c r="G367" s="29">
        <v>0.7</v>
      </c>
      <c r="H367" s="26" t="s">
        <v>18</v>
      </c>
      <c r="I367" s="26" t="s">
        <v>1099</v>
      </c>
      <c r="J367" s="26" t="s">
        <v>18</v>
      </c>
      <c r="K367" s="30"/>
      <c r="L367" s="26" t="str">
        <f>IFERROR(IF(OR(
IFERROR(FIND("AMOS",D367,1),0)&gt;=1,
A367="CRER PARA VER",
A367="NÃO INFORMADO",
B367="NÃO INFORMADO",
AND(B367="SABONETE",A367="TODODIA"),
IFERROR(FIND("DEMO",D367,1),0)&gt;=1,
AND(IFERROR(FIND("ROL",D367,1),0)&gt;=1,A367="TODODIA",B367="DESODORANTE"),
B367="PRESENTES",
I367="lançamento",
I367="pré-lançamento",I367="Vigente apenas neste ciclo",
G367=1
),"x",""),"")</f>
        <v/>
      </c>
    </row>
    <row r="368" spans="1:12" x14ac:dyDescent="0.25">
      <c r="A368" s="27" t="s">
        <v>261</v>
      </c>
      <c r="B368" s="27" t="s">
        <v>262</v>
      </c>
      <c r="C368" s="26">
        <v>73668</v>
      </c>
      <c r="D368" s="27" t="s">
        <v>563</v>
      </c>
      <c r="E368" s="28">
        <v>364.6</v>
      </c>
      <c r="F368" s="26">
        <v>47</v>
      </c>
      <c r="G368" s="29">
        <v>0.7</v>
      </c>
      <c r="H368" s="26" t="s">
        <v>18</v>
      </c>
      <c r="I368" s="26" t="s">
        <v>1099</v>
      </c>
      <c r="J368" s="26" t="s">
        <v>18</v>
      </c>
      <c r="K368" s="30"/>
      <c r="L368" s="26" t="str">
        <f>IFERROR(IF(OR(
IFERROR(FIND("AMOS",D368,1),0)&gt;=1,
A368="CRER PARA VER",
A368="NÃO INFORMADO",
B368="NÃO INFORMADO",
AND(B368="SABONETE",A368="TODODIA"),
IFERROR(FIND("DEMO",D368,1),0)&gt;=1,
AND(IFERROR(FIND("ROL",D368,1),0)&gt;=1,A368="TODODIA",B368="DESODORANTE"),
B368="PRESENTES",
I368="lançamento",
I368="pré-lançamento",I368="Vigente apenas neste ciclo",
G368=1
),"x",""),"")</f>
        <v/>
      </c>
    </row>
    <row r="369" spans="1:12" x14ac:dyDescent="0.25">
      <c r="A369" s="27" t="s">
        <v>261</v>
      </c>
      <c r="B369" s="27" t="s">
        <v>262</v>
      </c>
      <c r="C369" s="26">
        <v>92788</v>
      </c>
      <c r="D369" s="27" t="s">
        <v>593</v>
      </c>
      <c r="E369" s="28">
        <v>72.900000000000006</v>
      </c>
      <c r="F369" s="26">
        <v>9</v>
      </c>
      <c r="G369" s="29">
        <v>0.7</v>
      </c>
      <c r="H369" s="26" t="s">
        <v>18</v>
      </c>
      <c r="I369" s="26" t="s">
        <v>1099</v>
      </c>
      <c r="J369" s="26" t="s">
        <v>18</v>
      </c>
      <c r="K369" s="30"/>
      <c r="L369" s="26" t="str">
        <f>IFERROR(IF(OR(
IFERROR(FIND("AMOS",D369,1),0)&gt;=1,
A369="CRER PARA VER",
A369="NÃO INFORMADO",
B369="NÃO INFORMADO",
AND(B369="SABONETE",A369="TODODIA"),
IFERROR(FIND("DEMO",D369,1),0)&gt;=1,
AND(IFERROR(FIND("ROL",D369,1),0)&gt;=1,A369="TODODIA",B369="DESODORANTE"),
B369="PRESENTES",
I369="lançamento",
I369="pré-lançamento",I369="Vigente apenas neste ciclo",
G369=1
),"x",""),"")</f>
        <v/>
      </c>
    </row>
    <row r="370" spans="1:12" x14ac:dyDescent="0.25">
      <c r="A370" s="27" t="s">
        <v>261</v>
      </c>
      <c r="B370" s="27" t="s">
        <v>262</v>
      </c>
      <c r="C370" s="26">
        <v>92806</v>
      </c>
      <c r="D370" s="27" t="s">
        <v>594</v>
      </c>
      <c r="E370" s="28">
        <v>40.5</v>
      </c>
      <c r="F370" s="26">
        <v>5</v>
      </c>
      <c r="G370" s="29">
        <v>0.7</v>
      </c>
      <c r="H370" s="26" t="s">
        <v>18</v>
      </c>
      <c r="I370" s="26" t="s">
        <v>1099</v>
      </c>
      <c r="J370" s="26" t="s">
        <v>18</v>
      </c>
      <c r="K370" s="30"/>
      <c r="L370" s="26" t="str">
        <f>IFERROR(IF(OR(
IFERROR(FIND("AMOS",D370,1),0)&gt;=1,
A370="CRER PARA VER",
A370="NÃO INFORMADO",
B370="NÃO INFORMADO",
AND(B370="SABONETE",A370="TODODIA"),
IFERROR(FIND("DEMO",D370,1),0)&gt;=1,
AND(IFERROR(FIND("ROL",D370,1),0)&gt;=1,A370="TODODIA",B370="DESODORANTE"),
B370="PRESENTES",
I370="lançamento",
I370="pré-lançamento",I370="Vigente apenas neste ciclo",
G370=1
),"x",""),"")</f>
        <v/>
      </c>
    </row>
    <row r="371" spans="1:12" x14ac:dyDescent="0.25">
      <c r="A371" s="27" t="s">
        <v>261</v>
      </c>
      <c r="B371" s="27" t="s">
        <v>262</v>
      </c>
      <c r="C371" s="26">
        <v>92952</v>
      </c>
      <c r="D371" s="27" t="s">
        <v>595</v>
      </c>
      <c r="E371" s="28">
        <v>36.299999999999997</v>
      </c>
      <c r="F371" s="26">
        <v>5</v>
      </c>
      <c r="G371" s="29">
        <v>0.7</v>
      </c>
      <c r="H371" s="26" t="s">
        <v>18</v>
      </c>
      <c r="I371" s="26" t="s">
        <v>1099</v>
      </c>
      <c r="J371" s="26" t="s">
        <v>18</v>
      </c>
      <c r="K371" s="30"/>
      <c r="L371" s="26" t="str">
        <f>IFERROR(IF(OR(
IFERROR(FIND("AMOS",D371,1),0)&gt;=1,
A371="CRER PARA VER",
A371="NÃO INFORMADO",
B371="NÃO INFORMADO",
AND(B371="SABONETE",A371="TODODIA"),
IFERROR(FIND("DEMO",D371,1),0)&gt;=1,
AND(IFERROR(FIND("ROL",D371,1),0)&gt;=1,A371="TODODIA",B371="DESODORANTE"),
B371="PRESENTES",
I371="lançamento",
I371="pré-lançamento",I371="Vigente apenas neste ciclo",
G371=1
),"x",""),"")</f>
        <v/>
      </c>
    </row>
    <row r="372" spans="1:12" x14ac:dyDescent="0.25">
      <c r="A372" s="27" t="s">
        <v>261</v>
      </c>
      <c r="B372" s="27" t="s">
        <v>262</v>
      </c>
      <c r="C372" s="26">
        <v>75233</v>
      </c>
      <c r="D372" s="27" t="s">
        <v>579</v>
      </c>
      <c r="E372" s="28">
        <v>69.900000000000006</v>
      </c>
      <c r="F372" s="26">
        <v>9</v>
      </c>
      <c r="G372" s="29">
        <v>0.7</v>
      </c>
      <c r="H372" s="26" t="s">
        <v>18</v>
      </c>
      <c r="I372" s="26" t="s">
        <v>1099</v>
      </c>
      <c r="J372" s="26" t="s">
        <v>18</v>
      </c>
      <c r="K372" s="30"/>
      <c r="L372" s="26" t="str">
        <f>IFERROR(IF(OR(
IFERROR(FIND("AMOS",D372,1),0)&gt;=1,
A372="CRER PARA VER",
A372="NÃO INFORMADO",
B372="NÃO INFORMADO",
AND(B372="SABONETE",A372="TODODIA"),
IFERROR(FIND("DEMO",D372,1),0)&gt;=1,
AND(IFERROR(FIND("ROL",D372,1),0)&gt;=1,A372="TODODIA",B372="DESODORANTE"),
B372="PRESENTES",
I372="lançamento",
I372="pré-lançamento",I372="Vigente apenas neste ciclo",
G372=1
),"x",""),"")</f>
        <v/>
      </c>
    </row>
    <row r="373" spans="1:12" x14ac:dyDescent="0.25">
      <c r="A373" s="27" t="s">
        <v>261</v>
      </c>
      <c r="B373" s="27" t="s">
        <v>262</v>
      </c>
      <c r="C373" s="26">
        <v>75234</v>
      </c>
      <c r="D373" s="27" t="s">
        <v>580</v>
      </c>
      <c r="E373" s="28">
        <v>32.299999999999997</v>
      </c>
      <c r="F373" s="26">
        <v>4</v>
      </c>
      <c r="G373" s="29">
        <v>0.7</v>
      </c>
      <c r="H373" s="26" t="s">
        <v>18</v>
      </c>
      <c r="I373" s="26" t="s">
        <v>1099</v>
      </c>
      <c r="J373" s="26" t="s">
        <v>18</v>
      </c>
      <c r="K373" s="30"/>
      <c r="L373" s="26" t="str">
        <f>IFERROR(IF(OR(
IFERROR(FIND("AMOS",D373,1),0)&gt;=1,
A373="CRER PARA VER",
A373="NÃO INFORMADO",
B373="NÃO INFORMADO",
AND(B373="SABONETE",A373="TODODIA"),
IFERROR(FIND("DEMO",D373,1),0)&gt;=1,
AND(IFERROR(FIND("ROL",D373,1),0)&gt;=1,A373="TODODIA",B373="DESODORANTE"),
B373="PRESENTES",
I373="lançamento",
I373="pré-lançamento",I373="Vigente apenas neste ciclo",
G373=1
),"x",""),"")</f>
        <v/>
      </c>
    </row>
    <row r="374" spans="1:12" x14ac:dyDescent="0.25">
      <c r="A374" s="27" t="s">
        <v>261</v>
      </c>
      <c r="B374" s="27" t="s">
        <v>262</v>
      </c>
      <c r="C374" s="26">
        <v>73666</v>
      </c>
      <c r="D374" s="27" t="s">
        <v>640</v>
      </c>
      <c r="E374" s="28">
        <v>296.89999999999998</v>
      </c>
      <c r="F374" s="26">
        <v>38</v>
      </c>
      <c r="G374" s="29">
        <v>0.7</v>
      </c>
      <c r="H374" s="26" t="s">
        <v>18</v>
      </c>
      <c r="I374" s="26" t="s">
        <v>1099</v>
      </c>
      <c r="J374" s="26" t="s">
        <v>18</v>
      </c>
      <c r="K374" s="30"/>
      <c r="L374" s="26" t="str">
        <f>IFERROR(IF(OR(
IFERROR(FIND("AMOS",D374,1),0)&gt;=1,
A374="CRER PARA VER",
A374="NÃO INFORMADO",
B374="NÃO INFORMADO",
AND(B374="SABONETE",A374="TODODIA"),
IFERROR(FIND("DEMO",D374,1),0)&gt;=1,
AND(IFERROR(FIND("ROL",D374,1),0)&gt;=1,A374="TODODIA",B374="DESODORANTE"),
B374="PRESENTES",
I374="lançamento",
I374="pré-lançamento",I374="Vigente apenas neste ciclo",
G374=1
),"x",""),"")</f>
        <v/>
      </c>
    </row>
    <row r="375" spans="1:12" x14ac:dyDescent="0.25">
      <c r="A375" s="27" t="s">
        <v>261</v>
      </c>
      <c r="B375" s="27" t="s">
        <v>262</v>
      </c>
      <c r="C375" s="26">
        <v>92791</v>
      </c>
      <c r="D375" s="27" t="s">
        <v>667</v>
      </c>
      <c r="E375" s="28">
        <v>17.399999999999999</v>
      </c>
      <c r="F375" s="26">
        <v>2</v>
      </c>
      <c r="G375" s="29">
        <v>0.7</v>
      </c>
      <c r="H375" s="26" t="s">
        <v>18</v>
      </c>
      <c r="I375" s="26" t="s">
        <v>1099</v>
      </c>
      <c r="J375" s="26" t="s">
        <v>18</v>
      </c>
      <c r="K375" s="30"/>
      <c r="L375" s="26" t="str">
        <f>IFERROR(IF(OR(
IFERROR(FIND("AMOS",D375,1),0)&gt;=1,
A375="CRER PARA VER",
A375="NÃO INFORMADO",
B375="NÃO INFORMADO",
AND(B375="SABONETE",A375="TODODIA"),
IFERROR(FIND("DEMO",D375,1),0)&gt;=1,
AND(IFERROR(FIND("ROL",D375,1),0)&gt;=1,A375="TODODIA",B375="DESODORANTE"),
B375="PRESENTES",
I375="lançamento",
I375="pré-lançamento",I375="Vigente apenas neste ciclo",
G375=1
),"x",""),"")</f>
        <v/>
      </c>
    </row>
    <row r="376" spans="1:12" x14ac:dyDescent="0.25">
      <c r="A376" s="27" t="s">
        <v>261</v>
      </c>
      <c r="B376" s="27" t="s">
        <v>262</v>
      </c>
      <c r="C376" s="26">
        <v>92794</v>
      </c>
      <c r="D376" s="27" t="s">
        <v>668</v>
      </c>
      <c r="E376" s="28">
        <v>18.399999999999999</v>
      </c>
      <c r="F376" s="26">
        <v>2</v>
      </c>
      <c r="G376" s="29">
        <v>0.7</v>
      </c>
      <c r="H376" s="26" t="s">
        <v>18</v>
      </c>
      <c r="I376" s="26" t="s">
        <v>1099</v>
      </c>
      <c r="J376" s="26" t="s">
        <v>18</v>
      </c>
      <c r="K376" s="30"/>
      <c r="L376" s="26" t="str">
        <f>IFERROR(IF(OR(
IFERROR(FIND("AMOS",D376,1),0)&gt;=1,
A376="CRER PARA VER",
A376="NÃO INFORMADO",
B376="NÃO INFORMADO",
AND(B376="SABONETE",A376="TODODIA"),
IFERROR(FIND("DEMO",D376,1),0)&gt;=1,
AND(IFERROR(FIND("ROL",D376,1),0)&gt;=1,A376="TODODIA",B376="DESODORANTE"),
B376="PRESENTES",
I376="lançamento",
I376="pré-lançamento",I376="Vigente apenas neste ciclo",
G376=1
),"x",""),"")</f>
        <v/>
      </c>
    </row>
    <row r="377" spans="1:12" x14ac:dyDescent="0.25">
      <c r="A377" s="27" t="s">
        <v>261</v>
      </c>
      <c r="B377" s="27" t="s">
        <v>262</v>
      </c>
      <c r="C377" s="26">
        <v>92802</v>
      </c>
      <c r="D377" s="27" t="s">
        <v>669</v>
      </c>
      <c r="E377" s="28">
        <v>21.9</v>
      </c>
      <c r="F377" s="26">
        <v>3</v>
      </c>
      <c r="G377" s="29">
        <v>0.7</v>
      </c>
      <c r="H377" s="26" t="s">
        <v>18</v>
      </c>
      <c r="I377" s="26" t="s">
        <v>1099</v>
      </c>
      <c r="J377" s="26" t="s">
        <v>18</v>
      </c>
      <c r="K377" s="30"/>
      <c r="L377" s="26" t="str">
        <f>IFERROR(IF(OR(
IFERROR(FIND("AMOS",D377,1),0)&gt;=1,
A377="CRER PARA VER",
A377="NÃO INFORMADO",
B377="NÃO INFORMADO",
AND(B377="SABONETE",A377="TODODIA"),
IFERROR(FIND("DEMO",D377,1),0)&gt;=1,
AND(IFERROR(FIND("ROL",D377,1),0)&gt;=1,A377="TODODIA",B377="DESODORANTE"),
B377="PRESENTES",
I377="lançamento",
I377="pré-lançamento",I377="Vigente apenas neste ciclo",
G377=1
),"x",""),"")</f>
        <v/>
      </c>
    </row>
    <row r="378" spans="1:12" x14ac:dyDescent="0.25">
      <c r="A378" s="27" t="s">
        <v>261</v>
      </c>
      <c r="B378" s="27" t="s">
        <v>262</v>
      </c>
      <c r="C378" s="26">
        <v>92814</v>
      </c>
      <c r="D378" s="27" t="s">
        <v>670</v>
      </c>
      <c r="E378" s="28">
        <v>46.8</v>
      </c>
      <c r="F378" s="26">
        <v>6</v>
      </c>
      <c r="G378" s="29">
        <v>0.7</v>
      </c>
      <c r="H378" s="26" t="s">
        <v>18</v>
      </c>
      <c r="I378" s="26" t="s">
        <v>1099</v>
      </c>
      <c r="J378" s="26" t="s">
        <v>18</v>
      </c>
      <c r="K378" s="30"/>
      <c r="L378" s="26" t="str">
        <f>IFERROR(IF(OR(
IFERROR(FIND("AMOS",D378,1),0)&gt;=1,
A378="CRER PARA VER",
A378="NÃO INFORMADO",
B378="NÃO INFORMADO",
AND(B378="SABONETE",A378="TODODIA"),
IFERROR(FIND("DEMO",D378,1),0)&gt;=1,
AND(IFERROR(FIND("ROL",D378,1),0)&gt;=1,A378="TODODIA",B378="DESODORANTE"),
B378="PRESENTES",
I378="lançamento",
I378="pré-lançamento",I378="Vigente apenas neste ciclo",
G378=1
),"x",""),"")</f>
        <v/>
      </c>
    </row>
    <row r="379" spans="1:12" x14ac:dyDescent="0.25">
      <c r="A379" s="27" t="s">
        <v>261</v>
      </c>
      <c r="B379" s="27" t="s">
        <v>262</v>
      </c>
      <c r="C379" s="26">
        <v>92799</v>
      </c>
      <c r="D379" s="27" t="s">
        <v>693</v>
      </c>
      <c r="E379" s="28">
        <v>21.9</v>
      </c>
      <c r="F379" s="26">
        <v>3</v>
      </c>
      <c r="G379" s="29">
        <v>0.7</v>
      </c>
      <c r="H379" s="26" t="s">
        <v>18</v>
      </c>
      <c r="I379" s="26" t="s">
        <v>1099</v>
      </c>
      <c r="J379" s="26" t="s">
        <v>18</v>
      </c>
      <c r="K379" s="30"/>
      <c r="L379" s="26" t="str">
        <f>IFERROR(IF(OR(
IFERROR(FIND("AMOS",D379,1),0)&gt;=1,
A379="CRER PARA VER",
A379="NÃO INFORMADO",
B379="NÃO INFORMADO",
AND(B379="SABONETE",A379="TODODIA"),
IFERROR(FIND("DEMO",D379,1),0)&gt;=1,
AND(IFERROR(FIND("ROL",D379,1),0)&gt;=1,A379="TODODIA",B379="DESODORANTE"),
B379="PRESENTES",
I379="lançamento",
I379="pré-lançamento",I379="Vigente apenas neste ciclo",
G379=1
),"x",""),"")</f>
        <v/>
      </c>
    </row>
    <row r="380" spans="1:12" x14ac:dyDescent="0.25">
      <c r="A380" s="27" t="s">
        <v>261</v>
      </c>
      <c r="B380" s="27" t="s">
        <v>262</v>
      </c>
      <c r="C380" s="26">
        <v>73665</v>
      </c>
      <c r="D380" s="27" t="s">
        <v>694</v>
      </c>
      <c r="E380" s="28">
        <v>175.9</v>
      </c>
      <c r="F380" s="26">
        <v>23</v>
      </c>
      <c r="G380" s="29">
        <v>0.7</v>
      </c>
      <c r="H380" s="26" t="s">
        <v>18</v>
      </c>
      <c r="I380" s="26" t="s">
        <v>1099</v>
      </c>
      <c r="J380" s="26" t="s">
        <v>18</v>
      </c>
      <c r="K380" s="30"/>
      <c r="L380" s="26" t="str">
        <f>IFERROR(IF(OR(
IFERROR(FIND("AMOS",D380,1),0)&gt;=1,
A380="CRER PARA VER",
A380="NÃO INFORMADO",
B380="NÃO INFORMADO",
AND(B380="SABONETE",A380="TODODIA"),
IFERROR(FIND("DEMO",D380,1),0)&gt;=1,
AND(IFERROR(FIND("ROL",D380,1),0)&gt;=1,A380="TODODIA",B380="DESODORANTE"),
B380="PRESENTES",
I380="lançamento",
I380="pré-lançamento",I380="Vigente apenas neste ciclo",
G380=1
),"x",""),"")</f>
        <v/>
      </c>
    </row>
    <row r="381" spans="1:12" x14ac:dyDescent="0.25">
      <c r="A381" s="27" t="s">
        <v>261</v>
      </c>
      <c r="B381" s="27" t="s">
        <v>6</v>
      </c>
      <c r="C381" s="26">
        <v>2581</v>
      </c>
      <c r="D381" s="27" t="s">
        <v>518</v>
      </c>
      <c r="E381" s="28">
        <v>2</v>
      </c>
      <c r="F381" s="26">
        <v>1</v>
      </c>
      <c r="G381" s="29">
        <v>1</v>
      </c>
      <c r="H381" s="26" t="s">
        <v>18</v>
      </c>
      <c r="I381" s="26" t="s">
        <v>1099</v>
      </c>
      <c r="J381" s="26" t="s">
        <v>18</v>
      </c>
      <c r="K381" s="30"/>
      <c r="L381" s="26" t="str">
        <f>IFERROR(IF(OR(
IFERROR(FIND("AMOS",D381,1),0)&gt;=1,
A381="CRER PARA VER",
A381="NÃO INFORMADO",
B381="NÃO INFORMADO",
AND(B381="SABONETE",A381="TODODIA"),
IFERROR(FIND("DEMO",D381,1),0)&gt;=1,
AND(IFERROR(FIND("ROL",D381,1),0)&gt;=1,A381="TODODIA",B381="DESODORANTE"),
B381="PRESENTES",
I381="lançamento",
I381="pré-lançamento",I381="Vigente apenas neste ciclo",
G381=1
),"x",""),"")</f>
        <v>x</v>
      </c>
    </row>
    <row r="382" spans="1:12" x14ac:dyDescent="0.25">
      <c r="A382" s="27" t="s">
        <v>6</v>
      </c>
      <c r="B382" s="27" t="s">
        <v>6</v>
      </c>
      <c r="C382" s="26">
        <v>56174</v>
      </c>
      <c r="D382" s="27" t="s">
        <v>263</v>
      </c>
      <c r="E382" s="28">
        <v>3</v>
      </c>
      <c r="F382" s="26">
        <v>1</v>
      </c>
      <c r="G382" s="29">
        <v>1</v>
      </c>
      <c r="H382" s="26" t="s">
        <v>18</v>
      </c>
      <c r="I382" s="26" t="s">
        <v>1099</v>
      </c>
      <c r="J382" s="26" t="s">
        <v>18</v>
      </c>
      <c r="K382" s="30"/>
      <c r="L382" s="26" t="str">
        <f>IFERROR(IF(OR(
IFERROR(FIND("AMOS",D382,1),0)&gt;=1,
A382="CRER PARA VER",
A382="NÃO INFORMADO",
B382="NÃO INFORMADO",
AND(B382="SABONETE",A382="TODODIA"),
IFERROR(FIND("DEMO",D382,1),0)&gt;=1,
AND(IFERROR(FIND("ROL",D382,1),0)&gt;=1,A382="TODODIA",B382="DESODORANTE"),
B382="PRESENTES",
I382="lançamento",
I382="pré-lançamento",I382="Vigente apenas neste ciclo",
G382=1
),"x",""),"")</f>
        <v>x</v>
      </c>
    </row>
    <row r="383" spans="1:12" x14ac:dyDescent="0.25">
      <c r="A383" s="27" t="s">
        <v>6</v>
      </c>
      <c r="B383" s="27" t="s">
        <v>6</v>
      </c>
      <c r="C383" s="26">
        <v>80837</v>
      </c>
      <c r="D383" s="27" t="s">
        <v>264</v>
      </c>
      <c r="E383" s="28">
        <v>70</v>
      </c>
      <c r="F383" s="26">
        <v>13</v>
      </c>
      <c r="G383" s="29">
        <v>1</v>
      </c>
      <c r="H383" s="26" t="s">
        <v>18</v>
      </c>
      <c r="I383" s="26" t="s">
        <v>1099</v>
      </c>
      <c r="J383" s="26" t="s">
        <v>18</v>
      </c>
      <c r="K383" s="30"/>
      <c r="L383" s="26" t="str">
        <f>IFERROR(IF(OR(
IFERROR(FIND("AMOS",D383,1),0)&gt;=1,
A383="CRER PARA VER",
A383="NÃO INFORMADO",
B383="NÃO INFORMADO",
AND(B383="SABONETE",A383="TODODIA"),
IFERROR(FIND("DEMO",D383,1),0)&gt;=1,
AND(IFERROR(FIND("ROL",D383,1),0)&gt;=1,A383="TODODIA",B383="DESODORANTE"),
B383="PRESENTES",
I383="lançamento",
I383="pré-lançamento",I383="Vigente apenas neste ciclo",
G383=1
),"x",""),"")</f>
        <v>x</v>
      </c>
    </row>
    <row r="384" spans="1:12" x14ac:dyDescent="0.25">
      <c r="A384" s="27" t="s">
        <v>6</v>
      </c>
      <c r="B384" s="27" t="s">
        <v>6</v>
      </c>
      <c r="C384" s="26">
        <v>80838</v>
      </c>
      <c r="D384" s="27" t="s">
        <v>265</v>
      </c>
      <c r="E384" s="28">
        <v>19.5</v>
      </c>
      <c r="F384" s="26">
        <v>4</v>
      </c>
      <c r="G384" s="29">
        <v>1</v>
      </c>
      <c r="H384" s="26" t="s">
        <v>18</v>
      </c>
      <c r="I384" s="26" t="s">
        <v>1099</v>
      </c>
      <c r="J384" s="26" t="s">
        <v>18</v>
      </c>
      <c r="K384" s="30"/>
      <c r="L384" s="26" t="str">
        <f>IFERROR(IF(OR(
IFERROR(FIND("AMOS",D384,1),0)&gt;=1,
A384="CRER PARA VER",
A384="NÃO INFORMADO",
B384="NÃO INFORMADO",
AND(B384="SABONETE",A384="TODODIA"),
IFERROR(FIND("DEMO",D384,1),0)&gt;=1,
AND(IFERROR(FIND("ROL",D384,1),0)&gt;=1,A384="TODODIA",B384="DESODORANTE"),
B384="PRESENTES",
I384="lançamento",
I384="pré-lançamento",I384="Vigente apenas neste ciclo",
G384=1
),"x",""),"")</f>
        <v>x</v>
      </c>
    </row>
    <row r="385" spans="1:12" x14ac:dyDescent="0.25">
      <c r="A385" s="27" t="s">
        <v>6</v>
      </c>
      <c r="B385" s="27" t="s">
        <v>6</v>
      </c>
      <c r="C385" s="26">
        <v>80839</v>
      </c>
      <c r="D385" s="27" t="s">
        <v>266</v>
      </c>
      <c r="E385" s="28">
        <v>75</v>
      </c>
      <c r="F385" s="26">
        <v>14</v>
      </c>
      <c r="G385" s="29">
        <v>1</v>
      </c>
      <c r="H385" s="26" t="s">
        <v>18</v>
      </c>
      <c r="I385" s="26" t="s">
        <v>1099</v>
      </c>
      <c r="J385" s="26" t="s">
        <v>18</v>
      </c>
      <c r="K385" s="30"/>
      <c r="L385" s="26" t="str">
        <f>IFERROR(IF(OR(
IFERROR(FIND("AMOS",D385,1),0)&gt;=1,
A385="CRER PARA VER",
A385="NÃO INFORMADO",
B385="NÃO INFORMADO",
AND(B385="SABONETE",A385="TODODIA"),
IFERROR(FIND("DEMO",D385,1),0)&gt;=1,
AND(IFERROR(FIND("ROL",D385,1),0)&gt;=1,A385="TODODIA",B385="DESODORANTE"),
B385="PRESENTES",
I385="lançamento",
I385="pré-lançamento",I385="Vigente apenas neste ciclo",
G385=1
),"x",""),"")</f>
        <v>x</v>
      </c>
    </row>
    <row r="386" spans="1:12" x14ac:dyDescent="0.25">
      <c r="A386" s="27" t="s">
        <v>6</v>
      </c>
      <c r="B386" s="27" t="s">
        <v>6</v>
      </c>
      <c r="C386" s="26">
        <v>80840</v>
      </c>
      <c r="D386" s="27" t="s">
        <v>267</v>
      </c>
      <c r="E386" s="28">
        <v>75</v>
      </c>
      <c r="F386" s="26">
        <v>14</v>
      </c>
      <c r="G386" s="29">
        <v>1</v>
      </c>
      <c r="H386" s="26" t="s">
        <v>18</v>
      </c>
      <c r="I386" s="26" t="s">
        <v>1099</v>
      </c>
      <c r="J386" s="26" t="s">
        <v>18</v>
      </c>
      <c r="K386" s="30"/>
      <c r="L386" s="26" t="str">
        <f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>x</v>
      </c>
    </row>
    <row r="387" spans="1:12" x14ac:dyDescent="0.25">
      <c r="A387" s="27" t="s">
        <v>6</v>
      </c>
      <c r="B387" s="27" t="s">
        <v>6</v>
      </c>
      <c r="C387" s="26">
        <v>80841</v>
      </c>
      <c r="D387" s="27" t="s">
        <v>268</v>
      </c>
      <c r="E387" s="28">
        <v>6</v>
      </c>
      <c r="F387" s="26">
        <v>1</v>
      </c>
      <c r="G387" s="29">
        <v>1</v>
      </c>
      <c r="H387" s="26" t="s">
        <v>18</v>
      </c>
      <c r="I387" s="26" t="s">
        <v>1099</v>
      </c>
      <c r="J387" s="26" t="s">
        <v>18</v>
      </c>
      <c r="K387" s="30"/>
      <c r="L387" s="26" t="str">
        <f>IFERROR(IF(OR(
IFERROR(FIND("AMOS",D387,1),0)&gt;=1,
A387="CRER PARA VER",
A387="NÃO INFORMADO",
B387="NÃO INFORMADO",
AND(B387="SABONETE",A387="TODODIA"),
IFERROR(FIND("DEMO",D387,1),0)&gt;=1,
AND(IFERROR(FIND("ROL",D387,1),0)&gt;=1,A387="TODODIA",B387="DESODORANTE"),
B387="PRESENTES",
I387="lançamento",
I387="pré-lançamento",I387="Vigente apenas neste ciclo",
G387=1
),"x",""),"")</f>
        <v>x</v>
      </c>
    </row>
    <row r="388" spans="1:12" x14ac:dyDescent="0.25">
      <c r="A388" s="27" t="s">
        <v>6</v>
      </c>
      <c r="B388" s="27" t="s">
        <v>6</v>
      </c>
      <c r="C388" s="26">
        <v>80842</v>
      </c>
      <c r="D388" s="27" t="s">
        <v>269</v>
      </c>
      <c r="E388" s="28">
        <v>7.5</v>
      </c>
      <c r="F388" s="26">
        <v>1</v>
      </c>
      <c r="G388" s="29">
        <v>1</v>
      </c>
      <c r="H388" s="26" t="s">
        <v>18</v>
      </c>
      <c r="I388" s="26" t="s">
        <v>1099</v>
      </c>
      <c r="J388" s="26" t="s">
        <v>18</v>
      </c>
      <c r="K388" s="30"/>
      <c r="L388" s="26" t="str">
        <f>IFERROR(IF(OR(
IFERROR(FIND("AMOS",D388,1),0)&gt;=1,
A388="CRER PARA VER",
A388="NÃO INFORMADO",
B388="NÃO INFORMADO",
AND(B388="SABONETE",A388="TODODIA"),
IFERROR(FIND("DEMO",D388,1),0)&gt;=1,
AND(IFERROR(FIND("ROL",D388,1),0)&gt;=1,A388="TODODIA",B388="DESODORANTE"),
B388="PRESENTES",
I388="lançamento",
I388="pré-lançamento",I388="Vigente apenas neste ciclo",
G388=1
),"x",""),"")</f>
        <v>x</v>
      </c>
    </row>
    <row r="389" spans="1:12" x14ac:dyDescent="0.25">
      <c r="A389" s="27" t="s">
        <v>6</v>
      </c>
      <c r="B389" s="27" t="s">
        <v>6</v>
      </c>
      <c r="C389" s="26">
        <v>81272</v>
      </c>
      <c r="D389" s="27" t="s">
        <v>270</v>
      </c>
      <c r="E389" s="28">
        <v>70</v>
      </c>
      <c r="F389" s="26">
        <v>13</v>
      </c>
      <c r="G389" s="29">
        <v>1</v>
      </c>
      <c r="H389" s="26" t="s">
        <v>18</v>
      </c>
      <c r="I389" s="26" t="s">
        <v>1099</v>
      </c>
      <c r="J389" s="26" t="s">
        <v>18</v>
      </c>
      <c r="K389" s="30"/>
      <c r="L389" s="26" t="str">
        <f>IFERROR(IF(OR(
IFERROR(FIND("AMOS",D389,1),0)&gt;=1,
A389="CRER PARA VER",
A389="NÃO INFORMADO",
B389="NÃO INFORMADO",
AND(B389="SABONETE",A389="TODODIA"),
IFERROR(FIND("DEMO",D389,1),0)&gt;=1,
AND(IFERROR(FIND("ROL",D389,1),0)&gt;=1,A389="TODODIA",B389="DESODORANTE"),
B389="PRESENTES",
I389="lançamento",
I389="pré-lançamento",I389="Vigente apenas neste ciclo",
G389=1
),"x",""),"")</f>
        <v>x</v>
      </c>
    </row>
    <row r="390" spans="1:12" x14ac:dyDescent="0.25">
      <c r="A390" s="27" t="s">
        <v>6</v>
      </c>
      <c r="B390" s="27" t="s">
        <v>6</v>
      </c>
      <c r="C390" s="26">
        <v>81273</v>
      </c>
      <c r="D390" s="27" t="s">
        <v>271</v>
      </c>
      <c r="E390" s="28">
        <v>15</v>
      </c>
      <c r="F390" s="26">
        <v>3</v>
      </c>
      <c r="G390" s="29">
        <v>1</v>
      </c>
      <c r="H390" s="26" t="s">
        <v>18</v>
      </c>
      <c r="I390" s="26" t="s">
        <v>1099</v>
      </c>
      <c r="J390" s="26" t="s">
        <v>18</v>
      </c>
      <c r="K390" s="30"/>
      <c r="L390" s="26" t="str">
        <f>IFERROR(IF(OR(
IFERROR(FIND("AMOS",D390,1),0)&gt;=1,
A390="CRER PARA VER",
A390="NÃO INFORMADO",
B390="NÃO INFORMADO",
AND(B390="SABONETE",A390="TODODIA"),
IFERROR(FIND("DEMO",D390,1),0)&gt;=1,
AND(IFERROR(FIND("ROL",D390,1),0)&gt;=1,A390="TODODIA",B390="DESODORANTE"),
B390="PRESENTES",
I390="lançamento",
I390="pré-lançamento",I390="Vigente apenas neste ciclo",
G390=1
),"x",""),"")</f>
        <v>x</v>
      </c>
    </row>
    <row r="391" spans="1:12" x14ac:dyDescent="0.25">
      <c r="A391" s="27" t="s">
        <v>6</v>
      </c>
      <c r="B391" s="27" t="s">
        <v>6</v>
      </c>
      <c r="C391" s="26">
        <v>81579</v>
      </c>
      <c r="D391" s="27" t="s">
        <v>272</v>
      </c>
      <c r="E391" s="28">
        <v>7.9</v>
      </c>
      <c r="F391" s="26">
        <v>1</v>
      </c>
      <c r="G391" s="29">
        <v>1</v>
      </c>
      <c r="H391" s="26" t="s">
        <v>18</v>
      </c>
      <c r="I391" s="26" t="s">
        <v>1099</v>
      </c>
      <c r="J391" s="26" t="s">
        <v>18</v>
      </c>
      <c r="K391" s="30"/>
      <c r="L391" s="26" t="str">
        <f>IFERROR(IF(OR(
IFERROR(FIND("AMOS",D391,1),0)&gt;=1,
A391="CRER PARA VER",
A391="NÃO INFORMADO",
B391="NÃO INFORMADO",
AND(B391="SABONETE",A391="TODODIA"),
IFERROR(FIND("DEMO",D391,1),0)&gt;=1,
AND(IFERROR(FIND("ROL",D391,1),0)&gt;=1,A391="TODODIA",B391="DESODORANTE"),
B391="PRESENTES",
I391="lançamento",
I391="pré-lançamento",I391="Vigente apenas neste ciclo",
G391=1
),"x",""),"")</f>
        <v>x</v>
      </c>
    </row>
    <row r="392" spans="1:12" x14ac:dyDescent="0.25">
      <c r="A392" s="27" t="s">
        <v>6</v>
      </c>
      <c r="B392" s="27" t="s">
        <v>6</v>
      </c>
      <c r="C392" s="26">
        <v>81580</v>
      </c>
      <c r="D392" s="27" t="s">
        <v>273</v>
      </c>
      <c r="E392" s="28">
        <v>6.8</v>
      </c>
      <c r="F392" s="26">
        <v>1</v>
      </c>
      <c r="G392" s="29">
        <v>1</v>
      </c>
      <c r="H392" s="26" t="s">
        <v>18</v>
      </c>
      <c r="I392" s="26" t="s">
        <v>1099</v>
      </c>
      <c r="J392" s="26" t="s">
        <v>18</v>
      </c>
      <c r="K392" s="30"/>
      <c r="L392" s="26" t="str">
        <f>IFERROR(IF(OR(
IFERROR(FIND("AMOS",D392,1),0)&gt;=1,
A392="CRER PARA VER",
A392="NÃO INFORMADO",
B392="NÃO INFORMADO",
AND(B392="SABONETE",A392="TODODIA"),
IFERROR(FIND("DEMO",D392,1),0)&gt;=1,
AND(IFERROR(FIND("ROL",D392,1),0)&gt;=1,A392="TODODIA",B392="DESODORANTE"),
B392="PRESENTES",
I392="lançamento",
I392="pré-lançamento",I392="Vigente apenas neste ciclo",
G392=1
),"x",""),"")</f>
        <v>x</v>
      </c>
    </row>
    <row r="393" spans="1:12" x14ac:dyDescent="0.25">
      <c r="A393" s="27" t="s">
        <v>6</v>
      </c>
      <c r="B393" s="27" t="s">
        <v>6</v>
      </c>
      <c r="C393" s="26">
        <v>80658</v>
      </c>
      <c r="D393" s="27" t="s">
        <v>274</v>
      </c>
      <c r="E393" s="28">
        <v>1.5</v>
      </c>
      <c r="F393" s="26">
        <v>1</v>
      </c>
      <c r="G393" s="29">
        <v>1</v>
      </c>
      <c r="H393" s="26" t="s">
        <v>18</v>
      </c>
      <c r="I393" s="26" t="s">
        <v>1099</v>
      </c>
      <c r="J393" s="26" t="s">
        <v>18</v>
      </c>
      <c r="K393" s="30"/>
      <c r="L393" s="26" t="str">
        <f>IFERROR(IF(OR(
IFERROR(FIND("AMOS",D393,1),0)&gt;=1,
A393="CRER PARA VER",
A393="NÃO INFORMADO",
B393="NÃO INFORMADO",
AND(B393="SABONETE",A393="TODODIA"),
IFERROR(FIND("DEMO",D393,1),0)&gt;=1,
AND(IFERROR(FIND("ROL",D393,1),0)&gt;=1,A393="TODODIA",B393="DESODORANTE"),
B393="PRESENTES",
I393="lançamento",
I393="pré-lançamento",I393="Vigente apenas neste ciclo",
G393=1
),"x",""),"")</f>
        <v>x</v>
      </c>
    </row>
    <row r="394" spans="1:12" x14ac:dyDescent="0.25">
      <c r="A394" s="27" t="s">
        <v>6</v>
      </c>
      <c r="B394" s="27" t="s">
        <v>6</v>
      </c>
      <c r="C394" s="26">
        <v>72129</v>
      </c>
      <c r="D394" s="27" t="s">
        <v>277</v>
      </c>
      <c r="E394" s="28">
        <v>239.9</v>
      </c>
      <c r="F394" s="26">
        <v>44</v>
      </c>
      <c r="G394" s="29">
        <v>1</v>
      </c>
      <c r="H394" s="26" t="s">
        <v>18</v>
      </c>
      <c r="I394" s="26" t="s">
        <v>1099</v>
      </c>
      <c r="J394" s="26" t="s">
        <v>18</v>
      </c>
      <c r="K394" s="30"/>
      <c r="L394" s="26" t="str">
        <f>IFERROR(IF(OR(
IFERROR(FIND("AMOS",D394,1),0)&gt;=1,
A394="CRER PARA VER",
A394="NÃO INFORMADO",
B394="NÃO INFORMADO",
AND(B394="SABONETE",A394="TODODIA"),
IFERROR(FIND("DEMO",D394,1),0)&gt;=1,
AND(IFERROR(FIND("ROL",D394,1),0)&gt;=1,A394="TODODIA",B394="DESODORANTE"),
B394="PRESENTES",
I394="lançamento",
I394="pré-lançamento",I394="Vigente apenas neste ciclo",
G394=1
),"x",""),"")</f>
        <v>x</v>
      </c>
    </row>
    <row r="395" spans="1:12" x14ac:dyDescent="0.25">
      <c r="A395" s="27" t="s">
        <v>6</v>
      </c>
      <c r="B395" s="27" t="s">
        <v>6</v>
      </c>
      <c r="C395" s="26">
        <v>74379</v>
      </c>
      <c r="D395" s="27" t="s">
        <v>278</v>
      </c>
      <c r="E395" s="28">
        <v>389.9</v>
      </c>
      <c r="F395" s="26">
        <v>72</v>
      </c>
      <c r="G395" s="29">
        <v>1</v>
      </c>
      <c r="H395" s="26" t="s">
        <v>18</v>
      </c>
      <c r="I395" s="26" t="s">
        <v>1099</v>
      </c>
      <c r="J395" s="26" t="s">
        <v>18</v>
      </c>
      <c r="K395" s="30"/>
      <c r="L395" s="26" t="str">
        <f>IFERROR(IF(OR(
IFERROR(FIND("AMOS",D395,1),0)&gt;=1,
A395="CRER PARA VER",
A395="NÃO INFORMADO",
B395="NÃO INFORMADO",
AND(B395="SABONETE",A395="TODODIA"),
IFERROR(FIND("DEMO",D395,1),0)&gt;=1,
AND(IFERROR(FIND("ROL",D395,1),0)&gt;=1,A395="TODODIA",B395="DESODORANTE"),
B395="PRESENTES",
I395="lançamento",
I395="pré-lançamento",I395="Vigente apenas neste ciclo",
G395=1
),"x",""),"")</f>
        <v>x</v>
      </c>
    </row>
    <row r="396" spans="1:12" x14ac:dyDescent="0.25">
      <c r="A396" s="27" t="s">
        <v>6</v>
      </c>
      <c r="B396" s="27" t="s">
        <v>6</v>
      </c>
      <c r="C396" s="26">
        <v>71658</v>
      </c>
      <c r="D396" s="27" t="s">
        <v>641</v>
      </c>
      <c r="E396" s="28">
        <v>8</v>
      </c>
      <c r="F396" s="26">
        <v>1</v>
      </c>
      <c r="G396" s="29">
        <v>1</v>
      </c>
      <c r="H396" s="26" t="s">
        <v>18</v>
      </c>
      <c r="I396" s="26" t="s">
        <v>1099</v>
      </c>
      <c r="J396" s="26" t="s">
        <v>18</v>
      </c>
      <c r="K396" s="30"/>
      <c r="L396" s="26" t="str">
        <f>IFERROR(IF(OR(
IFERROR(FIND("AMOS",D396,1),0)&gt;=1,
A396="CRER PARA VER",
A396="NÃO INFORMADO",
B396="NÃO INFORMADO",
AND(B396="SABONETE",A396="TODODIA"),
IFERROR(FIND("DEMO",D396,1),0)&gt;=1,
AND(IFERROR(FIND("ROL",D396,1),0)&gt;=1,A396="TODODIA",B396="DESODORANTE"),
B396="PRESENTES",
I396="lançamento",
I396="pré-lançamento",I396="Vigente apenas neste ciclo",
G396=1
),"x",""),"")</f>
        <v>x</v>
      </c>
    </row>
    <row r="397" spans="1:12" x14ac:dyDescent="0.25">
      <c r="A397" s="27" t="s">
        <v>6</v>
      </c>
      <c r="B397" s="27" t="s">
        <v>6</v>
      </c>
      <c r="C397" s="26">
        <v>71659</v>
      </c>
      <c r="D397" s="27" t="s">
        <v>642</v>
      </c>
      <c r="E397" s="28">
        <v>10</v>
      </c>
      <c r="F397" s="26">
        <v>2</v>
      </c>
      <c r="G397" s="29">
        <v>1</v>
      </c>
      <c r="H397" s="26" t="s">
        <v>18</v>
      </c>
      <c r="I397" s="26" t="s">
        <v>1099</v>
      </c>
      <c r="J397" s="26" t="s">
        <v>18</v>
      </c>
      <c r="K397" s="30"/>
      <c r="L397" s="26" t="str">
        <f>IFERROR(IF(OR(
IFERROR(FIND("AMOS",D397,1),0)&gt;=1,
A397="CRER PARA VER",
A397="NÃO INFORMADO",
B397="NÃO INFORMADO",
AND(B397="SABONETE",A397="TODODIA"),
IFERROR(FIND("DEMO",D397,1),0)&gt;=1,
AND(IFERROR(FIND("ROL",D397,1),0)&gt;=1,A397="TODODIA",B397="DESODORANTE"),
B397="PRESENTES",
I397="lançamento",
I397="pré-lançamento",I397="Vigente apenas neste ciclo",
G397=1
),"x",""),"")</f>
        <v>x</v>
      </c>
    </row>
    <row r="398" spans="1:12" x14ac:dyDescent="0.25">
      <c r="A398" s="27" t="s">
        <v>6</v>
      </c>
      <c r="B398" s="27" t="s">
        <v>6</v>
      </c>
      <c r="C398" s="26">
        <v>71660</v>
      </c>
      <c r="D398" s="27" t="s">
        <v>643</v>
      </c>
      <c r="E398" s="28">
        <v>17</v>
      </c>
      <c r="F398" s="26">
        <v>3</v>
      </c>
      <c r="G398" s="29">
        <v>1</v>
      </c>
      <c r="H398" s="26" t="s">
        <v>18</v>
      </c>
      <c r="I398" s="26" t="s">
        <v>1099</v>
      </c>
      <c r="J398" s="26" t="s">
        <v>18</v>
      </c>
      <c r="K398" s="30"/>
      <c r="L398" s="26" t="str">
        <f>IFERROR(IF(OR(
IFERROR(FIND("AMOS",D398,1),0)&gt;=1,
A398="CRER PARA VER",
A398="NÃO INFORMADO",
B398="NÃO INFORMADO",
AND(B398="SABONETE",A398="TODODIA"),
IFERROR(FIND("DEMO",D398,1),0)&gt;=1,
AND(IFERROR(FIND("ROL",D398,1),0)&gt;=1,A398="TODODIA",B398="DESODORANTE"),
B398="PRESENTES",
I398="lançamento",
I398="pré-lançamento",I398="Vigente apenas neste ciclo",
G398=1
),"x",""),"")</f>
        <v>x</v>
      </c>
    </row>
    <row r="399" spans="1:12" x14ac:dyDescent="0.25">
      <c r="A399" s="27" t="s">
        <v>6</v>
      </c>
      <c r="B399" s="27" t="s">
        <v>6</v>
      </c>
      <c r="C399" s="26">
        <v>71662</v>
      </c>
      <c r="D399" s="27" t="s">
        <v>644</v>
      </c>
      <c r="E399" s="28">
        <v>11</v>
      </c>
      <c r="F399" s="26">
        <v>2</v>
      </c>
      <c r="G399" s="29">
        <v>1</v>
      </c>
      <c r="H399" s="26" t="s">
        <v>18</v>
      </c>
      <c r="I399" s="26" t="s">
        <v>1099</v>
      </c>
      <c r="J399" s="26" t="s">
        <v>18</v>
      </c>
      <c r="K399" s="30"/>
      <c r="L399" s="26" t="str">
        <f>IFERROR(IF(OR(
IFERROR(FIND("AMOS",D399,1),0)&gt;=1,
A399="CRER PARA VER",
A399="NÃO INFORMADO",
B399="NÃO INFORMADO",
AND(B399="SABONETE",A399="TODODIA"),
IFERROR(FIND("DEMO",D399,1),0)&gt;=1,
AND(IFERROR(FIND("ROL",D399,1),0)&gt;=1,A399="TODODIA",B399="DESODORANTE"),
B399="PRESENTES",
I399="lançamento",
I399="pré-lançamento",I399="Vigente apenas neste ciclo",
G399=1
),"x",""),"")</f>
        <v>x</v>
      </c>
    </row>
    <row r="400" spans="1:12" x14ac:dyDescent="0.25">
      <c r="A400" s="27" t="s">
        <v>6</v>
      </c>
      <c r="B400" s="27" t="s">
        <v>6</v>
      </c>
      <c r="C400" s="26">
        <v>72630</v>
      </c>
      <c r="D400" s="27" t="s">
        <v>645</v>
      </c>
      <c r="E400" s="28">
        <v>5</v>
      </c>
      <c r="F400" s="26">
        <v>1</v>
      </c>
      <c r="G400" s="29">
        <v>1</v>
      </c>
      <c r="H400" s="26" t="s">
        <v>18</v>
      </c>
      <c r="I400" s="26" t="s">
        <v>1099</v>
      </c>
      <c r="J400" s="26" t="s">
        <v>725</v>
      </c>
      <c r="K400" s="30"/>
      <c r="L400" s="26" t="str">
        <f>IFERROR(IF(OR(
IFERROR(FIND("AMOS",D400,1),0)&gt;=1,
A400="CRER PARA VER",
A400="NÃO INFORMADO",
B400="NÃO INFORMADO",
AND(B400="SABONETE",A400="TODODIA"),
IFERROR(FIND("DEMO",D400,1),0)&gt;=1,
AND(IFERROR(FIND("ROL",D400,1),0)&gt;=1,A400="TODODIA",B400="DESODORANTE"),
B400="PRESENTES",
I400="lançamento",
I400="pré-lançamento",I400="Vigente apenas neste ciclo",
G400=1
),"x",""),"")</f>
        <v>x</v>
      </c>
    </row>
    <row r="401" spans="1:12" x14ac:dyDescent="0.25">
      <c r="A401" s="27" t="s">
        <v>6</v>
      </c>
      <c r="B401" s="27" t="s">
        <v>6</v>
      </c>
      <c r="C401" s="26">
        <v>72631</v>
      </c>
      <c r="D401" s="27" t="s">
        <v>646</v>
      </c>
      <c r="E401" s="28">
        <v>10.6</v>
      </c>
      <c r="F401" s="26">
        <v>2</v>
      </c>
      <c r="G401" s="29">
        <v>1</v>
      </c>
      <c r="H401" s="26" t="s">
        <v>18</v>
      </c>
      <c r="I401" s="26" t="s">
        <v>1099</v>
      </c>
      <c r="J401" s="26" t="s">
        <v>725</v>
      </c>
      <c r="K401" s="30"/>
      <c r="L401" s="26" t="str">
        <f>IFERROR(IF(OR(
IFERROR(FIND("AMOS",D401,1),0)&gt;=1,
A401="CRER PARA VER",
A401="NÃO INFORMADO",
B401="NÃO INFORMADO",
AND(B401="SABONETE",A401="TODODIA"),
IFERROR(FIND("DEMO",D401,1),0)&gt;=1,
AND(IFERROR(FIND("ROL",D401,1),0)&gt;=1,A401="TODODIA",B401="DESODORANTE"),
B401="PRESENTES",
I401="lançamento",
I401="pré-lançamento",I401="Vigente apenas neste ciclo",
G401=1
),"x",""),"")</f>
        <v>x</v>
      </c>
    </row>
    <row r="402" spans="1:12" x14ac:dyDescent="0.25">
      <c r="A402" s="27" t="s">
        <v>6</v>
      </c>
      <c r="B402" s="27" t="s">
        <v>6</v>
      </c>
      <c r="C402" s="26">
        <v>72632</v>
      </c>
      <c r="D402" s="27" t="s">
        <v>647</v>
      </c>
      <c r="E402" s="28">
        <v>4</v>
      </c>
      <c r="F402" s="26">
        <v>1</v>
      </c>
      <c r="G402" s="29">
        <v>1</v>
      </c>
      <c r="H402" s="26" t="s">
        <v>18</v>
      </c>
      <c r="I402" s="26" t="s">
        <v>1099</v>
      </c>
      <c r="J402" s="26" t="s">
        <v>725</v>
      </c>
      <c r="K402" s="30"/>
      <c r="L402" s="26" t="str">
        <f>IFERROR(IF(OR(
IFERROR(FIND("AMOS",D402,1),0)&gt;=1,
A402="CRER PARA VER",
A402="NÃO INFORMADO",
B402="NÃO INFORMADO",
AND(B402="SABONETE",A402="TODODIA"),
IFERROR(FIND("DEMO",D402,1),0)&gt;=1,
AND(IFERROR(FIND("ROL",D402,1),0)&gt;=1,A402="TODODIA",B402="DESODORANTE"),
B402="PRESENTES",
I402="lançamento",
I402="pré-lançamento",I402="Vigente apenas neste ciclo",
G402=1
),"x",""),"")</f>
        <v>x</v>
      </c>
    </row>
    <row r="403" spans="1:12" x14ac:dyDescent="0.25">
      <c r="A403" s="27" t="s">
        <v>6</v>
      </c>
      <c r="B403" s="27" t="s">
        <v>6</v>
      </c>
      <c r="C403" s="26">
        <v>76501</v>
      </c>
      <c r="D403" s="27" t="s">
        <v>648</v>
      </c>
      <c r="E403" s="28">
        <v>1.2</v>
      </c>
      <c r="F403" s="26">
        <v>1</v>
      </c>
      <c r="G403" s="29">
        <v>0.7</v>
      </c>
      <c r="H403" s="26" t="s">
        <v>18</v>
      </c>
      <c r="I403" s="26" t="s">
        <v>1099</v>
      </c>
      <c r="J403" s="26" t="s">
        <v>18</v>
      </c>
      <c r="K403" s="30"/>
      <c r="L403" s="26" t="str">
        <f>IFERROR(IF(OR(
IFERROR(FIND("AMOS",D403,1),0)&gt;=1,
A403="CRER PARA VER",
A403="NÃO INFORMADO",
B403="NÃO INFORMADO",
AND(B403="SABONETE",A403="TODODIA"),
IFERROR(FIND("DEMO",D403,1),0)&gt;=1,
AND(IFERROR(FIND("ROL",D403,1),0)&gt;=1,A403="TODODIA",B403="DESODORANTE"),
B403="PRESENTES",
I403="lançamento",
I403="pré-lançamento",I403="Vigente apenas neste ciclo",
G403=1
),"x",""),"")</f>
        <v>x</v>
      </c>
    </row>
    <row r="404" spans="1:12" x14ac:dyDescent="0.25">
      <c r="A404" s="27" t="s">
        <v>6</v>
      </c>
      <c r="B404" s="27" t="s">
        <v>6</v>
      </c>
      <c r="C404" s="26">
        <v>76502</v>
      </c>
      <c r="D404" s="27" t="s">
        <v>649</v>
      </c>
      <c r="E404" s="28">
        <v>1.5</v>
      </c>
      <c r="F404" s="26">
        <v>1</v>
      </c>
      <c r="G404" s="29">
        <v>0.7</v>
      </c>
      <c r="H404" s="26" t="s">
        <v>18</v>
      </c>
      <c r="I404" s="26" t="s">
        <v>1099</v>
      </c>
      <c r="J404" s="26" t="s">
        <v>18</v>
      </c>
      <c r="K404" s="30"/>
      <c r="L404" s="26" t="str">
        <f>IFERROR(IF(OR(
IFERROR(FIND("AMOS",D404,1),0)&gt;=1,
A404="CRER PARA VER",
A404="NÃO INFORMADO",
B404="NÃO INFORMADO",
AND(B404="SABONETE",A404="TODODIA"),
IFERROR(FIND("DEMO",D404,1),0)&gt;=1,
AND(IFERROR(FIND("ROL",D404,1),0)&gt;=1,A404="TODODIA",B404="DESODORANTE"),
B404="PRESENTES",
I404="lançamento",
I404="pré-lançamento",I404="Vigente apenas neste ciclo",
G404=1
),"x",""),"")</f>
        <v>x</v>
      </c>
    </row>
    <row r="405" spans="1:12" x14ac:dyDescent="0.25">
      <c r="A405" s="27" t="s">
        <v>6</v>
      </c>
      <c r="B405" s="27" t="s">
        <v>6</v>
      </c>
      <c r="C405" s="26">
        <v>76503</v>
      </c>
      <c r="D405" s="27" t="s">
        <v>650</v>
      </c>
      <c r="E405" s="28">
        <v>2.5</v>
      </c>
      <c r="F405" s="26">
        <v>1</v>
      </c>
      <c r="G405" s="29">
        <v>0.7</v>
      </c>
      <c r="H405" s="26" t="s">
        <v>18</v>
      </c>
      <c r="I405" s="26" t="s">
        <v>1099</v>
      </c>
      <c r="J405" s="26" t="s">
        <v>18</v>
      </c>
      <c r="K405" s="30"/>
      <c r="L405" s="26" t="str">
        <f>IFERROR(IF(OR(
IFERROR(FIND("AMOS",D405,1),0)&gt;=1,
A405="CRER PARA VER",
A405="NÃO INFORMADO",
B405="NÃO INFORMADO",
AND(B405="SABONETE",A405="TODODIA"),
IFERROR(FIND("DEMO",D405,1),0)&gt;=1,
AND(IFERROR(FIND("ROL",D405,1),0)&gt;=1,A405="TODODIA",B405="DESODORANTE"),
B405="PRESENTES",
I405="lançamento",
I405="pré-lançamento",I405="Vigente apenas neste ciclo",
G405=1
),"x",""),"")</f>
        <v>x</v>
      </c>
    </row>
    <row r="406" spans="1:12" x14ac:dyDescent="0.25">
      <c r="A406" s="27" t="s">
        <v>6</v>
      </c>
      <c r="B406" s="27" t="s">
        <v>6</v>
      </c>
      <c r="C406" s="26">
        <v>76504</v>
      </c>
      <c r="D406" s="27" t="s">
        <v>651</v>
      </c>
      <c r="E406" s="28">
        <v>5.5</v>
      </c>
      <c r="F406" s="26">
        <v>1</v>
      </c>
      <c r="G406" s="29">
        <v>0.7</v>
      </c>
      <c r="H406" s="26" t="s">
        <v>18</v>
      </c>
      <c r="I406" s="26" t="s">
        <v>1099</v>
      </c>
      <c r="J406" s="26" t="s">
        <v>18</v>
      </c>
      <c r="K406" s="30"/>
      <c r="L406" s="26" t="str">
        <f>IFERROR(IF(OR(
IFERROR(FIND("AMOS",D406,1),0)&gt;=1,
A406="CRER PARA VER",
A406="NÃO INFORMADO",
B406="NÃO INFORMADO",
AND(B406="SABONETE",A406="TODODIA"),
IFERROR(FIND("DEMO",D406,1),0)&gt;=1,
AND(IFERROR(FIND("ROL",D406,1),0)&gt;=1,A406="TODODIA",B406="DESODORANTE"),
B406="PRESENTES",
I406="lançamento",
I406="pré-lançamento",I406="Vigente apenas neste ciclo",
G406=1
),"x",""),"")</f>
        <v>x</v>
      </c>
    </row>
    <row r="407" spans="1:12" x14ac:dyDescent="0.25">
      <c r="A407" s="27" t="s">
        <v>6</v>
      </c>
      <c r="B407" s="27" t="s">
        <v>6</v>
      </c>
      <c r="C407" s="26">
        <v>76518</v>
      </c>
      <c r="D407" s="27" t="s">
        <v>652</v>
      </c>
      <c r="E407" s="28">
        <v>29.9</v>
      </c>
      <c r="F407" s="26">
        <v>5</v>
      </c>
      <c r="G407" s="29">
        <v>1</v>
      </c>
      <c r="H407" s="26" t="s">
        <v>18</v>
      </c>
      <c r="I407" s="26" t="s">
        <v>1099</v>
      </c>
      <c r="J407" s="26" t="s">
        <v>18</v>
      </c>
      <c r="K407" s="30"/>
      <c r="L407" s="26" t="str">
        <f>IFERROR(IF(OR(
IFERROR(FIND("AMOS",D407,1),0)&gt;=1,
A407="CRER PARA VER",
A407="NÃO INFORMADO",
B407="NÃO INFORMADO",
AND(B407="SABONETE",A407="TODODIA"),
IFERROR(FIND("DEMO",D407,1),0)&gt;=1,
AND(IFERROR(FIND("ROL",D407,1),0)&gt;=1,A407="TODODIA",B407="DESODORANTE"),
B407="PRESENTES",
I407="lançamento",
I407="pré-lançamento",I407="Vigente apenas neste ciclo",
G407=1
),"x",""),"")</f>
        <v>x</v>
      </c>
    </row>
    <row r="408" spans="1:12" x14ac:dyDescent="0.25">
      <c r="A408" s="27" t="s">
        <v>6</v>
      </c>
      <c r="B408" s="27" t="s">
        <v>6</v>
      </c>
      <c r="C408" s="26">
        <v>78747</v>
      </c>
      <c r="D408" s="27" t="s">
        <v>653</v>
      </c>
      <c r="E408" s="28">
        <v>10.7</v>
      </c>
      <c r="F408" s="26">
        <v>4</v>
      </c>
      <c r="G408" s="29">
        <v>1</v>
      </c>
      <c r="H408" s="26" t="s">
        <v>18</v>
      </c>
      <c r="I408" s="26" t="s">
        <v>1099</v>
      </c>
      <c r="J408" s="26" t="s">
        <v>18</v>
      </c>
      <c r="K408" s="30"/>
      <c r="L408" s="26" t="str">
        <f>IFERROR(IF(OR(
IFERROR(FIND("AMOS",D408,1),0)&gt;=1,
A408="CRER PARA VER",
A408="NÃO INFORMADO",
B408="NÃO INFORMADO",
AND(B408="SABONETE",A408="TODODIA"),
IFERROR(FIND("DEMO",D408,1),0)&gt;=1,
AND(IFERROR(FIND("ROL",D408,1),0)&gt;=1,A408="TODODIA",B408="DESODORANTE"),
B408="PRESENTES",
I408="lançamento",
I408="pré-lançamento",I408="Vigente apenas neste ciclo",
G408=1
),"x",""),"")</f>
        <v>x</v>
      </c>
    </row>
    <row r="409" spans="1:12" x14ac:dyDescent="0.25">
      <c r="A409" s="27" t="s">
        <v>279</v>
      </c>
      <c r="B409" s="27" t="s">
        <v>262</v>
      </c>
      <c r="C409" s="26">
        <v>27381</v>
      </c>
      <c r="D409" s="27" t="s">
        <v>280</v>
      </c>
      <c r="E409" s="28">
        <v>14.9</v>
      </c>
      <c r="F409" s="26">
        <v>2</v>
      </c>
      <c r="G409" s="29">
        <v>0.7</v>
      </c>
      <c r="H409" s="26" t="s">
        <v>18</v>
      </c>
      <c r="I409" s="26" t="s">
        <v>1099</v>
      </c>
      <c r="J409" s="26" t="s">
        <v>18</v>
      </c>
      <c r="K409" s="30"/>
      <c r="L409" s="26" t="str">
        <f>IFERROR(IF(OR(
IFERROR(FIND("AMOS",D409,1),0)&gt;=1,
A409="CRER PARA VER",
A409="NÃO INFORMADO",
B409="NÃO INFORMADO",
AND(B409="SABONETE",A409="TODODIA"),
IFERROR(FIND("DEMO",D409,1),0)&gt;=1,
AND(IFERROR(FIND("ROL",D409,1),0)&gt;=1,A409="TODODIA",B409="DESODORANTE"),
B409="PRESENTES",
I409="lançamento",
I409="pré-lançamento",I409="Vigente apenas neste ciclo",
G409=1
),"x",""),"")</f>
        <v/>
      </c>
    </row>
    <row r="410" spans="1:12" x14ac:dyDescent="0.25">
      <c r="A410" s="27" t="s">
        <v>279</v>
      </c>
      <c r="B410" s="27" t="s">
        <v>262</v>
      </c>
      <c r="C410" s="26">
        <v>27382</v>
      </c>
      <c r="D410" s="27" t="s">
        <v>281</v>
      </c>
      <c r="E410" s="28">
        <v>15.9</v>
      </c>
      <c r="F410" s="26">
        <v>2</v>
      </c>
      <c r="G410" s="29">
        <v>0.7</v>
      </c>
      <c r="H410" s="26" t="s">
        <v>18</v>
      </c>
      <c r="I410" s="26" t="s">
        <v>1099</v>
      </c>
      <c r="J410" s="26" t="s">
        <v>18</v>
      </c>
      <c r="K410" s="30"/>
      <c r="L410" s="26" t="str">
        <f>IFERROR(IF(OR(
IFERROR(FIND("AMOS",D410,1),0)&gt;=1,
A410="CRER PARA VER",
A410="NÃO INFORMADO",
B410="NÃO INFORMADO",
AND(B410="SABONETE",A410="TODODIA"),
IFERROR(FIND("DEMO",D410,1),0)&gt;=1,
AND(IFERROR(FIND("ROL",D410,1),0)&gt;=1,A410="TODODIA",B410="DESODORANTE"),
B410="PRESENTES",
I410="lançamento",
I410="pré-lançamento",I410="Vigente apenas neste ciclo",
G410=1
),"x",""),"")</f>
        <v/>
      </c>
    </row>
    <row r="411" spans="1:12" x14ac:dyDescent="0.25">
      <c r="A411" s="27" t="s">
        <v>279</v>
      </c>
      <c r="B411" s="27" t="s">
        <v>262</v>
      </c>
      <c r="C411" s="26">
        <v>27383</v>
      </c>
      <c r="D411" s="27" t="s">
        <v>282</v>
      </c>
      <c r="E411" s="28">
        <v>13.9</v>
      </c>
      <c r="F411" s="26">
        <v>2</v>
      </c>
      <c r="G411" s="29">
        <v>0.7</v>
      </c>
      <c r="H411" s="26" t="s">
        <v>18</v>
      </c>
      <c r="I411" s="26" t="s">
        <v>1099</v>
      </c>
      <c r="J411" s="26" t="s">
        <v>18</v>
      </c>
      <c r="K411" s="30"/>
      <c r="L411" s="26" t="str">
        <f>IFERROR(IF(OR(
IFERROR(FIND("AMOS",D411,1),0)&gt;=1,
A411="CRER PARA VER",
A411="NÃO INFORMADO",
B411="NÃO INFORMADO",
AND(B411="SABONETE",A411="TODODIA"),
IFERROR(FIND("DEMO",D411,1),0)&gt;=1,
AND(IFERROR(FIND("ROL",D411,1),0)&gt;=1,A411="TODODIA",B411="DESODORANTE"),
B411="PRESENTES",
I411="lançamento",
I411="pré-lançamento",I411="Vigente apenas neste ciclo",
G411=1
),"x",""),"")</f>
        <v/>
      </c>
    </row>
    <row r="412" spans="1:12" x14ac:dyDescent="0.25">
      <c r="A412" s="27" t="s">
        <v>279</v>
      </c>
      <c r="B412" s="27" t="s">
        <v>262</v>
      </c>
      <c r="C412" s="26">
        <v>27384</v>
      </c>
      <c r="D412" s="27" t="s">
        <v>283</v>
      </c>
      <c r="E412" s="28">
        <v>23.8</v>
      </c>
      <c r="F412" s="26">
        <v>3</v>
      </c>
      <c r="G412" s="29">
        <v>0.7</v>
      </c>
      <c r="H412" s="26" t="s">
        <v>18</v>
      </c>
      <c r="I412" s="26" t="s">
        <v>1099</v>
      </c>
      <c r="J412" s="26" t="s">
        <v>18</v>
      </c>
      <c r="K412" s="30"/>
      <c r="L412" s="26" t="str">
        <f>IFERROR(IF(OR(
IFERROR(FIND("AMOS",D412,1),0)&gt;=1,
A412="CRER PARA VER",
A412="NÃO INFORMADO",
B412="NÃO INFORMADO",
AND(B412="SABONETE",A412="TODODIA"),
IFERROR(FIND("DEMO",D412,1),0)&gt;=1,
AND(IFERROR(FIND("ROL",D412,1),0)&gt;=1,A412="TODODIA",B412="DESODORANTE"),
B412="PRESENTES",
I412="lançamento",
I412="pré-lançamento",I412="Vigente apenas neste ciclo",
G412=1
),"x",""),"")</f>
        <v/>
      </c>
    </row>
    <row r="413" spans="1:12" x14ac:dyDescent="0.25">
      <c r="A413" s="27" t="s">
        <v>279</v>
      </c>
      <c r="B413" s="27" t="s">
        <v>262</v>
      </c>
      <c r="C413" s="26">
        <v>27385</v>
      </c>
      <c r="D413" s="27" t="s">
        <v>284</v>
      </c>
      <c r="E413" s="28">
        <v>23.9</v>
      </c>
      <c r="F413" s="26">
        <v>3</v>
      </c>
      <c r="G413" s="29">
        <v>0.7</v>
      </c>
      <c r="H413" s="26" t="s">
        <v>18</v>
      </c>
      <c r="I413" s="26" t="s">
        <v>1099</v>
      </c>
      <c r="J413" s="26" t="s">
        <v>18</v>
      </c>
      <c r="K413" s="30"/>
      <c r="L413" s="26" t="str">
        <f>IFERROR(IF(OR(
IFERROR(FIND("AMOS",D413,1),0)&gt;=1,
A413="CRER PARA VER",
A413="NÃO INFORMADO",
B413="NÃO INFORMADO",
AND(B413="SABONETE",A413="TODODIA"),
IFERROR(FIND("DEMO",D413,1),0)&gt;=1,
AND(IFERROR(FIND("ROL",D413,1),0)&gt;=1,A413="TODODIA",B413="DESODORANTE"),
B413="PRESENTES",
I413="lançamento",
I413="pré-lançamento",I413="Vigente apenas neste ciclo",
G413=1
),"x",""),"")</f>
        <v/>
      </c>
    </row>
    <row r="414" spans="1:12" x14ac:dyDescent="0.25">
      <c r="A414" s="27" t="s">
        <v>279</v>
      </c>
      <c r="B414" s="27" t="s">
        <v>262</v>
      </c>
      <c r="C414" s="26">
        <v>27386</v>
      </c>
      <c r="D414" s="27" t="s">
        <v>285</v>
      </c>
      <c r="E414" s="28">
        <v>19.899999999999999</v>
      </c>
      <c r="F414" s="26">
        <v>2</v>
      </c>
      <c r="G414" s="29">
        <v>0.7</v>
      </c>
      <c r="H414" s="26" t="s">
        <v>18</v>
      </c>
      <c r="I414" s="26" t="s">
        <v>1099</v>
      </c>
      <c r="J414" s="26" t="s">
        <v>18</v>
      </c>
      <c r="K414" s="30"/>
      <c r="L414" s="26" t="str">
        <f>IFERROR(IF(OR(
IFERROR(FIND("AMOS",D414,1),0)&gt;=1,
A414="CRER PARA VER",
A414="NÃO INFORMADO",
B414="NÃO INFORMADO",
AND(B414="SABONETE",A414="TODODIA"),
IFERROR(FIND("DEMO",D414,1),0)&gt;=1,
AND(IFERROR(FIND("ROL",D414,1),0)&gt;=1,A414="TODODIA",B414="DESODORANTE"),
B414="PRESENTES",
I414="lançamento",
I414="pré-lançamento",I414="Vigente apenas neste ciclo",
G414=1
),"x",""),"")</f>
        <v/>
      </c>
    </row>
    <row r="415" spans="1:12" x14ac:dyDescent="0.25">
      <c r="A415" s="27" t="s">
        <v>279</v>
      </c>
      <c r="B415" s="27" t="s">
        <v>262</v>
      </c>
      <c r="C415" s="26">
        <v>27387</v>
      </c>
      <c r="D415" s="27" t="s">
        <v>286</v>
      </c>
      <c r="E415" s="28">
        <v>19.899999999999999</v>
      </c>
      <c r="F415" s="26">
        <v>2</v>
      </c>
      <c r="G415" s="29">
        <v>0.7</v>
      </c>
      <c r="H415" s="26" t="s">
        <v>18</v>
      </c>
      <c r="I415" s="26" t="s">
        <v>1099</v>
      </c>
      <c r="J415" s="26" t="s">
        <v>18</v>
      </c>
      <c r="K415" s="30"/>
      <c r="L415" s="26" t="str">
        <f>IFERROR(IF(OR(
IFERROR(FIND("AMOS",D415,1),0)&gt;=1,
A415="CRER PARA VER",
A415="NÃO INFORMADO",
B415="NÃO INFORMADO",
AND(B415="SABONETE",A415="TODODIA"),
IFERROR(FIND("DEMO",D415,1),0)&gt;=1,
AND(IFERROR(FIND("ROL",D415,1),0)&gt;=1,A415="TODODIA",B415="DESODORANTE"),
B415="PRESENTES",
I415="lançamento",
I415="pré-lançamento",I415="Vigente apenas neste ciclo",
G415=1
),"x",""),"")</f>
        <v/>
      </c>
    </row>
    <row r="416" spans="1:12" x14ac:dyDescent="0.25">
      <c r="A416" s="27" t="s">
        <v>279</v>
      </c>
      <c r="B416" s="27" t="s">
        <v>262</v>
      </c>
      <c r="C416" s="26">
        <v>28409</v>
      </c>
      <c r="D416" s="27" t="s">
        <v>287</v>
      </c>
      <c r="E416" s="28">
        <v>13.9</v>
      </c>
      <c r="F416" s="26">
        <v>2</v>
      </c>
      <c r="G416" s="29">
        <v>0.7</v>
      </c>
      <c r="H416" s="26" t="s">
        <v>18</v>
      </c>
      <c r="I416" s="26" t="s">
        <v>1099</v>
      </c>
      <c r="J416" s="26" t="s">
        <v>18</v>
      </c>
      <c r="K416" s="30"/>
      <c r="L416" s="26" t="str">
        <f>IFERROR(IF(OR(
IFERROR(FIND("AMOS",D416,1),0)&gt;=1,
A416="CRER PARA VER",
A416="NÃO INFORMADO",
B416="NÃO INFORMADO",
AND(B416="SABONETE",A416="TODODIA"),
IFERROR(FIND("DEMO",D416,1),0)&gt;=1,
AND(IFERROR(FIND("ROL",D416,1),0)&gt;=1,A416="TODODIA",B416="DESODORANTE"),
B416="PRESENTES",
I416="lançamento",
I416="pré-lançamento",I416="Vigente apenas neste ciclo",
G416=1
),"x",""),"")</f>
        <v/>
      </c>
    </row>
    <row r="417" spans="1:12" x14ac:dyDescent="0.25">
      <c r="A417" s="27" t="s">
        <v>279</v>
      </c>
      <c r="B417" s="27" t="s">
        <v>262</v>
      </c>
      <c r="C417" s="26">
        <v>28410</v>
      </c>
      <c r="D417" s="27" t="s">
        <v>288</v>
      </c>
      <c r="E417" s="28">
        <v>15.9</v>
      </c>
      <c r="F417" s="26">
        <v>2</v>
      </c>
      <c r="G417" s="29">
        <v>0.7</v>
      </c>
      <c r="H417" s="26" t="s">
        <v>18</v>
      </c>
      <c r="I417" s="26" t="s">
        <v>1099</v>
      </c>
      <c r="J417" s="26" t="s">
        <v>18</v>
      </c>
      <c r="K417" s="30"/>
      <c r="L417" s="26" t="str">
        <f>IFERROR(IF(OR(
IFERROR(FIND("AMOS",D417,1),0)&gt;=1,
A417="CRER PARA VER",
A417="NÃO INFORMADO",
B417="NÃO INFORMADO",
AND(B417="SABONETE",A417="TODODIA"),
IFERROR(FIND("DEMO",D417,1),0)&gt;=1,
AND(IFERROR(FIND("ROL",D417,1),0)&gt;=1,A417="TODODIA",B417="DESODORANTE"),
B417="PRESENTES",
I417="lançamento",
I417="pré-lançamento",I417="Vigente apenas neste ciclo",
G417=1
),"x",""),"")</f>
        <v/>
      </c>
    </row>
    <row r="418" spans="1:12" x14ac:dyDescent="0.25">
      <c r="A418" s="27" t="s">
        <v>279</v>
      </c>
      <c r="B418" s="27" t="s">
        <v>262</v>
      </c>
      <c r="C418" s="26">
        <v>28411</v>
      </c>
      <c r="D418" s="27" t="s">
        <v>289</v>
      </c>
      <c r="E418" s="28">
        <v>23.9</v>
      </c>
      <c r="F418" s="26">
        <v>3</v>
      </c>
      <c r="G418" s="29">
        <v>0.7</v>
      </c>
      <c r="H418" s="26" t="s">
        <v>18</v>
      </c>
      <c r="I418" s="26" t="s">
        <v>1099</v>
      </c>
      <c r="J418" s="26" t="s">
        <v>18</v>
      </c>
      <c r="K418" s="30"/>
      <c r="L418" s="26" t="str">
        <f>IFERROR(IF(OR(
IFERROR(FIND("AMOS",D418,1),0)&gt;=1,
A418="CRER PARA VER",
A418="NÃO INFORMADO",
B418="NÃO INFORMADO",
AND(B418="SABONETE",A418="TODODIA"),
IFERROR(FIND("DEMO",D418,1),0)&gt;=1,
AND(IFERROR(FIND("ROL",D418,1),0)&gt;=1,A418="TODODIA",B418="DESODORANTE"),
B418="PRESENTES",
I418="lançamento",
I418="pré-lançamento",I418="Vigente apenas neste ciclo",
G418=1
),"x",""),"")</f>
        <v/>
      </c>
    </row>
    <row r="419" spans="1:12" x14ac:dyDescent="0.25">
      <c r="A419" s="27" t="s">
        <v>279</v>
      </c>
      <c r="B419" s="27" t="s">
        <v>262</v>
      </c>
      <c r="C419" s="26">
        <v>29306</v>
      </c>
      <c r="D419" s="27" t="s">
        <v>290</v>
      </c>
      <c r="E419" s="28">
        <v>24.8</v>
      </c>
      <c r="F419" s="26">
        <v>3</v>
      </c>
      <c r="G419" s="29">
        <v>0.7</v>
      </c>
      <c r="H419" s="26" t="s">
        <v>18</v>
      </c>
      <c r="I419" s="26" t="s">
        <v>1099</v>
      </c>
      <c r="J419" s="26" t="s">
        <v>18</v>
      </c>
      <c r="K419" s="30"/>
      <c r="L419" s="26" t="str">
        <f>IFERROR(IF(OR(
IFERROR(FIND("AMOS",D419,1),0)&gt;=1,
A419="CRER PARA VER",
A419="NÃO INFORMADO",
B419="NÃO INFORMADO",
AND(B419="SABONETE",A419="TODODIA"),
IFERROR(FIND("DEMO",D419,1),0)&gt;=1,
AND(IFERROR(FIND("ROL",D419,1),0)&gt;=1,A419="TODODIA",B419="DESODORANTE"),
B419="PRESENTES",
I419="lançamento",
I419="pré-lançamento",I419="Vigente apenas neste ciclo",
G419=1
),"x",""),"")</f>
        <v/>
      </c>
    </row>
    <row r="420" spans="1:12" x14ac:dyDescent="0.25">
      <c r="A420" s="27" t="s">
        <v>279</v>
      </c>
      <c r="B420" s="27" t="s">
        <v>262</v>
      </c>
      <c r="C420" s="26">
        <v>29930</v>
      </c>
      <c r="D420" s="27" t="s">
        <v>291</v>
      </c>
      <c r="E420" s="28">
        <v>27.7</v>
      </c>
      <c r="F420" s="26">
        <v>4</v>
      </c>
      <c r="G420" s="29">
        <v>0.7</v>
      </c>
      <c r="H420" s="26" t="s">
        <v>18</v>
      </c>
      <c r="I420" s="26" t="s">
        <v>1099</v>
      </c>
      <c r="J420" s="26" t="s">
        <v>18</v>
      </c>
      <c r="K420" s="30"/>
      <c r="L420" s="26" t="str">
        <f>IFERROR(IF(OR(
IFERROR(FIND("AMOS",D420,1),0)&gt;=1,
A420="CRER PARA VER",
A420="NÃO INFORMADO",
B420="NÃO INFORMADO",
AND(B420="SABONETE",A420="TODODIA"),
IFERROR(FIND("DEMO",D420,1),0)&gt;=1,
AND(IFERROR(FIND("ROL",D420,1),0)&gt;=1,A420="TODODIA",B420="DESODORANTE"),
B420="PRESENTES",
I420="lançamento",
I420="pré-lançamento",I420="Vigente apenas neste ciclo",
G420=1
),"x",""),"")</f>
        <v/>
      </c>
    </row>
    <row r="421" spans="1:12" x14ac:dyDescent="0.25">
      <c r="A421" s="27" t="s">
        <v>279</v>
      </c>
      <c r="B421" s="27" t="s">
        <v>262</v>
      </c>
      <c r="C421" s="26">
        <v>29933</v>
      </c>
      <c r="D421" s="27" t="s">
        <v>292</v>
      </c>
      <c r="E421" s="28">
        <v>19.899999999999999</v>
      </c>
      <c r="F421" s="26">
        <v>2</v>
      </c>
      <c r="G421" s="29">
        <v>0.7</v>
      </c>
      <c r="H421" s="26" t="s">
        <v>18</v>
      </c>
      <c r="I421" s="26" t="s">
        <v>1099</v>
      </c>
      <c r="J421" s="26" t="s">
        <v>18</v>
      </c>
      <c r="K421" s="30"/>
      <c r="L421" s="26" t="str">
        <f>IFERROR(IF(OR(
IFERROR(FIND("AMOS",D421,1),0)&gt;=1,
A421="CRER PARA VER",
A421="NÃO INFORMADO",
B421="NÃO INFORMADO",
AND(B421="SABONETE",A421="TODODIA"),
IFERROR(FIND("DEMO",D421,1),0)&gt;=1,
AND(IFERROR(FIND("ROL",D421,1),0)&gt;=1,A421="TODODIA",B421="DESODORANTE"),
B421="PRESENTES",
I421="lançamento",
I421="pré-lançamento",I421="Vigente apenas neste ciclo",
G421=1
),"x",""),"")</f>
        <v/>
      </c>
    </row>
    <row r="422" spans="1:12" x14ac:dyDescent="0.25">
      <c r="A422" s="27" t="s">
        <v>279</v>
      </c>
      <c r="B422" s="27" t="s">
        <v>262</v>
      </c>
      <c r="C422" s="26">
        <v>29968</v>
      </c>
      <c r="D422" s="27" t="s">
        <v>293</v>
      </c>
      <c r="E422" s="28">
        <v>28.8</v>
      </c>
      <c r="F422" s="26">
        <v>4</v>
      </c>
      <c r="G422" s="29">
        <v>0.7</v>
      </c>
      <c r="H422" s="26" t="s">
        <v>18</v>
      </c>
      <c r="I422" s="26" t="s">
        <v>1099</v>
      </c>
      <c r="J422" s="26" t="s">
        <v>18</v>
      </c>
      <c r="K422" s="30"/>
      <c r="L422" s="26" t="str">
        <f>IFERROR(IF(OR(
IFERROR(FIND("AMOS",D422,1),0)&gt;=1,
A422="CRER PARA VER",
A422="NÃO INFORMADO",
B422="NÃO INFORMADO",
AND(B422="SABONETE",A422="TODODIA"),
IFERROR(FIND("DEMO",D422,1),0)&gt;=1,
AND(IFERROR(FIND("ROL",D422,1),0)&gt;=1,A422="TODODIA",B422="DESODORANTE"),
B422="PRESENTES",
I422="lançamento",
I422="pré-lançamento",I422="Vigente apenas neste ciclo",
G422=1
),"x",""),"")</f>
        <v/>
      </c>
    </row>
    <row r="423" spans="1:12" x14ac:dyDescent="0.25">
      <c r="A423" s="27" t="s">
        <v>279</v>
      </c>
      <c r="B423" s="27" t="s">
        <v>262</v>
      </c>
      <c r="C423" s="26">
        <v>32542</v>
      </c>
      <c r="D423" s="27" t="s">
        <v>294</v>
      </c>
      <c r="E423" s="28">
        <v>26.9</v>
      </c>
      <c r="F423" s="26">
        <v>3</v>
      </c>
      <c r="G423" s="29">
        <v>0.7</v>
      </c>
      <c r="H423" s="26" t="s">
        <v>18</v>
      </c>
      <c r="I423" s="26" t="s">
        <v>1099</v>
      </c>
      <c r="J423" s="26" t="s">
        <v>18</v>
      </c>
      <c r="K423" s="30"/>
      <c r="L423" s="26" t="str">
        <f>IFERROR(IF(OR(
IFERROR(FIND("AMOS",D423,1),0)&gt;=1,
A423="CRER PARA VER",
A423="NÃO INFORMADO",
B423="NÃO INFORMADO",
AND(B423="SABONETE",A423="TODODIA"),
IFERROR(FIND("DEMO",D423,1),0)&gt;=1,
AND(IFERROR(FIND("ROL",D423,1),0)&gt;=1,A423="TODODIA",B423="DESODORANTE"),
B423="PRESENTES",
I423="lançamento",
I423="pré-lançamento",I423="Vigente apenas neste ciclo",
G423=1
),"x",""),"")</f>
        <v/>
      </c>
    </row>
    <row r="424" spans="1:12" x14ac:dyDescent="0.25">
      <c r="A424" s="27" t="s">
        <v>279</v>
      </c>
      <c r="B424" s="27" t="s">
        <v>262</v>
      </c>
      <c r="C424" s="26">
        <v>42735</v>
      </c>
      <c r="D424" s="27" t="s">
        <v>295</v>
      </c>
      <c r="E424" s="28">
        <v>20.9</v>
      </c>
      <c r="F424" s="26">
        <v>3</v>
      </c>
      <c r="G424" s="29">
        <v>0.7</v>
      </c>
      <c r="H424" s="26" t="s">
        <v>18</v>
      </c>
      <c r="I424" s="26" t="s">
        <v>1099</v>
      </c>
      <c r="J424" s="26" t="s">
        <v>18</v>
      </c>
      <c r="K424" s="30"/>
      <c r="L424" s="26" t="str">
        <f>IFERROR(IF(OR(
IFERROR(FIND("AMOS",D424,1),0)&gt;=1,
A424="CRER PARA VER",
A424="NÃO INFORMADO",
B424="NÃO INFORMADO",
AND(B424="SABONETE",A424="TODODIA"),
IFERROR(FIND("DEMO",D424,1),0)&gt;=1,
AND(IFERROR(FIND("ROL",D424,1),0)&gt;=1,A424="TODODIA",B424="DESODORANTE"),
B424="PRESENTES",
I424="lançamento",
I424="pré-lançamento",I424="Vigente apenas neste ciclo",
G424=1
),"x",""),"")</f>
        <v/>
      </c>
    </row>
    <row r="425" spans="1:12" x14ac:dyDescent="0.25">
      <c r="A425" s="27" t="s">
        <v>296</v>
      </c>
      <c r="B425" s="27" t="s">
        <v>80</v>
      </c>
      <c r="C425" s="26">
        <v>37698</v>
      </c>
      <c r="D425" s="27" t="s">
        <v>297</v>
      </c>
      <c r="E425" s="28">
        <v>23.8</v>
      </c>
      <c r="F425" s="26">
        <v>3</v>
      </c>
      <c r="G425" s="29">
        <v>0.7</v>
      </c>
      <c r="H425" s="26" t="s">
        <v>18</v>
      </c>
      <c r="I425" s="26" t="s">
        <v>1099</v>
      </c>
      <c r="J425" s="26" t="s">
        <v>18</v>
      </c>
      <c r="K425" s="30"/>
      <c r="L425" s="26" t="str">
        <f>IFERROR(IF(OR(
IFERROR(FIND("AMOS",D425,1),0)&gt;=1,
A425="CRER PARA VER",
A425="NÃO INFORMADO",
B425="NÃO INFORMADO",
AND(B425="SABONETE",A425="TODODIA"),
IFERROR(FIND("DEMO",D425,1),0)&gt;=1,
AND(IFERROR(FIND("ROL",D425,1),0)&gt;=1,A425="TODODIA",B425="DESODORANTE"),
B425="PRESENTES",
I425="lançamento",
I425="pré-lançamento",I425="Vigente apenas neste ciclo",
G425=1
),"x",""),"")</f>
        <v/>
      </c>
    </row>
    <row r="426" spans="1:12" x14ac:dyDescent="0.25">
      <c r="A426" s="27" t="s">
        <v>296</v>
      </c>
      <c r="B426" s="27" t="s">
        <v>80</v>
      </c>
      <c r="C426" s="26">
        <v>37699</v>
      </c>
      <c r="D426" s="27" t="s">
        <v>298</v>
      </c>
      <c r="E426" s="28">
        <v>42.4</v>
      </c>
      <c r="F426" s="26">
        <v>5</v>
      </c>
      <c r="G426" s="29">
        <v>0.7</v>
      </c>
      <c r="H426" s="26" t="s">
        <v>18</v>
      </c>
      <c r="I426" s="26" t="s">
        <v>1099</v>
      </c>
      <c r="J426" s="26" t="s">
        <v>18</v>
      </c>
      <c r="K426" s="30"/>
      <c r="L426" s="26" t="str">
        <f>IFERROR(IF(OR(
IFERROR(FIND("AMOS",D426,1),0)&gt;=1,
A426="CRER PARA VER",
A426="NÃO INFORMADO",
B426="NÃO INFORMADO",
AND(B426="SABONETE",A426="TODODIA"),
IFERROR(FIND("DEMO",D426,1),0)&gt;=1,
AND(IFERROR(FIND("ROL",D426,1),0)&gt;=1,A426="TODODIA",B426="DESODORANTE"),
B426="PRESENTES",
I426="lançamento",
I426="pré-lançamento",I426="Vigente apenas neste ciclo",
G426=1
),"x",""),"")</f>
        <v/>
      </c>
    </row>
    <row r="427" spans="1:12" x14ac:dyDescent="0.25">
      <c r="A427" s="27" t="s">
        <v>296</v>
      </c>
      <c r="B427" s="27" t="s">
        <v>80</v>
      </c>
      <c r="C427" s="26">
        <v>37700</v>
      </c>
      <c r="D427" s="27" t="s">
        <v>299</v>
      </c>
      <c r="E427" s="28">
        <v>12.9</v>
      </c>
      <c r="F427" s="26">
        <v>2</v>
      </c>
      <c r="G427" s="29">
        <v>0.7</v>
      </c>
      <c r="H427" s="26" t="s">
        <v>18</v>
      </c>
      <c r="I427" s="26" t="s">
        <v>1099</v>
      </c>
      <c r="J427" s="26" t="s">
        <v>18</v>
      </c>
      <c r="K427" s="30"/>
      <c r="L427" s="26" t="str">
        <f>IFERROR(IF(OR(
IFERROR(FIND("AMOS",D427,1),0)&gt;=1,
A427="CRER PARA VER",
A427="NÃO INFORMADO",
B427="NÃO INFORMADO",
AND(B427="SABONETE",A427="TODODIA"),
IFERROR(FIND("DEMO",D427,1),0)&gt;=1,
AND(IFERROR(FIND("ROL",D427,1),0)&gt;=1,A427="TODODIA",B427="DESODORANTE"),
B427="PRESENTES",
I427="lançamento",
I427="pré-lançamento",I427="Vigente apenas neste ciclo",
G427=1
),"x",""),"")</f>
        <v/>
      </c>
    </row>
    <row r="428" spans="1:12" x14ac:dyDescent="0.25">
      <c r="A428" s="27" t="s">
        <v>296</v>
      </c>
      <c r="B428" s="27" t="s">
        <v>80</v>
      </c>
      <c r="C428" s="26">
        <v>37701</v>
      </c>
      <c r="D428" s="27" t="s">
        <v>300</v>
      </c>
      <c r="E428" s="28">
        <v>22.4</v>
      </c>
      <c r="F428" s="26">
        <v>3</v>
      </c>
      <c r="G428" s="29">
        <v>0.7</v>
      </c>
      <c r="H428" s="26" t="s">
        <v>18</v>
      </c>
      <c r="I428" s="26" t="s">
        <v>1099</v>
      </c>
      <c r="J428" s="26" t="s">
        <v>18</v>
      </c>
      <c r="K428" s="30"/>
      <c r="L428" s="26" t="str">
        <f>IFERROR(IF(OR(
IFERROR(FIND("AMOS",D428,1),0)&gt;=1,
A428="CRER PARA VER",
A428="NÃO INFORMADO",
B428="NÃO INFORMADO",
AND(B428="SABONETE",A428="TODODIA"),
IFERROR(FIND("DEMO",D428,1),0)&gt;=1,
AND(IFERROR(FIND("ROL",D428,1),0)&gt;=1,A428="TODODIA",B428="DESODORANTE"),
B428="PRESENTES",
I428="lançamento",
I428="pré-lançamento",I428="Vigente apenas neste ciclo",
G428=1
),"x",""),"")</f>
        <v/>
      </c>
    </row>
    <row r="429" spans="1:12" x14ac:dyDescent="0.25">
      <c r="A429" s="27" t="s">
        <v>296</v>
      </c>
      <c r="B429" s="27" t="s">
        <v>80</v>
      </c>
      <c r="C429" s="26">
        <v>37702</v>
      </c>
      <c r="D429" s="27" t="s">
        <v>301</v>
      </c>
      <c r="E429" s="28">
        <v>10.9</v>
      </c>
      <c r="F429" s="26">
        <v>1</v>
      </c>
      <c r="G429" s="29">
        <v>0.7</v>
      </c>
      <c r="H429" s="26" t="s">
        <v>18</v>
      </c>
      <c r="I429" s="26" t="s">
        <v>1099</v>
      </c>
      <c r="J429" s="26" t="s">
        <v>18</v>
      </c>
      <c r="K429" s="30"/>
      <c r="L429" s="26" t="str">
        <f>IFERROR(IF(OR(
IFERROR(FIND("AMOS",D429,1),0)&gt;=1,
A429="CRER PARA VER",
A429="NÃO INFORMADO",
B429="NÃO INFORMADO",
AND(B429="SABONETE",A429="TODODIA"),
IFERROR(FIND("DEMO",D429,1),0)&gt;=1,
AND(IFERROR(FIND("ROL",D429,1),0)&gt;=1,A429="TODODIA",B429="DESODORANTE"),
B429="PRESENTES",
I429="lançamento",
I429="pré-lançamento",I429="Vigente apenas neste ciclo",
G429=1
),"x",""),"")</f>
        <v/>
      </c>
    </row>
    <row r="430" spans="1:12" x14ac:dyDescent="0.25">
      <c r="A430" s="27" t="s">
        <v>296</v>
      </c>
      <c r="B430" s="27" t="s">
        <v>80</v>
      </c>
      <c r="C430" s="26">
        <v>37703</v>
      </c>
      <c r="D430" s="27" t="s">
        <v>302</v>
      </c>
      <c r="E430" s="28">
        <v>19.399999999999999</v>
      </c>
      <c r="F430" s="26">
        <v>2</v>
      </c>
      <c r="G430" s="29">
        <v>0.7</v>
      </c>
      <c r="H430" s="26" t="s">
        <v>18</v>
      </c>
      <c r="I430" s="26" t="s">
        <v>1099</v>
      </c>
      <c r="J430" s="26" t="s">
        <v>18</v>
      </c>
      <c r="K430" s="30"/>
      <c r="L430" s="26" t="str">
        <f>IFERROR(IF(OR(
IFERROR(FIND("AMOS",D430,1),0)&gt;=1,
A430="CRER PARA VER",
A430="NÃO INFORMADO",
B430="NÃO INFORMADO",
AND(B430="SABONETE",A430="TODODIA"),
IFERROR(FIND("DEMO",D430,1),0)&gt;=1,
AND(IFERROR(FIND("ROL",D430,1),0)&gt;=1,A430="TODODIA",B430="DESODORANTE"),
B430="PRESENTES",
I430="lançamento",
I430="pré-lançamento",I430="Vigente apenas neste ciclo",
G430=1
),"x",""),"")</f>
        <v/>
      </c>
    </row>
    <row r="431" spans="1:12" x14ac:dyDescent="0.25">
      <c r="A431" s="27" t="s">
        <v>296</v>
      </c>
      <c r="B431" s="27" t="s">
        <v>80</v>
      </c>
      <c r="C431" s="26">
        <v>37719</v>
      </c>
      <c r="D431" s="27" t="s">
        <v>303</v>
      </c>
      <c r="E431" s="28">
        <v>10.9</v>
      </c>
      <c r="F431" s="26">
        <v>1</v>
      </c>
      <c r="G431" s="29">
        <v>0.7</v>
      </c>
      <c r="H431" s="26" t="s">
        <v>18</v>
      </c>
      <c r="I431" s="26" t="s">
        <v>1099</v>
      </c>
      <c r="J431" s="26" t="s">
        <v>18</v>
      </c>
      <c r="K431" s="30"/>
      <c r="L431" s="26" t="str">
        <f>IFERROR(IF(OR(
IFERROR(FIND("AMOS",D431,1),0)&gt;=1,
A431="CRER PARA VER",
A431="NÃO INFORMADO",
B431="NÃO INFORMADO",
AND(B431="SABONETE",A431="TODODIA"),
IFERROR(FIND("DEMO",D431,1),0)&gt;=1,
AND(IFERROR(FIND("ROL",D431,1),0)&gt;=1,A431="TODODIA",B431="DESODORANTE"),
B431="PRESENTES",
I431="lançamento",
I431="pré-lançamento",I431="Vigente apenas neste ciclo",
G431=1
),"x",""),"")</f>
        <v/>
      </c>
    </row>
    <row r="432" spans="1:12" x14ac:dyDescent="0.25">
      <c r="A432" s="27" t="s">
        <v>296</v>
      </c>
      <c r="B432" s="27" t="s">
        <v>80</v>
      </c>
      <c r="C432" s="26">
        <v>37720</v>
      </c>
      <c r="D432" s="27" t="s">
        <v>304</v>
      </c>
      <c r="E432" s="28">
        <v>19.399999999999999</v>
      </c>
      <c r="F432" s="26">
        <v>2</v>
      </c>
      <c r="G432" s="29">
        <v>0.7</v>
      </c>
      <c r="H432" s="26" t="s">
        <v>18</v>
      </c>
      <c r="I432" s="26" t="s">
        <v>1099</v>
      </c>
      <c r="J432" s="26" t="s">
        <v>18</v>
      </c>
      <c r="K432" s="30"/>
      <c r="L432" s="26" t="str">
        <f>IFERROR(IF(OR(
IFERROR(FIND("AMOS",D432,1),0)&gt;=1,
A432="CRER PARA VER",
A432="NÃO INFORMADO",
B432="NÃO INFORMADO",
AND(B432="SABONETE",A432="TODODIA"),
IFERROR(FIND("DEMO",D432,1),0)&gt;=1,
AND(IFERROR(FIND("ROL",D432,1),0)&gt;=1,A432="TODODIA",B432="DESODORANTE"),
B432="PRESENTES",
I432="lançamento",
I432="pré-lançamento",I432="Vigente apenas neste ciclo",
G432=1
),"x",""),"")</f>
        <v/>
      </c>
    </row>
    <row r="433" spans="1:12" x14ac:dyDescent="0.25">
      <c r="A433" s="27" t="s">
        <v>296</v>
      </c>
      <c r="B433" s="27" t="s">
        <v>80</v>
      </c>
      <c r="C433" s="26">
        <v>43080</v>
      </c>
      <c r="D433" s="27" t="s">
        <v>305</v>
      </c>
      <c r="E433" s="28">
        <v>26.9</v>
      </c>
      <c r="F433" s="26">
        <v>3</v>
      </c>
      <c r="G433" s="29">
        <v>0.7</v>
      </c>
      <c r="H433" s="26" t="s">
        <v>18</v>
      </c>
      <c r="I433" s="26" t="s">
        <v>1099</v>
      </c>
      <c r="J433" s="26" t="s">
        <v>18</v>
      </c>
      <c r="K433" s="30"/>
      <c r="L433" s="26" t="str">
        <f>IFERROR(IF(OR(
IFERROR(FIND("AMOS",D433,1),0)&gt;=1,
A433="CRER PARA VER",
A433="NÃO INFORMADO",
B433="NÃO INFORMADO",
AND(B433="SABONETE",A433="TODODIA"),
IFERROR(FIND("DEMO",D433,1),0)&gt;=1,
AND(IFERROR(FIND("ROL",D433,1),0)&gt;=1,A433="TODODIA",B433="DESODORANTE"),
B433="PRESENTES",
I433="lançamento",
I433="pré-lançamento",I433="Vigente apenas neste ciclo",
G433=1
),"x",""),"")</f>
        <v/>
      </c>
    </row>
    <row r="434" spans="1:12" x14ac:dyDescent="0.25">
      <c r="A434" s="27" t="s">
        <v>296</v>
      </c>
      <c r="B434" s="27" t="s">
        <v>80</v>
      </c>
      <c r="C434" s="26">
        <v>43081</v>
      </c>
      <c r="D434" s="27" t="s">
        <v>306</v>
      </c>
      <c r="E434" s="28">
        <v>15.8</v>
      </c>
      <c r="F434" s="26">
        <v>2</v>
      </c>
      <c r="G434" s="29">
        <v>0.7</v>
      </c>
      <c r="H434" s="26" t="s">
        <v>18</v>
      </c>
      <c r="I434" s="26" t="s">
        <v>1099</v>
      </c>
      <c r="J434" s="26" t="s">
        <v>18</v>
      </c>
      <c r="K434" s="30"/>
      <c r="L434" s="26" t="str">
        <f>IFERROR(IF(OR(
IFERROR(FIND("AMOS",D434,1),0)&gt;=1,
A434="CRER PARA VER",
A434="NÃO INFORMADO",
B434="NÃO INFORMADO",
AND(B434="SABONETE",A434="TODODIA"),
IFERROR(FIND("DEMO",D434,1),0)&gt;=1,
AND(IFERROR(FIND("ROL",D434,1),0)&gt;=1,A434="TODODIA",B434="DESODORANTE"),
B434="PRESENTES",
I434="lançamento",
I434="pré-lançamento",I434="Vigente apenas neste ciclo",
G434=1
),"x",""),"")</f>
        <v/>
      </c>
    </row>
    <row r="435" spans="1:12" x14ac:dyDescent="0.25">
      <c r="A435" s="27" t="s">
        <v>296</v>
      </c>
      <c r="B435" s="27" t="s">
        <v>80</v>
      </c>
      <c r="C435" s="26">
        <v>50280</v>
      </c>
      <c r="D435" s="27" t="s">
        <v>307</v>
      </c>
      <c r="E435" s="28">
        <v>23.8</v>
      </c>
      <c r="F435" s="26">
        <v>3</v>
      </c>
      <c r="G435" s="29">
        <v>0.7</v>
      </c>
      <c r="H435" s="26" t="s">
        <v>18</v>
      </c>
      <c r="I435" s="26" t="s">
        <v>1099</v>
      </c>
      <c r="J435" s="26" t="s">
        <v>18</v>
      </c>
      <c r="K435" s="30"/>
      <c r="L435" s="26" t="str">
        <f>IFERROR(IF(OR(
IFERROR(FIND("AMOS",D435,1),0)&gt;=1,
A435="CRER PARA VER",
A435="NÃO INFORMADO",
B435="NÃO INFORMADO",
AND(B435="SABONETE",A435="TODODIA"),
IFERROR(FIND("DEMO",D435,1),0)&gt;=1,
AND(IFERROR(FIND("ROL",D435,1),0)&gt;=1,A435="TODODIA",B435="DESODORANTE"),
B435="PRESENTES",
I435="lançamento",
I435="pré-lançamento",I435="Vigente apenas neste ciclo",
G435=1
),"x",""),"")</f>
        <v/>
      </c>
    </row>
    <row r="436" spans="1:12" x14ac:dyDescent="0.25">
      <c r="A436" s="27" t="s">
        <v>296</v>
      </c>
      <c r="B436" s="27" t="s">
        <v>80</v>
      </c>
      <c r="C436" s="26">
        <v>50285</v>
      </c>
      <c r="D436" s="27" t="s">
        <v>308</v>
      </c>
      <c r="E436" s="28">
        <v>42.4</v>
      </c>
      <c r="F436" s="26">
        <v>5</v>
      </c>
      <c r="G436" s="29">
        <v>0.7</v>
      </c>
      <c r="H436" s="26" t="s">
        <v>18</v>
      </c>
      <c r="I436" s="26" t="s">
        <v>1099</v>
      </c>
      <c r="J436" s="26" t="s">
        <v>18</v>
      </c>
      <c r="K436" s="30"/>
      <c r="L436" s="26" t="str">
        <f>IFERROR(IF(OR(
IFERROR(FIND("AMOS",D436,1),0)&gt;=1,
A436="CRER PARA VER",
A436="NÃO INFORMADO",
B436="NÃO INFORMADO",
AND(B436="SABONETE",A436="TODODIA"),
IFERROR(FIND("DEMO",D436,1),0)&gt;=1,
AND(IFERROR(FIND("ROL",D436,1),0)&gt;=1,A436="TODODIA",B436="DESODORANTE"),
B436="PRESENTES",
I436="lançamento",
I436="pré-lançamento",I436="Vigente apenas neste ciclo",
G436=1
),"x",""),"")</f>
        <v/>
      </c>
    </row>
    <row r="437" spans="1:12" x14ac:dyDescent="0.25">
      <c r="A437" s="27" t="s">
        <v>296</v>
      </c>
      <c r="B437" s="27" t="s">
        <v>80</v>
      </c>
      <c r="C437" s="26">
        <v>51873</v>
      </c>
      <c r="D437" s="27" t="s">
        <v>309</v>
      </c>
      <c r="E437" s="28">
        <v>19.399999999999999</v>
      </c>
      <c r="F437" s="26">
        <v>2</v>
      </c>
      <c r="G437" s="29">
        <v>0.7</v>
      </c>
      <c r="H437" s="26" t="s">
        <v>18</v>
      </c>
      <c r="I437" s="26" t="s">
        <v>1099</v>
      </c>
      <c r="J437" s="26" t="s">
        <v>18</v>
      </c>
      <c r="K437" s="30"/>
      <c r="L437" s="26" t="str">
        <f>IFERROR(IF(OR(
IFERROR(FIND("AMOS",D437,1),0)&gt;=1,
A437="CRER PARA VER",
A437="NÃO INFORMADO",
B437="NÃO INFORMADO",
AND(B437="SABONETE",A437="TODODIA"),
IFERROR(FIND("DEMO",D437,1),0)&gt;=1,
AND(IFERROR(FIND("ROL",D437,1),0)&gt;=1,A437="TODODIA",B437="DESODORANTE"),
B437="PRESENTES",
I437="lançamento",
I437="pré-lançamento",I437="Vigente apenas neste ciclo",
G437=1
),"x",""),"")</f>
        <v/>
      </c>
    </row>
    <row r="438" spans="1:12" x14ac:dyDescent="0.25">
      <c r="A438" s="27" t="s">
        <v>296</v>
      </c>
      <c r="B438" s="27" t="s">
        <v>80</v>
      </c>
      <c r="C438" s="26">
        <v>51874</v>
      </c>
      <c r="D438" s="27" t="s">
        <v>310</v>
      </c>
      <c r="E438" s="28">
        <v>10.9</v>
      </c>
      <c r="F438" s="26">
        <v>1</v>
      </c>
      <c r="G438" s="29">
        <v>0.7</v>
      </c>
      <c r="H438" s="26" t="s">
        <v>18</v>
      </c>
      <c r="I438" s="26" t="s">
        <v>1099</v>
      </c>
      <c r="J438" s="26" t="s">
        <v>18</v>
      </c>
      <c r="K438" s="30"/>
      <c r="L438" s="26" t="str">
        <f>IFERROR(IF(OR(
IFERROR(FIND("AMOS",D438,1),0)&gt;=1,
A438="CRER PARA VER",
A438="NÃO INFORMADO",
B438="NÃO INFORMADO",
AND(B438="SABONETE",A438="TODODIA"),
IFERROR(FIND("DEMO",D438,1),0)&gt;=1,
AND(IFERROR(FIND("ROL",D438,1),0)&gt;=1,A438="TODODIA",B438="DESODORANTE"),
B438="PRESENTES",
I438="lançamento",
I438="pré-lançamento",I438="Vigente apenas neste ciclo",
G438=1
),"x",""),"")</f>
        <v/>
      </c>
    </row>
    <row r="439" spans="1:12" x14ac:dyDescent="0.25">
      <c r="A439" s="27" t="s">
        <v>296</v>
      </c>
      <c r="B439" s="27" t="s">
        <v>80</v>
      </c>
      <c r="C439" s="26">
        <v>51875</v>
      </c>
      <c r="D439" s="27" t="s">
        <v>311</v>
      </c>
      <c r="E439" s="28">
        <v>22.4</v>
      </c>
      <c r="F439" s="26">
        <v>3</v>
      </c>
      <c r="G439" s="29">
        <v>0.7</v>
      </c>
      <c r="H439" s="26" t="s">
        <v>18</v>
      </c>
      <c r="I439" s="26" t="s">
        <v>1099</v>
      </c>
      <c r="J439" s="26" t="s">
        <v>18</v>
      </c>
      <c r="K439" s="30"/>
      <c r="L439" s="26" t="str">
        <f>IFERROR(IF(OR(
IFERROR(FIND("AMOS",D439,1),0)&gt;=1,
A439="CRER PARA VER",
A439="NÃO INFORMADO",
B439="NÃO INFORMADO",
AND(B439="SABONETE",A439="TODODIA"),
IFERROR(FIND("DEMO",D439,1),0)&gt;=1,
AND(IFERROR(FIND("ROL",D439,1),0)&gt;=1,A439="TODODIA",B439="DESODORANTE"),
B439="PRESENTES",
I439="lançamento",
I439="pré-lançamento",I439="Vigente apenas neste ciclo",
G439=1
),"x",""),"")</f>
        <v/>
      </c>
    </row>
    <row r="440" spans="1:12" x14ac:dyDescent="0.25">
      <c r="A440" s="27" t="s">
        <v>296</v>
      </c>
      <c r="B440" s="27" t="s">
        <v>80</v>
      </c>
      <c r="C440" s="26">
        <v>51876</v>
      </c>
      <c r="D440" s="27" t="s">
        <v>312</v>
      </c>
      <c r="E440" s="28">
        <v>12.9</v>
      </c>
      <c r="F440" s="26">
        <v>2</v>
      </c>
      <c r="G440" s="29">
        <v>0.7</v>
      </c>
      <c r="H440" s="26" t="s">
        <v>18</v>
      </c>
      <c r="I440" s="26" t="s">
        <v>1099</v>
      </c>
      <c r="J440" s="26" t="s">
        <v>18</v>
      </c>
      <c r="K440" s="30"/>
      <c r="L440" s="26" t="str">
        <f>IFERROR(IF(OR(
IFERROR(FIND("AMOS",D440,1),0)&gt;=1,
A440="CRER PARA VER",
A440="NÃO INFORMADO",
B440="NÃO INFORMADO",
AND(B440="SABONETE",A440="TODODIA"),
IFERROR(FIND("DEMO",D440,1),0)&gt;=1,
AND(IFERROR(FIND("ROL",D440,1),0)&gt;=1,A440="TODODIA",B440="DESODORANTE"),
B440="PRESENTES",
I440="lançamento",
I440="pré-lançamento",I440="Vigente apenas neste ciclo",
G440=1
),"x",""),"")</f>
        <v/>
      </c>
    </row>
    <row r="441" spans="1:12" x14ac:dyDescent="0.25">
      <c r="A441" s="27" t="s">
        <v>296</v>
      </c>
      <c r="B441" s="27" t="s">
        <v>80</v>
      </c>
      <c r="C441" s="26">
        <v>51877</v>
      </c>
      <c r="D441" s="27" t="s">
        <v>313</v>
      </c>
      <c r="E441" s="28">
        <v>23.8</v>
      </c>
      <c r="F441" s="26">
        <v>3</v>
      </c>
      <c r="G441" s="29">
        <v>0.7</v>
      </c>
      <c r="H441" s="26" t="s">
        <v>18</v>
      </c>
      <c r="I441" s="26" t="s">
        <v>1099</v>
      </c>
      <c r="J441" s="26" t="s">
        <v>18</v>
      </c>
      <c r="K441" s="30"/>
      <c r="L441" s="26" t="str">
        <f>IFERROR(IF(OR(
IFERROR(FIND("AMOS",D441,1),0)&gt;=1,
A441="CRER PARA VER",
A441="NÃO INFORMADO",
B441="NÃO INFORMADO",
AND(B441="SABONETE",A441="TODODIA"),
IFERROR(FIND("DEMO",D441,1),0)&gt;=1,
AND(IFERROR(FIND("ROL",D441,1),0)&gt;=1,A441="TODODIA",B441="DESODORANTE"),
B441="PRESENTES",
I441="lançamento",
I441="pré-lançamento",I441="Vigente apenas neste ciclo",
G441=1
),"x",""),"")</f>
        <v/>
      </c>
    </row>
    <row r="442" spans="1:12" x14ac:dyDescent="0.25">
      <c r="A442" s="27" t="s">
        <v>296</v>
      </c>
      <c r="B442" s="27" t="s">
        <v>80</v>
      </c>
      <c r="C442" s="26">
        <v>51878</v>
      </c>
      <c r="D442" s="27" t="s">
        <v>314</v>
      </c>
      <c r="E442" s="28">
        <v>26.2</v>
      </c>
      <c r="F442" s="26">
        <v>3</v>
      </c>
      <c r="G442" s="29">
        <v>0.7</v>
      </c>
      <c r="H442" s="26" t="s">
        <v>18</v>
      </c>
      <c r="I442" s="26" t="s">
        <v>1099</v>
      </c>
      <c r="J442" s="26" t="s">
        <v>18</v>
      </c>
      <c r="K442" s="30"/>
      <c r="L442" s="26" t="str">
        <f>IFERROR(IF(OR(
IFERROR(FIND("AMOS",D442,1),0)&gt;=1,
A442="CRER PARA VER",
A442="NÃO INFORMADO",
B442="NÃO INFORMADO",
AND(B442="SABONETE",A442="TODODIA"),
IFERROR(FIND("DEMO",D442,1),0)&gt;=1,
AND(IFERROR(FIND("ROL",D442,1),0)&gt;=1,A442="TODODIA",B442="DESODORANTE"),
B442="PRESENTES",
I442="lançamento",
I442="pré-lançamento",I442="Vigente apenas neste ciclo",
G442=1
),"x",""),"")</f>
        <v/>
      </c>
    </row>
    <row r="443" spans="1:12" x14ac:dyDescent="0.25">
      <c r="A443" s="27" t="s">
        <v>296</v>
      </c>
      <c r="B443" s="27" t="s">
        <v>80</v>
      </c>
      <c r="C443" s="26">
        <v>51881</v>
      </c>
      <c r="D443" s="27" t="s">
        <v>315</v>
      </c>
      <c r="E443" s="28">
        <v>42.4</v>
      </c>
      <c r="F443" s="26">
        <v>5</v>
      </c>
      <c r="G443" s="29">
        <v>0.7</v>
      </c>
      <c r="H443" s="26" t="s">
        <v>18</v>
      </c>
      <c r="I443" s="26" t="s">
        <v>1099</v>
      </c>
      <c r="J443" s="26" t="s">
        <v>18</v>
      </c>
      <c r="K443" s="30"/>
      <c r="L443" s="26" t="str">
        <f>IFERROR(IF(OR(
IFERROR(FIND("AMOS",D443,1),0)&gt;=1,
A443="CRER PARA VER",
A443="NÃO INFORMADO",
B443="NÃO INFORMADO",
AND(B443="SABONETE",A443="TODODIA"),
IFERROR(FIND("DEMO",D443,1),0)&gt;=1,
AND(IFERROR(FIND("ROL",D443,1),0)&gt;=1,A443="TODODIA",B443="DESODORANTE"),
B443="PRESENTES",
I443="lançamento",
I443="pré-lançamento",I443="Vigente apenas neste ciclo",
G443=1
),"x",""),"")</f>
        <v/>
      </c>
    </row>
    <row r="444" spans="1:12" x14ac:dyDescent="0.25">
      <c r="A444" s="27" t="s">
        <v>296</v>
      </c>
      <c r="B444" s="27" t="s">
        <v>80</v>
      </c>
      <c r="C444" s="26">
        <v>55902</v>
      </c>
      <c r="D444" s="27" t="s">
        <v>316</v>
      </c>
      <c r="E444" s="28">
        <v>45.8</v>
      </c>
      <c r="F444" s="26">
        <v>6</v>
      </c>
      <c r="G444" s="29">
        <v>0.7</v>
      </c>
      <c r="H444" s="26" t="s">
        <v>18</v>
      </c>
      <c r="I444" s="26" t="s">
        <v>1099</v>
      </c>
      <c r="J444" s="26" t="s">
        <v>18</v>
      </c>
      <c r="K444" s="30"/>
      <c r="L444" s="26" t="str">
        <f>IFERROR(IF(OR(
IFERROR(FIND("AMOS",D444,1),0)&gt;=1,
A444="CRER PARA VER",
A444="NÃO INFORMADO",
B444="NÃO INFORMADO",
AND(B444="SABONETE",A444="TODODIA"),
IFERROR(FIND("DEMO",D444,1),0)&gt;=1,
AND(IFERROR(FIND("ROL",D444,1),0)&gt;=1,A444="TODODIA",B444="DESODORANTE"),
B444="PRESENTES",
I444="lançamento",
I444="pré-lançamento",I444="Vigente apenas neste ciclo",
G444=1
),"x",""),"")</f>
        <v/>
      </c>
    </row>
    <row r="445" spans="1:12" x14ac:dyDescent="0.25">
      <c r="A445" s="27" t="s">
        <v>296</v>
      </c>
      <c r="B445" s="27" t="s">
        <v>80</v>
      </c>
      <c r="C445" s="26">
        <v>59206</v>
      </c>
      <c r="D445" s="27" t="s">
        <v>317</v>
      </c>
      <c r="E445" s="28">
        <v>67.2</v>
      </c>
      <c r="F445" s="26">
        <v>9</v>
      </c>
      <c r="G445" s="29">
        <v>0.7</v>
      </c>
      <c r="H445" s="26" t="s">
        <v>18</v>
      </c>
      <c r="I445" s="26" t="s">
        <v>1099</v>
      </c>
      <c r="J445" s="26" t="s">
        <v>18</v>
      </c>
      <c r="K445" s="30"/>
      <c r="L445" s="26" t="str">
        <f>IFERROR(IF(OR(
IFERROR(FIND("AMOS",D445,1),0)&gt;=1,
A445="CRER PARA VER",
A445="NÃO INFORMADO",
B445="NÃO INFORMADO",
AND(B445="SABONETE",A445="TODODIA"),
IFERROR(FIND("DEMO",D445,1),0)&gt;=1,
AND(IFERROR(FIND("ROL",D445,1),0)&gt;=1,A445="TODODIA",B445="DESODORANTE"),
B445="PRESENTES",
I445="lançamento",
I445="pré-lançamento",I445="Vigente apenas neste ciclo",
G445=1
),"x",""),"")</f>
        <v/>
      </c>
    </row>
    <row r="446" spans="1:12" x14ac:dyDescent="0.25">
      <c r="A446" s="27" t="s">
        <v>296</v>
      </c>
      <c r="B446" s="27" t="s">
        <v>80</v>
      </c>
      <c r="C446" s="26">
        <v>59207</v>
      </c>
      <c r="D446" s="27" t="s">
        <v>318</v>
      </c>
      <c r="E446" s="28">
        <v>77.3</v>
      </c>
      <c r="F446" s="26">
        <v>10</v>
      </c>
      <c r="G446" s="29">
        <v>0.7</v>
      </c>
      <c r="H446" s="26" t="s">
        <v>18</v>
      </c>
      <c r="I446" s="26" t="s">
        <v>1099</v>
      </c>
      <c r="J446" s="26" t="s">
        <v>18</v>
      </c>
      <c r="K446" s="30"/>
      <c r="L446" s="26" t="str">
        <f>IFERROR(IF(OR(
IFERROR(FIND("AMOS",D446,1),0)&gt;=1,
A446="CRER PARA VER",
A446="NÃO INFORMADO",
B446="NÃO INFORMADO",
AND(B446="SABONETE",A446="TODODIA"),
IFERROR(FIND("DEMO",D446,1),0)&gt;=1,
AND(IFERROR(FIND("ROL",D446,1),0)&gt;=1,A446="TODODIA",B446="DESODORANTE"),
B446="PRESENTES",
I446="lançamento",
I446="pré-lançamento",I446="Vigente apenas neste ciclo",
G446=1
),"x",""),"")</f>
        <v/>
      </c>
    </row>
    <row r="447" spans="1:12" x14ac:dyDescent="0.25">
      <c r="A447" s="27" t="s">
        <v>296</v>
      </c>
      <c r="B447" s="27" t="s">
        <v>80</v>
      </c>
      <c r="C447" s="26">
        <v>59208</v>
      </c>
      <c r="D447" s="27" t="s">
        <v>319</v>
      </c>
      <c r="E447" s="28">
        <v>77.3</v>
      </c>
      <c r="F447" s="26">
        <v>10</v>
      </c>
      <c r="G447" s="29">
        <v>0.7</v>
      </c>
      <c r="H447" s="26" t="s">
        <v>18</v>
      </c>
      <c r="I447" s="26" t="s">
        <v>1099</v>
      </c>
      <c r="J447" s="26" t="s">
        <v>18</v>
      </c>
      <c r="K447" s="30"/>
      <c r="L447" s="26" t="str">
        <f>IFERROR(IF(OR(
IFERROR(FIND("AMOS",D447,1),0)&gt;=1,
A447="CRER PARA VER",
A447="NÃO INFORMADO",
B447="NÃO INFORMADO",
AND(B447="SABONETE",A447="TODODIA"),
IFERROR(FIND("DEMO",D447,1),0)&gt;=1,
AND(IFERROR(FIND("ROL",D447,1),0)&gt;=1,A447="TODODIA",B447="DESODORANTE"),
B447="PRESENTES",
I447="lançamento",
I447="pré-lançamento",I447="Vigente apenas neste ciclo",
G447=1
),"x",""),"")</f>
        <v/>
      </c>
    </row>
    <row r="448" spans="1:12" x14ac:dyDescent="0.25">
      <c r="A448" s="27" t="s">
        <v>296</v>
      </c>
      <c r="B448" s="27" t="s">
        <v>80</v>
      </c>
      <c r="C448" s="26">
        <v>59225</v>
      </c>
      <c r="D448" s="27" t="s">
        <v>320</v>
      </c>
      <c r="E448" s="28">
        <v>67.2</v>
      </c>
      <c r="F448" s="26">
        <v>9</v>
      </c>
      <c r="G448" s="29">
        <v>0.7</v>
      </c>
      <c r="H448" s="26" t="s">
        <v>18</v>
      </c>
      <c r="I448" s="26" t="s">
        <v>1099</v>
      </c>
      <c r="J448" s="26" t="s">
        <v>18</v>
      </c>
      <c r="K448" s="30"/>
      <c r="L448" s="26" t="str">
        <f>IFERROR(IF(OR(
IFERROR(FIND("AMOS",D448,1),0)&gt;=1,
A448="CRER PARA VER",
A448="NÃO INFORMADO",
B448="NÃO INFORMADO",
AND(B448="SABONETE",A448="TODODIA"),
IFERROR(FIND("DEMO",D448,1),0)&gt;=1,
AND(IFERROR(FIND("ROL",D448,1),0)&gt;=1,A448="TODODIA",B448="DESODORANTE"),
B448="PRESENTES",
I448="lançamento",
I448="pré-lançamento",I448="Vigente apenas neste ciclo",
G448=1
),"x",""),"")</f>
        <v/>
      </c>
    </row>
    <row r="449" spans="1:12" x14ac:dyDescent="0.25">
      <c r="A449" s="27" t="s">
        <v>296</v>
      </c>
      <c r="B449" s="27" t="s">
        <v>80</v>
      </c>
      <c r="C449" s="26">
        <v>66482</v>
      </c>
      <c r="D449" s="27" t="s">
        <v>321</v>
      </c>
      <c r="E449" s="28">
        <v>63</v>
      </c>
      <c r="F449" s="26">
        <v>8</v>
      </c>
      <c r="G449" s="29">
        <v>0.7</v>
      </c>
      <c r="H449" s="26" t="s">
        <v>18</v>
      </c>
      <c r="I449" s="26" t="s">
        <v>1099</v>
      </c>
      <c r="J449" s="26" t="s">
        <v>18</v>
      </c>
      <c r="K449" s="30"/>
      <c r="L449" s="26" t="str">
        <f>IFERROR(IF(OR(
IFERROR(FIND("AMOS",D449,1),0)&gt;=1,
A449="CRER PARA VER",
A449="NÃO INFORMADO",
B449="NÃO INFORMADO",
AND(B449="SABONETE",A449="TODODIA"),
IFERROR(FIND("DEMO",D449,1),0)&gt;=1,
AND(IFERROR(FIND("ROL",D449,1),0)&gt;=1,A449="TODODIA",B449="DESODORANTE"),
B449="PRESENTES",
I449="lançamento",
I449="pré-lançamento",I449="Vigente apenas neste ciclo",
G449=1
),"x",""),"")</f>
        <v/>
      </c>
    </row>
    <row r="450" spans="1:12" x14ac:dyDescent="0.25">
      <c r="A450" s="27" t="s">
        <v>296</v>
      </c>
      <c r="B450" s="27" t="s">
        <v>80</v>
      </c>
      <c r="C450" s="26">
        <v>80691</v>
      </c>
      <c r="D450" s="27" t="s">
        <v>322</v>
      </c>
      <c r="E450" s="28">
        <v>51.6</v>
      </c>
      <c r="F450" s="26">
        <v>7</v>
      </c>
      <c r="G450" s="29">
        <v>0.7</v>
      </c>
      <c r="H450" s="26" t="s">
        <v>18</v>
      </c>
      <c r="I450" s="26" t="s">
        <v>1099</v>
      </c>
      <c r="J450" s="26" t="s">
        <v>18</v>
      </c>
      <c r="K450" s="30"/>
      <c r="L450" s="26" t="str">
        <f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/>
      </c>
    </row>
    <row r="451" spans="1:12" x14ac:dyDescent="0.25">
      <c r="A451" s="27" t="s">
        <v>296</v>
      </c>
      <c r="B451" s="27" t="s">
        <v>80</v>
      </c>
      <c r="C451" s="26">
        <v>71050</v>
      </c>
      <c r="D451" s="27" t="s">
        <v>323</v>
      </c>
      <c r="E451" s="28">
        <v>31.1</v>
      </c>
      <c r="F451" s="26">
        <v>4</v>
      </c>
      <c r="G451" s="29">
        <v>0.7</v>
      </c>
      <c r="H451" s="26" t="s">
        <v>18</v>
      </c>
      <c r="I451" s="26" t="s">
        <v>1099</v>
      </c>
      <c r="J451" s="26" t="s">
        <v>18</v>
      </c>
      <c r="K451" s="30"/>
      <c r="L451" s="26" t="str">
        <f>IFERROR(IF(OR(
IFERROR(FIND("AMOS",D451,1),0)&gt;=1,
A451="CRER PARA VER",
A451="NÃO INFORMADO",
B451="NÃO INFORMADO",
AND(B451="SABONETE",A451="TODODIA"),
IFERROR(FIND("DEMO",D451,1),0)&gt;=1,
AND(IFERROR(FIND("ROL",D451,1),0)&gt;=1,A451="TODODIA",B451="DESODORANTE"),
B451="PRESENTES",
I451="lançamento",
I451="pré-lançamento",I451="Vigente apenas neste ciclo",
G451=1
),"x",""),"")</f>
        <v/>
      </c>
    </row>
    <row r="452" spans="1:12" x14ac:dyDescent="0.25">
      <c r="A452" s="27" t="s">
        <v>296</v>
      </c>
      <c r="B452" s="27" t="s">
        <v>80</v>
      </c>
      <c r="C452" s="26">
        <v>71052</v>
      </c>
      <c r="D452" s="27" t="s">
        <v>324</v>
      </c>
      <c r="E452" s="28">
        <v>19.399999999999999</v>
      </c>
      <c r="F452" s="26">
        <v>2</v>
      </c>
      <c r="G452" s="29">
        <v>0.7</v>
      </c>
      <c r="H452" s="26" t="s">
        <v>18</v>
      </c>
      <c r="I452" s="26" t="s">
        <v>1099</v>
      </c>
      <c r="J452" s="26" t="s">
        <v>18</v>
      </c>
      <c r="K452" s="30"/>
      <c r="L452" s="26" t="str">
        <f>IFERROR(IF(OR(
IFERROR(FIND("AMOS",D452,1),0)&gt;=1,
A452="CRER PARA VER",
A452="NÃO INFORMADO",
B452="NÃO INFORMADO",
AND(B452="SABONETE",A452="TODODIA"),
IFERROR(FIND("DEMO",D452,1),0)&gt;=1,
AND(IFERROR(FIND("ROL",D452,1),0)&gt;=1,A452="TODODIA",B452="DESODORANTE"),
B452="PRESENTES",
I452="lançamento",
I452="pré-lançamento",I452="Vigente apenas neste ciclo",
G452=1
),"x",""),"")</f>
        <v/>
      </c>
    </row>
    <row r="453" spans="1:12" x14ac:dyDescent="0.25">
      <c r="A453" s="27" t="s">
        <v>296</v>
      </c>
      <c r="B453" s="27" t="s">
        <v>80</v>
      </c>
      <c r="C453" s="26">
        <v>71228</v>
      </c>
      <c r="D453" s="27" t="s">
        <v>325</v>
      </c>
      <c r="E453" s="28">
        <v>22.4</v>
      </c>
      <c r="F453" s="26">
        <v>3</v>
      </c>
      <c r="G453" s="29">
        <v>0.7</v>
      </c>
      <c r="H453" s="26" t="s">
        <v>18</v>
      </c>
      <c r="I453" s="26" t="s">
        <v>1099</v>
      </c>
      <c r="J453" s="26" t="s">
        <v>18</v>
      </c>
      <c r="K453" s="30"/>
      <c r="L453" s="26" t="str">
        <f>IFERROR(IF(OR(
IFERROR(FIND("AMOS",D453,1),0)&gt;=1,
A453="CRER PARA VER",
A453="NÃO INFORMADO",
B453="NÃO INFORMADO",
AND(B453="SABONETE",A453="TODODIA"),
IFERROR(FIND("DEMO",D453,1),0)&gt;=1,
AND(IFERROR(FIND("ROL",D453,1),0)&gt;=1,A453="TODODIA",B453="DESODORANTE"),
B453="PRESENTES",
I453="lançamento",
I453="pré-lançamento",I453="Vigente apenas neste ciclo",
G453=1
),"x",""),"")</f>
        <v/>
      </c>
    </row>
    <row r="454" spans="1:12" x14ac:dyDescent="0.25">
      <c r="A454" s="27" t="s">
        <v>296</v>
      </c>
      <c r="B454" s="27" t="s">
        <v>80</v>
      </c>
      <c r="C454" s="26">
        <v>71225</v>
      </c>
      <c r="D454" s="27" t="s">
        <v>326</v>
      </c>
      <c r="E454" s="28">
        <v>10.9</v>
      </c>
      <c r="F454" s="26">
        <v>1</v>
      </c>
      <c r="G454" s="29">
        <v>0.7</v>
      </c>
      <c r="H454" s="26" t="s">
        <v>18</v>
      </c>
      <c r="I454" s="26" t="s">
        <v>1099</v>
      </c>
      <c r="J454" s="26" t="s">
        <v>18</v>
      </c>
      <c r="K454" s="30"/>
      <c r="L454" s="26" t="str">
        <f>IFERROR(IF(OR(
IFERROR(FIND("AMOS",D454,1),0)&gt;=1,
A454="CRER PARA VER",
A454="NÃO INFORMADO",
B454="NÃO INFORMADO",
AND(B454="SABONETE",A454="TODODIA"),
IFERROR(FIND("DEMO",D454,1),0)&gt;=1,
AND(IFERROR(FIND("ROL",D454,1),0)&gt;=1,A454="TODODIA",B454="DESODORANTE"),
B454="PRESENTES",
I454="lançamento",
I454="pré-lançamento",I454="Vigente apenas neste ciclo",
G454=1
),"x",""),"")</f>
        <v/>
      </c>
    </row>
    <row r="455" spans="1:12" x14ac:dyDescent="0.25">
      <c r="A455" s="27" t="s">
        <v>296</v>
      </c>
      <c r="B455" s="27" t="s">
        <v>80</v>
      </c>
      <c r="C455" s="26">
        <v>71229</v>
      </c>
      <c r="D455" s="27" t="s">
        <v>327</v>
      </c>
      <c r="E455" s="28">
        <v>12.9</v>
      </c>
      <c r="F455" s="26">
        <v>2</v>
      </c>
      <c r="G455" s="29">
        <v>0.7</v>
      </c>
      <c r="H455" s="26" t="s">
        <v>18</v>
      </c>
      <c r="I455" s="26" t="s">
        <v>1099</v>
      </c>
      <c r="J455" s="26" t="s">
        <v>18</v>
      </c>
      <c r="K455" s="30"/>
      <c r="L455" s="26" t="str">
        <f>IFERROR(IF(OR(
IFERROR(FIND("AMOS",D455,1),0)&gt;=1,
A455="CRER PARA VER",
A455="NÃO INFORMADO",
B455="NÃO INFORMADO",
AND(B455="SABONETE",A455="TODODIA"),
IFERROR(FIND("DEMO",D455,1),0)&gt;=1,
AND(IFERROR(FIND("ROL",D455,1),0)&gt;=1,A455="TODODIA",B455="DESODORANTE"),
B455="PRESENTES",
I455="lançamento",
I455="pré-lançamento",I455="Vigente apenas neste ciclo",
G455=1
),"x",""),"")</f>
        <v/>
      </c>
    </row>
    <row r="456" spans="1:12" x14ac:dyDescent="0.25">
      <c r="A456" s="27" t="s">
        <v>328</v>
      </c>
      <c r="B456" s="27" t="s">
        <v>116</v>
      </c>
      <c r="C456" s="26">
        <v>18624</v>
      </c>
      <c r="D456" s="27" t="s">
        <v>329</v>
      </c>
      <c r="E456" s="28">
        <v>57.3</v>
      </c>
      <c r="F456" s="26">
        <v>7</v>
      </c>
      <c r="G456" s="29">
        <v>0.7</v>
      </c>
      <c r="H456" s="26" t="s">
        <v>18</v>
      </c>
      <c r="I456" s="26" t="s">
        <v>1099</v>
      </c>
      <c r="J456" s="26" t="s">
        <v>18</v>
      </c>
      <c r="K456" s="30"/>
      <c r="L456" s="26" t="str">
        <f>IFERROR(IF(OR(
IFERROR(FIND("AMOS",D456,1),0)&gt;=1,
A456="CRER PARA VER",
A456="NÃO INFORMADO",
B456="NÃO INFORMADO",
AND(B456="SABONETE",A456="TODODIA"),
IFERROR(FIND("DEMO",D456,1),0)&gt;=1,
AND(IFERROR(FIND("ROL",D456,1),0)&gt;=1,A456="TODODIA",B456="DESODORANTE"),
B456="PRESENTES",
I456="lançamento",
I456="pré-lançamento",I456="Vigente apenas neste ciclo",
G456=1
),"x",""),"")</f>
        <v/>
      </c>
    </row>
    <row r="457" spans="1:12" x14ac:dyDescent="0.25">
      <c r="A457" s="27" t="s">
        <v>328</v>
      </c>
      <c r="B457" s="27" t="s">
        <v>116</v>
      </c>
      <c r="C457" s="26">
        <v>19081</v>
      </c>
      <c r="D457" s="27" t="s">
        <v>330</v>
      </c>
      <c r="E457" s="28">
        <v>74.900000000000006</v>
      </c>
      <c r="F457" s="26">
        <v>10</v>
      </c>
      <c r="G457" s="29">
        <v>0.7</v>
      </c>
      <c r="H457" s="26" t="s">
        <v>18</v>
      </c>
      <c r="I457" s="26" t="s">
        <v>1099</v>
      </c>
      <c r="J457" s="26" t="s">
        <v>18</v>
      </c>
      <c r="K457" s="30"/>
      <c r="L457" s="26" t="str">
        <f>IFERROR(IF(OR(
IFERROR(FIND("AMOS",D457,1),0)&gt;=1,
A457="CRER PARA VER",
A457="NÃO INFORMADO",
B457="NÃO INFORMADO",
AND(B457="SABONETE",A457="TODODIA"),
IFERROR(FIND("DEMO",D457,1),0)&gt;=1,
AND(IFERROR(FIND("ROL",D457,1),0)&gt;=1,A457="TODODIA",B457="DESODORANTE"),
B457="PRESENTES",
I457="lançamento",
I457="pré-lançamento",I457="Vigente apenas neste ciclo",
G457=1
),"x",""),"")</f>
        <v/>
      </c>
    </row>
    <row r="458" spans="1:12" x14ac:dyDescent="0.25">
      <c r="A458" s="27" t="s">
        <v>328</v>
      </c>
      <c r="B458" s="27" t="s">
        <v>116</v>
      </c>
      <c r="C458" s="26">
        <v>20214</v>
      </c>
      <c r="D458" s="27" t="s">
        <v>331</v>
      </c>
      <c r="E458" s="28">
        <v>74.900000000000006</v>
      </c>
      <c r="F458" s="26">
        <v>10</v>
      </c>
      <c r="G458" s="29">
        <v>0.7</v>
      </c>
      <c r="H458" s="26" t="s">
        <v>18</v>
      </c>
      <c r="I458" s="26" t="s">
        <v>1099</v>
      </c>
      <c r="J458" s="26" t="s">
        <v>18</v>
      </c>
      <c r="K458" s="30"/>
      <c r="L458" s="26" t="str">
        <f>IFERROR(IF(OR(
IFERROR(FIND("AMOS",D458,1),0)&gt;=1,
A458="CRER PARA VER",
A458="NÃO INFORMADO",
B458="NÃO INFORMADO",
AND(B458="SABONETE",A458="TODODIA"),
IFERROR(FIND("DEMO",D458,1),0)&gt;=1,
AND(IFERROR(FIND("ROL",D458,1),0)&gt;=1,A458="TODODIA",B458="DESODORANTE"),
B458="PRESENTES",
I458="lançamento",
I458="pré-lançamento",I458="Vigente apenas neste ciclo",
G458=1
),"x",""),"")</f>
        <v/>
      </c>
    </row>
    <row r="459" spans="1:12" x14ac:dyDescent="0.25">
      <c r="A459" s="27" t="s">
        <v>328</v>
      </c>
      <c r="B459" s="27" t="s">
        <v>116</v>
      </c>
      <c r="C459" s="26">
        <v>25543</v>
      </c>
      <c r="D459" s="27" t="s">
        <v>332</v>
      </c>
      <c r="E459" s="28">
        <v>57.3</v>
      </c>
      <c r="F459" s="26">
        <v>7</v>
      </c>
      <c r="G459" s="29">
        <v>0.7</v>
      </c>
      <c r="H459" s="26" t="s">
        <v>18</v>
      </c>
      <c r="I459" s="26" t="s">
        <v>1099</v>
      </c>
      <c r="J459" s="26" t="s">
        <v>18</v>
      </c>
      <c r="K459" s="30"/>
      <c r="L459" s="26" t="str">
        <f>IFERROR(IF(OR(
IFERROR(FIND("AMOS",D459,1),0)&gt;=1,
A459="CRER PARA VER",
A459="NÃO INFORMADO",
B459="NÃO INFORMADO",
AND(B459="SABONETE",A459="TODODIA"),
IFERROR(FIND("DEMO",D459,1),0)&gt;=1,
AND(IFERROR(FIND("ROL",D459,1),0)&gt;=1,A459="TODODIA",B459="DESODORANTE"),
B459="PRESENTES",
I459="lançamento",
I459="pré-lançamento",I459="Vigente apenas neste ciclo",
G459=1
),"x",""),"")</f>
        <v/>
      </c>
    </row>
    <row r="460" spans="1:12" x14ac:dyDescent="0.25">
      <c r="A460" s="27" t="s">
        <v>328</v>
      </c>
      <c r="B460" s="27" t="s">
        <v>116</v>
      </c>
      <c r="C460" s="26">
        <v>28724</v>
      </c>
      <c r="D460" s="27" t="s">
        <v>716</v>
      </c>
      <c r="E460" s="28">
        <v>74.900000000000006</v>
      </c>
      <c r="F460" s="26">
        <v>10</v>
      </c>
      <c r="G460" s="29">
        <v>0.7</v>
      </c>
      <c r="H460" s="26" t="s">
        <v>18</v>
      </c>
      <c r="I460" s="26" t="s">
        <v>1099</v>
      </c>
      <c r="J460" s="26" t="s">
        <v>18</v>
      </c>
      <c r="K460" s="30"/>
      <c r="L460" s="26" t="str">
        <f>IFERROR(IF(OR(
IFERROR(FIND("AMOS",D460,1),0)&gt;=1,
A460="CRER PARA VER",
A460="NÃO INFORMADO",
B460="NÃO INFORMADO",
AND(B460="SABONETE",A460="TODODIA"),
IFERROR(FIND("DEMO",D460,1),0)&gt;=1,
AND(IFERROR(FIND("ROL",D460,1),0)&gt;=1,A460="TODODIA",B460="DESODORANTE"),
B460="PRESENTES",
I460="lançamento",
I460="pré-lançamento",I460="Vigente apenas neste ciclo",
G460=1
),"x",""),"")</f>
        <v/>
      </c>
    </row>
    <row r="461" spans="1:12" x14ac:dyDescent="0.25">
      <c r="A461" s="27" t="s">
        <v>328</v>
      </c>
      <c r="B461" s="27" t="s">
        <v>116</v>
      </c>
      <c r="C461" s="26">
        <v>38854</v>
      </c>
      <c r="D461" s="27" t="s">
        <v>333</v>
      </c>
      <c r="E461" s="28">
        <v>74.900000000000006</v>
      </c>
      <c r="F461" s="26">
        <v>10</v>
      </c>
      <c r="G461" s="29">
        <v>0.7</v>
      </c>
      <c r="H461" s="26" t="s">
        <v>18</v>
      </c>
      <c r="I461" s="26" t="s">
        <v>1099</v>
      </c>
      <c r="J461" s="26" t="s">
        <v>18</v>
      </c>
      <c r="K461" s="30"/>
      <c r="L461" s="26" t="str">
        <f>IFERROR(IF(OR(
IFERROR(FIND("AMOS",D461,1),0)&gt;=1,
A461="CRER PARA VER",
A461="NÃO INFORMADO",
B461="NÃO INFORMADO",
AND(B461="SABONETE",A461="TODODIA"),
IFERROR(FIND("DEMO",D461,1),0)&gt;=1,
AND(IFERROR(FIND("ROL",D461,1),0)&gt;=1,A461="TODODIA",B461="DESODORANTE"),
B461="PRESENTES",
I461="lançamento",
I461="pré-lançamento",I461="Vigente apenas neste ciclo",
G461=1
),"x",""),"")</f>
        <v/>
      </c>
    </row>
    <row r="462" spans="1:12" x14ac:dyDescent="0.25">
      <c r="A462" s="27" t="s">
        <v>328</v>
      </c>
      <c r="B462" s="27" t="s">
        <v>116</v>
      </c>
      <c r="C462" s="26">
        <v>38856</v>
      </c>
      <c r="D462" s="27" t="s">
        <v>334</v>
      </c>
      <c r="E462" s="28">
        <v>57.3</v>
      </c>
      <c r="F462" s="26">
        <v>7</v>
      </c>
      <c r="G462" s="29">
        <v>0.7</v>
      </c>
      <c r="H462" s="26" t="s">
        <v>18</v>
      </c>
      <c r="I462" s="26" t="s">
        <v>1099</v>
      </c>
      <c r="J462" s="26" t="s">
        <v>18</v>
      </c>
      <c r="K462" s="30"/>
      <c r="L462" s="26" t="str">
        <f>IFERROR(IF(OR(
IFERROR(FIND("AMOS",D462,1),0)&gt;=1,
A462="CRER PARA VER",
A462="NÃO INFORMADO",
B462="NÃO INFORMADO",
AND(B462="SABONETE",A462="TODODIA"),
IFERROR(FIND("DEMO",D462,1),0)&gt;=1,
AND(IFERROR(FIND("ROL",D462,1),0)&gt;=1,A462="TODODIA",B462="DESODORANTE"),
B462="PRESENTES",
I462="lançamento",
I462="pré-lançamento",I462="Vigente apenas neste ciclo",
G462=1
),"x",""),"")</f>
        <v/>
      </c>
    </row>
    <row r="463" spans="1:12" x14ac:dyDescent="0.25">
      <c r="A463" s="27" t="s">
        <v>328</v>
      </c>
      <c r="B463" s="27" t="s">
        <v>116</v>
      </c>
      <c r="C463" s="26">
        <v>39015</v>
      </c>
      <c r="D463" s="27" t="s">
        <v>335</v>
      </c>
      <c r="E463" s="28">
        <v>57.3</v>
      </c>
      <c r="F463" s="26">
        <v>7</v>
      </c>
      <c r="G463" s="29">
        <v>0.7</v>
      </c>
      <c r="H463" s="26" t="s">
        <v>18</v>
      </c>
      <c r="I463" s="26" t="s">
        <v>1099</v>
      </c>
      <c r="J463" s="26" t="s">
        <v>18</v>
      </c>
      <c r="K463" s="30"/>
      <c r="L463" s="26" t="str">
        <f>IFERROR(IF(OR(
IFERROR(FIND("AMOS",D463,1),0)&gt;=1,
A463="CRER PARA VER",
A463="NÃO INFORMADO",
B463="NÃO INFORMADO",
AND(B463="SABONETE",A463="TODODIA"),
IFERROR(FIND("DEMO",D463,1),0)&gt;=1,
AND(IFERROR(FIND("ROL",D463,1),0)&gt;=1,A463="TODODIA",B463="DESODORANTE"),
B463="PRESENTES",
I463="lançamento",
I463="pré-lançamento",I463="Vigente apenas neste ciclo",
G463=1
),"x",""),"")</f>
        <v/>
      </c>
    </row>
    <row r="464" spans="1:12" x14ac:dyDescent="0.25">
      <c r="A464" s="27" t="s">
        <v>336</v>
      </c>
      <c r="B464" s="27" t="s">
        <v>34</v>
      </c>
      <c r="C464" s="26">
        <v>85390</v>
      </c>
      <c r="D464" s="27" t="s">
        <v>337</v>
      </c>
      <c r="E464" s="28">
        <v>22.8</v>
      </c>
      <c r="F464" s="26">
        <v>3</v>
      </c>
      <c r="G464" s="29">
        <v>0.7</v>
      </c>
      <c r="H464" s="26" t="s">
        <v>18</v>
      </c>
      <c r="I464" s="26" t="s">
        <v>1099</v>
      </c>
      <c r="J464" s="26" t="s">
        <v>18</v>
      </c>
      <c r="K464" s="30"/>
      <c r="L464" s="26" t="str">
        <f>IFERROR(IF(OR(
IFERROR(FIND("AMOS",D464,1),0)&gt;=1,
A464="CRER PARA VER",
A464="NÃO INFORMADO",
B464="NÃO INFORMADO",
AND(B464="SABONETE",A464="TODODIA"),
IFERROR(FIND("DEMO",D464,1),0)&gt;=1,
AND(IFERROR(FIND("ROL",D464,1),0)&gt;=1,A464="TODODIA",B464="DESODORANTE"),
B464="PRESENTES",
I464="lançamento",
I464="pré-lançamento",I464="Vigente apenas neste ciclo",
G464=1
),"x",""),"")</f>
        <v/>
      </c>
    </row>
    <row r="465" spans="1:12" x14ac:dyDescent="0.25">
      <c r="A465" s="27" t="s">
        <v>336</v>
      </c>
      <c r="B465" s="27" t="s">
        <v>34</v>
      </c>
      <c r="C465" s="26">
        <v>85393</v>
      </c>
      <c r="D465" s="27" t="s">
        <v>338</v>
      </c>
      <c r="E465" s="28">
        <v>32.200000000000003</v>
      </c>
      <c r="F465" s="26">
        <v>4</v>
      </c>
      <c r="G465" s="29">
        <v>0.7</v>
      </c>
      <c r="H465" s="26" t="s">
        <v>18</v>
      </c>
      <c r="I465" s="26" t="s">
        <v>1099</v>
      </c>
      <c r="J465" s="26" t="s">
        <v>18</v>
      </c>
      <c r="K465" s="30"/>
      <c r="L465" s="26" t="str">
        <f>IFERROR(IF(OR(
IFERROR(FIND("AMOS",D465,1),0)&gt;=1,
A465="CRER PARA VER",
A465="NÃO INFORMADO",
B465="NÃO INFORMADO",
AND(B465="SABONETE",A465="TODODIA"),
IFERROR(FIND("DEMO",D465,1),0)&gt;=1,
AND(IFERROR(FIND("ROL",D465,1),0)&gt;=1,A465="TODODIA",B465="DESODORANTE"),
B465="PRESENTES",
I465="lançamento",
I465="pré-lançamento",I465="Vigente apenas neste ciclo",
G465=1
),"x",""),"")</f>
        <v/>
      </c>
    </row>
    <row r="466" spans="1:12" x14ac:dyDescent="0.25">
      <c r="A466" s="27" t="s">
        <v>336</v>
      </c>
      <c r="B466" s="27" t="s">
        <v>24</v>
      </c>
      <c r="C466" s="26">
        <v>30410</v>
      </c>
      <c r="D466" s="27" t="s">
        <v>339</v>
      </c>
      <c r="E466" s="28">
        <v>94.9</v>
      </c>
      <c r="F466" s="26">
        <v>12</v>
      </c>
      <c r="G466" s="29">
        <v>0.7</v>
      </c>
      <c r="H466" s="26" t="s">
        <v>18</v>
      </c>
      <c r="I466" s="26" t="s">
        <v>1099</v>
      </c>
      <c r="J466" s="26" t="s">
        <v>18</v>
      </c>
      <c r="K466" s="30"/>
      <c r="L466" s="26" t="str">
        <f>IFERROR(IF(OR(
IFERROR(FIND("AMOS",D466,1),0)&gt;=1,
A466="CRER PARA VER",
A466="NÃO INFORMADO",
B466="NÃO INFORMADO",
AND(B466="SABONETE",A466="TODODIA"),
IFERROR(FIND("DEMO",D466,1),0)&gt;=1,
AND(IFERROR(FIND("ROL",D466,1),0)&gt;=1,A466="TODODIA",B466="DESODORANTE"),
B466="PRESENTES",
I466="lançamento",
I466="pré-lançamento",I466="Vigente apenas neste ciclo",
G466=1
),"x",""),"")</f>
        <v/>
      </c>
    </row>
    <row r="467" spans="1:12" x14ac:dyDescent="0.25">
      <c r="A467" s="27" t="s">
        <v>336</v>
      </c>
      <c r="B467" s="27" t="s">
        <v>193</v>
      </c>
      <c r="C467" s="26">
        <v>85389</v>
      </c>
      <c r="D467" s="27" t="s">
        <v>340</v>
      </c>
      <c r="E467" s="28">
        <v>33.5</v>
      </c>
      <c r="F467" s="26">
        <v>4</v>
      </c>
      <c r="G467" s="29">
        <v>0.7</v>
      </c>
      <c r="H467" s="26" t="s">
        <v>18</v>
      </c>
      <c r="I467" s="26" t="s">
        <v>1099</v>
      </c>
      <c r="J467" s="26" t="s">
        <v>18</v>
      </c>
      <c r="K467" s="30"/>
      <c r="L467" s="26" t="str">
        <f>IFERROR(IF(OR(
IFERROR(FIND("AMOS",D467,1),0)&gt;=1,
A467="CRER PARA VER",
A467="NÃO INFORMADO",
B467="NÃO INFORMADO",
AND(B467="SABONETE",A467="TODODIA"),
IFERROR(FIND("DEMO",D467,1),0)&gt;=1,
AND(IFERROR(FIND("ROL",D467,1),0)&gt;=1,A467="TODODIA",B467="DESODORANTE"),
B467="PRESENTES",
I467="lançamento",
I467="pré-lançamento",I467="Vigente apenas neste ciclo",
G467=1
),"x",""),"")</f>
        <v/>
      </c>
    </row>
    <row r="468" spans="1:12" x14ac:dyDescent="0.25">
      <c r="A468" s="27" t="s">
        <v>336</v>
      </c>
      <c r="B468" s="27" t="s">
        <v>193</v>
      </c>
      <c r="C468" s="26">
        <v>85400</v>
      </c>
      <c r="D468" s="27" t="s">
        <v>341</v>
      </c>
      <c r="E468" s="28">
        <v>29.9</v>
      </c>
      <c r="F468" s="26">
        <v>4</v>
      </c>
      <c r="G468" s="29">
        <v>0.7</v>
      </c>
      <c r="H468" s="26" t="s">
        <v>18</v>
      </c>
      <c r="I468" s="26" t="s">
        <v>1099</v>
      </c>
      <c r="J468" s="26" t="s">
        <v>18</v>
      </c>
      <c r="K468" s="30"/>
      <c r="L468" s="26" t="str">
        <f>IFERROR(IF(OR(
IFERROR(FIND("AMOS",D468,1),0)&gt;=1,
A468="CRER PARA VER",
A468="NÃO INFORMADO",
B468="NÃO INFORMADO",
AND(B468="SABONETE",A468="TODODIA"),
IFERROR(FIND("DEMO",D468,1),0)&gt;=1,
AND(IFERROR(FIND("ROL",D468,1),0)&gt;=1,A468="TODODIA",B468="DESODORANTE"),
B468="PRESENTES",
I468="lançamento",
I468="pré-lançamento",I468="Vigente apenas neste ciclo",
G468=1
),"x",""),"")</f>
        <v/>
      </c>
    </row>
    <row r="469" spans="1:12" x14ac:dyDescent="0.25">
      <c r="A469" s="27" t="s">
        <v>336</v>
      </c>
      <c r="B469" s="27" t="s">
        <v>193</v>
      </c>
      <c r="C469" s="26">
        <v>85401</v>
      </c>
      <c r="D469" s="27" t="s">
        <v>342</v>
      </c>
      <c r="E469" s="28">
        <v>43.9</v>
      </c>
      <c r="F469" s="26">
        <v>6</v>
      </c>
      <c r="G469" s="29">
        <v>0.7</v>
      </c>
      <c r="H469" s="26" t="s">
        <v>18</v>
      </c>
      <c r="I469" s="26" t="s">
        <v>1099</v>
      </c>
      <c r="J469" s="26" t="s">
        <v>18</v>
      </c>
      <c r="K469" s="30"/>
      <c r="L469" s="26" t="str">
        <f>IFERROR(IF(OR(
IFERROR(FIND("AMOS",D469,1),0)&gt;=1,
A469="CRER PARA VER",
A469="NÃO INFORMADO",
B469="NÃO INFORMADO",
AND(B469="SABONETE",A469="TODODIA"),
IFERROR(FIND("DEMO",D469,1),0)&gt;=1,
AND(IFERROR(FIND("ROL",D469,1),0)&gt;=1,A469="TODODIA",B469="DESODORANTE"),
B469="PRESENTES",
I469="lançamento",
I469="pré-lançamento",I469="Vigente apenas neste ciclo",
G469=1
),"x",""),"")</f>
        <v/>
      </c>
    </row>
    <row r="470" spans="1:12" x14ac:dyDescent="0.25">
      <c r="A470" s="27" t="s">
        <v>343</v>
      </c>
      <c r="B470" s="27" t="s">
        <v>95</v>
      </c>
      <c r="C470" s="26">
        <v>83637</v>
      </c>
      <c r="D470" s="27" t="s">
        <v>344</v>
      </c>
      <c r="E470" s="28">
        <v>15.9</v>
      </c>
      <c r="F470" s="26">
        <v>2</v>
      </c>
      <c r="G470" s="29">
        <v>0.7</v>
      </c>
      <c r="H470" s="26" t="s">
        <v>18</v>
      </c>
      <c r="I470" s="26" t="s">
        <v>1099</v>
      </c>
      <c r="J470" s="26" t="s">
        <v>18</v>
      </c>
      <c r="K470" s="30"/>
      <c r="L470" s="26" t="str">
        <f>IFERROR(IF(OR(
IFERROR(FIND("AMOS",D470,1),0)&gt;=1,
A470="CRER PARA VER",
A470="NÃO INFORMADO",
B470="NÃO INFORMADO",
AND(B470="SABONETE",A470="TODODIA"),
IFERROR(FIND("DEMO",D470,1),0)&gt;=1,
AND(IFERROR(FIND("ROL",D470,1),0)&gt;=1,A470="TODODIA",B470="DESODORANTE"),
B470="PRESENTES",
I470="lançamento",
I470="pré-lançamento",I470="Vigente apenas neste ciclo",
G470=1
),"x",""),"")</f>
        <v/>
      </c>
    </row>
    <row r="471" spans="1:12" x14ac:dyDescent="0.25">
      <c r="A471" s="27" t="s">
        <v>343</v>
      </c>
      <c r="B471" s="27" t="s">
        <v>95</v>
      </c>
      <c r="C471" s="26">
        <v>2814</v>
      </c>
      <c r="D471" s="27" t="s">
        <v>564</v>
      </c>
      <c r="E471" s="28">
        <v>46.9</v>
      </c>
      <c r="F471" s="26">
        <v>6</v>
      </c>
      <c r="G471" s="29">
        <v>0.7</v>
      </c>
      <c r="H471" s="26" t="s">
        <v>18</v>
      </c>
      <c r="I471" s="26" t="s">
        <v>1099</v>
      </c>
      <c r="J471" s="26" t="s">
        <v>18</v>
      </c>
      <c r="K471" s="30"/>
      <c r="L471" s="26" t="str">
        <f>IFERROR(IF(OR(
IFERROR(FIND("AMOS",D471,1),0)&gt;=1,
A471="CRER PARA VER",
A471="NÃO INFORMADO",
B471="NÃO INFORMADO",
AND(B471="SABONETE",A471="TODODIA"),
IFERROR(FIND("DEMO",D471,1),0)&gt;=1,
AND(IFERROR(FIND("ROL",D471,1),0)&gt;=1,A471="TODODIA",B471="DESODORANTE"),
B471="PRESENTES",
I471="lançamento",
I471="pré-lançamento",I471="Vigente apenas neste ciclo",
G471=1
),"x",""),"")</f>
        <v/>
      </c>
    </row>
    <row r="472" spans="1:12" x14ac:dyDescent="0.25">
      <c r="A472" s="27" t="s">
        <v>343</v>
      </c>
      <c r="B472" s="27" t="s">
        <v>95</v>
      </c>
      <c r="C472" s="26">
        <v>2816</v>
      </c>
      <c r="D472" s="27" t="s">
        <v>565</v>
      </c>
      <c r="E472" s="28">
        <v>46.9</v>
      </c>
      <c r="F472" s="26">
        <v>6</v>
      </c>
      <c r="G472" s="29">
        <v>0.7</v>
      </c>
      <c r="H472" s="26" t="s">
        <v>18</v>
      </c>
      <c r="I472" s="26" t="s">
        <v>1099</v>
      </c>
      <c r="J472" s="26" t="s">
        <v>18</v>
      </c>
      <c r="K472" s="30"/>
      <c r="L472" s="26" t="str">
        <f>IFERROR(IF(OR(
IFERROR(FIND("AMOS",D472,1),0)&gt;=1,
A472="CRER PARA VER",
A472="NÃO INFORMADO",
B472="NÃO INFORMADO",
AND(B472="SABONETE",A472="TODODIA"),
IFERROR(FIND("DEMO",D472,1),0)&gt;=1,
AND(IFERROR(FIND("ROL",D472,1),0)&gt;=1,A472="TODODIA",B472="DESODORANTE"),
B472="PRESENTES",
I472="lançamento",
I472="pré-lançamento",I472="Vigente apenas neste ciclo",
G472=1
),"x",""),"")</f>
        <v/>
      </c>
    </row>
    <row r="473" spans="1:12" x14ac:dyDescent="0.25">
      <c r="A473" s="27" t="s">
        <v>343</v>
      </c>
      <c r="B473" s="27" t="s">
        <v>95</v>
      </c>
      <c r="C473" s="26">
        <v>2822</v>
      </c>
      <c r="D473" s="27" t="s">
        <v>566</v>
      </c>
      <c r="E473" s="28">
        <v>46.9</v>
      </c>
      <c r="F473" s="26">
        <v>6</v>
      </c>
      <c r="G473" s="29">
        <v>0.7</v>
      </c>
      <c r="H473" s="26" t="s">
        <v>18</v>
      </c>
      <c r="I473" s="26" t="s">
        <v>1099</v>
      </c>
      <c r="J473" s="26" t="s">
        <v>18</v>
      </c>
      <c r="K473" s="30"/>
      <c r="L473" s="26" t="str">
        <f>IFERROR(IF(OR(
IFERROR(FIND("AMOS",D473,1),0)&gt;=1,
A473="CRER PARA VER",
A473="NÃO INFORMADO",
B473="NÃO INFORMADO",
AND(B473="SABONETE",A473="TODODIA"),
IFERROR(FIND("DEMO",D473,1),0)&gt;=1,
AND(IFERROR(FIND("ROL",D473,1),0)&gt;=1,A473="TODODIA",B473="DESODORANTE"),
B473="PRESENTES",
I473="lançamento",
I473="pré-lançamento",I473="Vigente apenas neste ciclo",
G473=1
),"x",""),"")</f>
        <v/>
      </c>
    </row>
    <row r="474" spans="1:12" x14ac:dyDescent="0.25">
      <c r="A474" s="27" t="s">
        <v>343</v>
      </c>
      <c r="B474" s="27" t="s">
        <v>95</v>
      </c>
      <c r="C474" s="26">
        <v>71595</v>
      </c>
      <c r="D474" s="27" t="s">
        <v>567</v>
      </c>
      <c r="E474" s="28">
        <v>46.9</v>
      </c>
      <c r="F474" s="26">
        <v>6</v>
      </c>
      <c r="G474" s="29">
        <v>0.7</v>
      </c>
      <c r="H474" s="26" t="s">
        <v>18</v>
      </c>
      <c r="I474" s="26" t="s">
        <v>1099</v>
      </c>
      <c r="J474" s="26" t="s">
        <v>18</v>
      </c>
      <c r="K474" s="30"/>
      <c r="L474" s="26" t="str">
        <f>IFERROR(IF(OR(
IFERROR(FIND("AMOS",D474,1),0)&gt;=1,
A474="CRER PARA VER",
A474="NÃO INFORMADO",
B474="NÃO INFORMADO",
AND(B474="SABONETE",A474="TODODIA"),
IFERROR(FIND("DEMO",D474,1),0)&gt;=1,
AND(IFERROR(FIND("ROL",D474,1),0)&gt;=1,A474="TODODIA",B474="DESODORANTE"),
B474="PRESENTES",
I474="lançamento",
I474="pré-lançamento",I474="Vigente apenas neste ciclo",
G474=1
),"x",""),"")</f>
        <v/>
      </c>
    </row>
    <row r="475" spans="1:12" x14ac:dyDescent="0.25">
      <c r="A475" s="27" t="s">
        <v>343</v>
      </c>
      <c r="B475" s="27" t="s">
        <v>95</v>
      </c>
      <c r="C475" s="26">
        <v>72148</v>
      </c>
      <c r="D475" s="27" t="s">
        <v>568</v>
      </c>
      <c r="E475" s="28">
        <v>1.3</v>
      </c>
      <c r="F475" s="26">
        <v>1</v>
      </c>
      <c r="G475" s="29">
        <v>1</v>
      </c>
      <c r="H475" s="26" t="s">
        <v>18</v>
      </c>
      <c r="I475" s="26" t="s">
        <v>1099</v>
      </c>
      <c r="J475" s="26" t="s">
        <v>18</v>
      </c>
      <c r="K475" s="30"/>
      <c r="L475" s="26" t="str">
        <f>IFERROR(IF(OR(
IFERROR(FIND("AMOS",D475,1),0)&gt;=1,
A475="CRER PARA VER",
A475="NÃO INFORMADO",
B475="NÃO INFORMADO",
AND(B475="SABONETE",A475="TODODIA"),
IFERROR(FIND("DEMO",D475,1),0)&gt;=1,
AND(IFERROR(FIND("ROL",D475,1),0)&gt;=1,A475="TODODIA",B475="DESODORANTE"),
B475="PRESENTES",
I475="lançamento",
I475="pré-lançamento",I475="Vigente apenas neste ciclo",
G475=1
),"x",""),"")</f>
        <v>x</v>
      </c>
    </row>
    <row r="476" spans="1:12" x14ac:dyDescent="0.25">
      <c r="A476" s="27" t="s">
        <v>343</v>
      </c>
      <c r="B476" s="27" t="s">
        <v>95</v>
      </c>
      <c r="C476" s="26">
        <v>72711</v>
      </c>
      <c r="D476" s="27" t="s">
        <v>569</v>
      </c>
      <c r="E476" s="28">
        <v>1.3</v>
      </c>
      <c r="F476" s="26">
        <v>1</v>
      </c>
      <c r="G476" s="29">
        <v>1</v>
      </c>
      <c r="H476" s="26" t="s">
        <v>18</v>
      </c>
      <c r="I476" s="26" t="s">
        <v>1099</v>
      </c>
      <c r="J476" s="26" t="s">
        <v>18</v>
      </c>
      <c r="K476" s="30"/>
      <c r="L476" s="26" t="str">
        <f>IFERROR(IF(OR(
IFERROR(FIND("AMOS",D476,1),0)&gt;=1,
A476="CRER PARA VER",
A476="NÃO INFORMADO",
B476="NÃO INFORMADO",
AND(B476="SABONETE",A476="TODODIA"),
IFERROR(FIND("DEMO",D476,1),0)&gt;=1,
AND(IFERROR(FIND("ROL",D476,1),0)&gt;=1,A476="TODODIA",B476="DESODORANTE"),
B476="PRESENTES",
I476="lançamento",
I476="pré-lançamento",I476="Vigente apenas neste ciclo",
G476=1
),"x",""),"")</f>
        <v>x</v>
      </c>
    </row>
    <row r="477" spans="1:12" x14ac:dyDescent="0.25">
      <c r="A477" s="27" t="s">
        <v>343</v>
      </c>
      <c r="B477" s="27" t="s">
        <v>95</v>
      </c>
      <c r="C477" s="26">
        <v>2815</v>
      </c>
      <c r="D477" s="27" t="s">
        <v>596</v>
      </c>
      <c r="E477" s="28">
        <v>29.4</v>
      </c>
      <c r="F477" s="26">
        <v>4</v>
      </c>
      <c r="G477" s="29">
        <v>0.7</v>
      </c>
      <c r="H477" s="26" t="s">
        <v>18</v>
      </c>
      <c r="I477" s="26" t="s">
        <v>1099</v>
      </c>
      <c r="J477" s="26" t="s">
        <v>18</v>
      </c>
      <c r="K477" s="30"/>
      <c r="L477" s="26" t="str">
        <f>IFERROR(IF(OR(
IFERROR(FIND("AMOS",D477,1),0)&gt;=1,
A477="CRER PARA VER",
A477="NÃO INFORMADO",
B477="NÃO INFORMADO",
AND(B477="SABONETE",A477="TODODIA"),
IFERROR(FIND("DEMO",D477,1),0)&gt;=1,
AND(IFERROR(FIND("ROL",D477,1),0)&gt;=1,A477="TODODIA",B477="DESODORANTE"),
B477="PRESENTES",
I477="lançamento",
I477="pré-lançamento",I477="Vigente apenas neste ciclo",
G477=1
),"x",""),"")</f>
        <v/>
      </c>
    </row>
    <row r="478" spans="1:12" x14ac:dyDescent="0.25">
      <c r="A478" s="27" t="s">
        <v>343</v>
      </c>
      <c r="B478" s="27" t="s">
        <v>95</v>
      </c>
      <c r="C478" s="26">
        <v>2817</v>
      </c>
      <c r="D478" s="27" t="s">
        <v>597</v>
      </c>
      <c r="E478" s="28">
        <v>29.4</v>
      </c>
      <c r="F478" s="26">
        <v>4</v>
      </c>
      <c r="G478" s="29">
        <v>0.7</v>
      </c>
      <c r="H478" s="26" t="s">
        <v>18</v>
      </c>
      <c r="I478" s="26" t="s">
        <v>1099</v>
      </c>
      <c r="J478" s="26" t="s">
        <v>18</v>
      </c>
      <c r="K478" s="30"/>
      <c r="L478" s="26" t="str">
        <f>IFERROR(IF(OR(
IFERROR(FIND("AMOS",D478,1),0)&gt;=1,
A478="CRER PARA VER",
A478="NÃO INFORMADO",
B478="NÃO INFORMADO",
AND(B478="SABONETE",A478="TODODIA"),
IFERROR(FIND("DEMO",D478,1),0)&gt;=1,
AND(IFERROR(FIND("ROL",D478,1),0)&gt;=1,A478="TODODIA",B478="DESODORANTE"),
B478="PRESENTES",
I478="lançamento",
I478="pré-lançamento",I478="Vigente apenas neste ciclo",
G478=1
),"x",""),"")</f>
        <v/>
      </c>
    </row>
    <row r="479" spans="1:12" x14ac:dyDescent="0.25">
      <c r="A479" s="27" t="s">
        <v>343</v>
      </c>
      <c r="B479" s="27" t="s">
        <v>95</v>
      </c>
      <c r="C479" s="26">
        <v>2820</v>
      </c>
      <c r="D479" s="27" t="s">
        <v>598</v>
      </c>
      <c r="E479" s="28">
        <v>46.9</v>
      </c>
      <c r="F479" s="26">
        <v>6</v>
      </c>
      <c r="G479" s="29">
        <v>0.7</v>
      </c>
      <c r="H479" s="26" t="s">
        <v>18</v>
      </c>
      <c r="I479" s="26" t="s">
        <v>1099</v>
      </c>
      <c r="J479" s="26" t="s">
        <v>18</v>
      </c>
      <c r="K479" s="30"/>
      <c r="L479" s="26" t="str">
        <f>IFERROR(IF(OR(
IFERROR(FIND("AMOS",D479,1),0)&gt;=1,
A479="CRER PARA VER",
A479="NÃO INFORMADO",
B479="NÃO INFORMADO",
AND(B479="SABONETE",A479="TODODIA"),
IFERROR(FIND("DEMO",D479,1),0)&gt;=1,
AND(IFERROR(FIND("ROL",D479,1),0)&gt;=1,A479="TODODIA",B479="DESODORANTE"),
B479="PRESENTES",
I479="lançamento",
I479="pré-lançamento",I479="Vigente apenas neste ciclo",
G479=1
),"x",""),"")</f>
        <v/>
      </c>
    </row>
    <row r="480" spans="1:12" x14ac:dyDescent="0.25">
      <c r="A480" s="27" t="s">
        <v>343</v>
      </c>
      <c r="B480" s="27" t="s">
        <v>95</v>
      </c>
      <c r="C480" s="26">
        <v>2821</v>
      </c>
      <c r="D480" s="27" t="s">
        <v>599</v>
      </c>
      <c r="E480" s="28">
        <v>29.4</v>
      </c>
      <c r="F480" s="26">
        <v>4</v>
      </c>
      <c r="G480" s="29">
        <v>0.7</v>
      </c>
      <c r="H480" s="26" t="s">
        <v>18</v>
      </c>
      <c r="I480" s="26" t="s">
        <v>1099</v>
      </c>
      <c r="J480" s="26" t="s">
        <v>18</v>
      </c>
      <c r="K480" s="30"/>
      <c r="L480" s="26" t="str">
        <f>IFERROR(IF(OR(
IFERROR(FIND("AMOS",D480,1),0)&gt;=1,
A480="CRER PARA VER",
A480="NÃO INFORMADO",
B480="NÃO INFORMADO",
AND(B480="SABONETE",A480="TODODIA"),
IFERROR(FIND("DEMO",D480,1),0)&gt;=1,
AND(IFERROR(FIND("ROL",D480,1),0)&gt;=1,A480="TODODIA",B480="DESODORANTE"),
B480="PRESENTES",
I480="lançamento",
I480="pré-lançamento",I480="Vigente apenas neste ciclo",
G480=1
),"x",""),"")</f>
        <v/>
      </c>
    </row>
    <row r="481" spans="1:12" x14ac:dyDescent="0.25">
      <c r="A481" s="27" t="s">
        <v>343</v>
      </c>
      <c r="B481" s="27" t="s">
        <v>95</v>
      </c>
      <c r="C481" s="26">
        <v>2823</v>
      </c>
      <c r="D481" s="27" t="s">
        <v>600</v>
      </c>
      <c r="E481" s="28">
        <v>29.4</v>
      </c>
      <c r="F481" s="26">
        <v>4</v>
      </c>
      <c r="G481" s="29">
        <v>0.7</v>
      </c>
      <c r="H481" s="26" t="s">
        <v>18</v>
      </c>
      <c r="I481" s="26" t="s">
        <v>1099</v>
      </c>
      <c r="J481" s="26" t="s">
        <v>18</v>
      </c>
      <c r="K481" s="30"/>
      <c r="L481" s="26" t="str">
        <f>IFERROR(IF(OR(
IFERROR(FIND("AMOS",D481,1),0)&gt;=1,
A481="CRER PARA VER",
A481="NÃO INFORMADO",
B481="NÃO INFORMADO",
AND(B481="SABONETE",A481="TODODIA"),
IFERROR(FIND("DEMO",D481,1),0)&gt;=1,
AND(IFERROR(FIND("ROL",D481,1),0)&gt;=1,A481="TODODIA",B481="DESODORANTE"),
B481="PRESENTES",
I481="lançamento",
I481="pré-lançamento",I481="Vigente apenas neste ciclo",
G481=1
),"x",""),"")</f>
        <v/>
      </c>
    </row>
    <row r="482" spans="1:12" x14ac:dyDescent="0.25">
      <c r="A482" s="27" t="s">
        <v>343</v>
      </c>
      <c r="B482" s="27" t="s">
        <v>95</v>
      </c>
      <c r="C482" s="26">
        <v>2826</v>
      </c>
      <c r="D482" s="27" t="s">
        <v>601</v>
      </c>
      <c r="E482" s="28">
        <v>46.9</v>
      </c>
      <c r="F482" s="26">
        <v>6</v>
      </c>
      <c r="G482" s="29">
        <v>0.7</v>
      </c>
      <c r="H482" s="26" t="s">
        <v>18</v>
      </c>
      <c r="I482" s="26" t="s">
        <v>1099</v>
      </c>
      <c r="J482" s="26" t="s">
        <v>18</v>
      </c>
      <c r="K482" s="30"/>
      <c r="L482" s="26" t="str">
        <f>IFERROR(IF(OR(
IFERROR(FIND("AMOS",D482,1),0)&gt;=1,
A482="CRER PARA VER",
A482="NÃO INFORMADO",
B482="NÃO INFORMADO",
AND(B482="SABONETE",A482="TODODIA"),
IFERROR(FIND("DEMO",D482,1),0)&gt;=1,
AND(IFERROR(FIND("ROL",D482,1),0)&gt;=1,A482="TODODIA",B482="DESODORANTE"),
B482="PRESENTES",
I482="lançamento",
I482="pré-lançamento",I482="Vigente apenas neste ciclo",
G482=1
),"x",""),"")</f>
        <v/>
      </c>
    </row>
    <row r="483" spans="1:12" x14ac:dyDescent="0.25">
      <c r="A483" s="27" t="s">
        <v>343</v>
      </c>
      <c r="B483" s="27" t="s">
        <v>95</v>
      </c>
      <c r="C483" s="26">
        <v>2827</v>
      </c>
      <c r="D483" s="27" t="s">
        <v>602</v>
      </c>
      <c r="E483" s="28">
        <v>29.4</v>
      </c>
      <c r="F483" s="26">
        <v>4</v>
      </c>
      <c r="G483" s="29">
        <v>0.7</v>
      </c>
      <c r="H483" s="26" t="s">
        <v>18</v>
      </c>
      <c r="I483" s="26" t="s">
        <v>1099</v>
      </c>
      <c r="J483" s="26" t="s">
        <v>18</v>
      </c>
      <c r="K483" s="30"/>
      <c r="L483" s="26" t="str">
        <f>IFERROR(IF(OR(
IFERROR(FIND("AMOS",D483,1),0)&gt;=1,
A483="CRER PARA VER",
A483="NÃO INFORMADO",
B483="NÃO INFORMADO",
AND(B483="SABONETE",A483="TODODIA"),
IFERROR(FIND("DEMO",D483,1),0)&gt;=1,
AND(IFERROR(FIND("ROL",D483,1),0)&gt;=1,A483="TODODIA",B483="DESODORANTE"),
B483="PRESENTES",
I483="lançamento",
I483="pré-lançamento",I483="Vigente apenas neste ciclo",
G483=1
),"x",""),"")</f>
        <v/>
      </c>
    </row>
    <row r="484" spans="1:12" x14ac:dyDescent="0.25">
      <c r="A484" s="27" t="s">
        <v>343</v>
      </c>
      <c r="B484" s="27" t="s">
        <v>95</v>
      </c>
      <c r="C484" s="26">
        <v>71596</v>
      </c>
      <c r="D484" s="27" t="s">
        <v>603</v>
      </c>
      <c r="E484" s="28">
        <v>29.4</v>
      </c>
      <c r="F484" s="26">
        <v>4</v>
      </c>
      <c r="G484" s="29">
        <v>0.7</v>
      </c>
      <c r="H484" s="26" t="s">
        <v>18</v>
      </c>
      <c r="I484" s="26" t="s">
        <v>1099</v>
      </c>
      <c r="J484" s="26" t="s">
        <v>18</v>
      </c>
      <c r="K484" s="30"/>
      <c r="L484" s="26" t="str">
        <f>IFERROR(IF(OR(
IFERROR(FIND("AMOS",D484,1),0)&gt;=1,
A484="CRER PARA VER",
A484="NÃO INFORMADO",
B484="NÃO INFORMADO",
AND(B484="SABONETE",A484="TODODIA"),
IFERROR(FIND("DEMO",D484,1),0)&gt;=1,
AND(IFERROR(FIND("ROL",D484,1),0)&gt;=1,A484="TODODIA",B484="DESODORANTE"),
B484="PRESENTES",
I484="lançamento",
I484="pré-lançamento",I484="Vigente apenas neste ciclo",
G484=1
),"x",""),"")</f>
        <v/>
      </c>
    </row>
    <row r="485" spans="1:12" x14ac:dyDescent="0.25">
      <c r="A485" s="27" t="s">
        <v>343</v>
      </c>
      <c r="B485" s="27" t="s">
        <v>95</v>
      </c>
      <c r="C485" s="26">
        <v>72177</v>
      </c>
      <c r="D485" s="27" t="s">
        <v>604</v>
      </c>
      <c r="E485" s="28">
        <v>21.9</v>
      </c>
      <c r="F485" s="26">
        <v>3</v>
      </c>
      <c r="G485" s="29">
        <v>0.7</v>
      </c>
      <c r="H485" s="26" t="s">
        <v>18</v>
      </c>
      <c r="I485" s="26" t="s">
        <v>1099</v>
      </c>
      <c r="J485" s="26" t="s">
        <v>18</v>
      </c>
      <c r="K485" s="30"/>
      <c r="L485" s="26" t="str">
        <f>IFERROR(IF(OR(
IFERROR(FIND("AMOS",D485,1),0)&gt;=1,
A485="CRER PARA VER",
A485="NÃO INFORMADO",
B485="NÃO INFORMADO",
AND(B485="SABONETE",A485="TODODIA"),
IFERROR(FIND("DEMO",D485,1),0)&gt;=1,
AND(IFERROR(FIND("ROL",D485,1),0)&gt;=1,A485="TODODIA",B485="DESODORANTE"),
B485="PRESENTES",
I485="lançamento",
I485="pré-lançamento",I485="Vigente apenas neste ciclo",
G485=1
),"x",""),"")</f>
        <v/>
      </c>
    </row>
    <row r="486" spans="1:12" x14ac:dyDescent="0.25">
      <c r="A486" s="27" t="s">
        <v>343</v>
      </c>
      <c r="B486" s="27" t="s">
        <v>95</v>
      </c>
      <c r="C486" s="26">
        <v>72178</v>
      </c>
      <c r="D486" s="27" t="s">
        <v>605</v>
      </c>
      <c r="E486" s="28">
        <v>21.9</v>
      </c>
      <c r="F486" s="26">
        <v>3</v>
      </c>
      <c r="G486" s="29">
        <v>0.7</v>
      </c>
      <c r="H486" s="26" t="s">
        <v>18</v>
      </c>
      <c r="I486" s="26" t="s">
        <v>1099</v>
      </c>
      <c r="J486" s="26" t="s">
        <v>18</v>
      </c>
      <c r="K486" s="30"/>
      <c r="L486" s="26" t="str">
        <f>IFERROR(IF(OR(
IFERROR(FIND("AMOS",D486,1),0)&gt;=1,
A486="CRER PARA VER",
A486="NÃO INFORMADO",
B486="NÃO INFORMADO",
AND(B486="SABONETE",A486="TODODIA"),
IFERROR(FIND("DEMO",D486,1),0)&gt;=1,
AND(IFERROR(FIND("ROL",D486,1),0)&gt;=1,A486="TODODIA",B486="DESODORANTE"),
B486="PRESENTES",
I486="lançamento",
I486="pré-lançamento",I486="Vigente apenas neste ciclo",
G486=1
),"x",""),"")</f>
        <v/>
      </c>
    </row>
    <row r="487" spans="1:12" x14ac:dyDescent="0.25">
      <c r="A487" s="27" t="s">
        <v>343</v>
      </c>
      <c r="B487" s="27" t="s">
        <v>95</v>
      </c>
      <c r="C487" s="26">
        <v>72179</v>
      </c>
      <c r="D487" s="27" t="s">
        <v>606</v>
      </c>
      <c r="E487" s="28">
        <v>22.9</v>
      </c>
      <c r="F487" s="26">
        <v>3</v>
      </c>
      <c r="G487" s="29">
        <v>0.7</v>
      </c>
      <c r="H487" s="26" t="s">
        <v>18</v>
      </c>
      <c r="I487" s="26" t="s">
        <v>1099</v>
      </c>
      <c r="J487" s="26" t="s">
        <v>18</v>
      </c>
      <c r="K487" s="30"/>
      <c r="L487" s="26" t="str">
        <f>IFERROR(IF(OR(
IFERROR(FIND("AMOS",D487,1),0)&gt;=1,
A487="CRER PARA VER",
A487="NÃO INFORMADO",
B487="NÃO INFORMADO",
AND(B487="SABONETE",A487="TODODIA"),
IFERROR(FIND("DEMO",D487,1),0)&gt;=1,
AND(IFERROR(FIND("ROL",D487,1),0)&gt;=1,A487="TODODIA",B487="DESODORANTE"),
B487="PRESENTES",
I487="lançamento",
I487="pré-lançamento",I487="Vigente apenas neste ciclo",
G487=1
),"x",""),"")</f>
        <v/>
      </c>
    </row>
    <row r="488" spans="1:12" x14ac:dyDescent="0.25">
      <c r="A488" s="27" t="s">
        <v>343</v>
      </c>
      <c r="B488" s="27" t="s">
        <v>95</v>
      </c>
      <c r="C488" s="26">
        <v>72180</v>
      </c>
      <c r="D488" s="27" t="s">
        <v>607</v>
      </c>
      <c r="E488" s="28">
        <v>22.9</v>
      </c>
      <c r="F488" s="26">
        <v>3</v>
      </c>
      <c r="G488" s="29">
        <v>0.7</v>
      </c>
      <c r="H488" s="26" t="s">
        <v>18</v>
      </c>
      <c r="I488" s="26" t="s">
        <v>1099</v>
      </c>
      <c r="J488" s="26" t="s">
        <v>18</v>
      </c>
      <c r="K488" s="30"/>
      <c r="L488" s="26" t="str">
        <f>IFERROR(IF(OR(
IFERROR(FIND("AMOS",D488,1),0)&gt;=1,
A488="CRER PARA VER",
A488="NÃO INFORMADO",
B488="NÃO INFORMADO",
AND(B488="SABONETE",A488="TODODIA"),
IFERROR(FIND("DEMO",D488,1),0)&gt;=1,
AND(IFERROR(FIND("ROL",D488,1),0)&gt;=1,A488="TODODIA",B488="DESODORANTE"),
B488="PRESENTES",
I488="lançamento",
I488="pré-lançamento",I488="Vigente apenas neste ciclo",
G488=1
),"x",""),"")</f>
        <v/>
      </c>
    </row>
    <row r="489" spans="1:12" x14ac:dyDescent="0.25">
      <c r="A489" s="27" t="s">
        <v>343</v>
      </c>
      <c r="B489" s="27" t="s">
        <v>95</v>
      </c>
      <c r="C489" s="26">
        <v>72181</v>
      </c>
      <c r="D489" s="27" t="s">
        <v>608</v>
      </c>
      <c r="E489" s="28">
        <v>21.9</v>
      </c>
      <c r="F489" s="26">
        <v>3</v>
      </c>
      <c r="G489" s="29">
        <v>0.7</v>
      </c>
      <c r="H489" s="26" t="s">
        <v>18</v>
      </c>
      <c r="I489" s="26" t="s">
        <v>1099</v>
      </c>
      <c r="J489" s="26" t="s">
        <v>18</v>
      </c>
      <c r="K489" s="30"/>
      <c r="L489" s="26" t="str">
        <f>IFERROR(IF(OR(
IFERROR(FIND("AMOS",D489,1),0)&gt;=1,
A489="CRER PARA VER",
A489="NÃO INFORMADO",
B489="NÃO INFORMADO",
AND(B489="SABONETE",A489="TODODIA"),
IFERROR(FIND("DEMO",D489,1),0)&gt;=1,
AND(IFERROR(FIND("ROL",D489,1),0)&gt;=1,A489="TODODIA",B489="DESODORANTE"),
B489="PRESENTES",
I489="lançamento",
I489="pré-lançamento",I489="Vigente apenas neste ciclo",
G489=1
),"x",""),"")</f>
        <v/>
      </c>
    </row>
    <row r="490" spans="1:12" x14ac:dyDescent="0.25">
      <c r="A490" s="27" t="s">
        <v>343</v>
      </c>
      <c r="B490" s="27" t="s">
        <v>95</v>
      </c>
      <c r="C490" s="26">
        <v>72154</v>
      </c>
      <c r="D490" s="27" t="s">
        <v>654</v>
      </c>
      <c r="E490" s="28">
        <v>1.3</v>
      </c>
      <c r="F490" s="26">
        <v>1</v>
      </c>
      <c r="G490" s="29">
        <v>1</v>
      </c>
      <c r="H490" s="26" t="s">
        <v>18</v>
      </c>
      <c r="I490" s="26" t="s">
        <v>1099</v>
      </c>
      <c r="J490" s="26" t="s">
        <v>18</v>
      </c>
      <c r="K490" s="30"/>
      <c r="L490" s="26" t="str">
        <f>IFERROR(IF(OR(
IFERROR(FIND("AMOS",D490,1),0)&gt;=1,
A490="CRER PARA VER",
A490="NÃO INFORMADO",
B490="NÃO INFORMADO",
AND(B490="SABONETE",A490="TODODIA"),
IFERROR(FIND("DEMO",D490,1),0)&gt;=1,
AND(IFERROR(FIND("ROL",D490,1),0)&gt;=1,A490="TODODIA",B490="DESODORANTE"),
B490="PRESENTES",
I490="lançamento",
I490="pré-lançamento",I490="Vigente apenas neste ciclo",
G490=1
),"x",""),"")</f>
        <v>x</v>
      </c>
    </row>
    <row r="491" spans="1:12" x14ac:dyDescent="0.25">
      <c r="A491" s="27" t="s">
        <v>343</v>
      </c>
      <c r="B491" s="27" t="s">
        <v>95</v>
      </c>
      <c r="C491" s="26">
        <v>72183</v>
      </c>
      <c r="D491" s="27" t="s">
        <v>655</v>
      </c>
      <c r="E491" s="28">
        <v>31.9</v>
      </c>
      <c r="F491" s="26">
        <v>4</v>
      </c>
      <c r="G491" s="29">
        <v>0.7</v>
      </c>
      <c r="H491" s="26" t="s">
        <v>18</v>
      </c>
      <c r="I491" s="26" t="s">
        <v>1099</v>
      </c>
      <c r="J491" s="26" t="s">
        <v>18</v>
      </c>
      <c r="K491" s="30"/>
      <c r="L491" s="26" t="str">
        <f>IFERROR(IF(OR(
IFERROR(FIND("AMOS",D491,1),0)&gt;=1,
A491="CRER PARA VER",
A491="NÃO INFORMADO",
B491="NÃO INFORMADO",
AND(B491="SABONETE",A491="TODODIA"),
IFERROR(FIND("DEMO",D491,1),0)&gt;=1,
AND(IFERROR(FIND("ROL",D491,1),0)&gt;=1,A491="TODODIA",B491="DESODORANTE"),
B491="PRESENTES",
I491="lançamento",
I491="pré-lançamento",I491="Vigente apenas neste ciclo",
G491=1
),"x",""),"")</f>
        <v/>
      </c>
    </row>
    <row r="492" spans="1:12" x14ac:dyDescent="0.25">
      <c r="A492" s="27" t="s">
        <v>343</v>
      </c>
      <c r="B492" s="27" t="s">
        <v>95</v>
      </c>
      <c r="C492" s="26">
        <v>72184</v>
      </c>
      <c r="D492" s="27" t="s">
        <v>656</v>
      </c>
      <c r="E492" s="28">
        <v>49.9</v>
      </c>
      <c r="F492" s="26">
        <v>6</v>
      </c>
      <c r="G492" s="29">
        <v>0.7</v>
      </c>
      <c r="H492" s="26" t="s">
        <v>18</v>
      </c>
      <c r="I492" s="26" t="s">
        <v>1099</v>
      </c>
      <c r="J492" s="26" t="s">
        <v>18</v>
      </c>
      <c r="K492" s="30"/>
      <c r="L492" s="26" t="str">
        <f>IFERROR(IF(OR(
IFERROR(FIND("AMOS",D492,1),0)&gt;=1,
A492="CRER PARA VER",
A492="NÃO INFORMADO",
B492="NÃO INFORMADO",
AND(B492="SABONETE",A492="TODODIA"),
IFERROR(FIND("DEMO",D492,1),0)&gt;=1,
AND(IFERROR(FIND("ROL",D492,1),0)&gt;=1,A492="TODODIA",B492="DESODORANTE"),
B492="PRESENTES",
I492="lançamento",
I492="pré-lançamento",I492="Vigente apenas neste ciclo",
G492=1
),"x",""),"")</f>
        <v/>
      </c>
    </row>
    <row r="493" spans="1:12" x14ac:dyDescent="0.25">
      <c r="A493" s="27" t="s">
        <v>343</v>
      </c>
      <c r="B493" s="27" t="s">
        <v>95</v>
      </c>
      <c r="C493" s="26">
        <v>72185</v>
      </c>
      <c r="D493" s="27" t="s">
        <v>657</v>
      </c>
      <c r="E493" s="28">
        <v>49.9</v>
      </c>
      <c r="F493" s="26">
        <v>6</v>
      </c>
      <c r="G493" s="29">
        <v>0.7</v>
      </c>
      <c r="H493" s="26" t="s">
        <v>18</v>
      </c>
      <c r="I493" s="26" t="s">
        <v>1099</v>
      </c>
      <c r="J493" s="26" t="s">
        <v>18</v>
      </c>
      <c r="K493" s="30"/>
      <c r="L493" s="26" t="str">
        <f>IFERROR(IF(OR(
IFERROR(FIND("AMOS",D493,1),0)&gt;=1,
A493="CRER PARA VER",
A493="NÃO INFORMADO",
B493="NÃO INFORMADO",
AND(B493="SABONETE",A493="TODODIA"),
IFERROR(FIND("DEMO",D493,1),0)&gt;=1,
AND(IFERROR(FIND("ROL",D493,1),0)&gt;=1,A493="TODODIA",B493="DESODORANTE"),
B493="PRESENTES",
I493="lançamento",
I493="pré-lançamento",I493="Vigente apenas neste ciclo",
G493=1
),"x",""),"")</f>
        <v/>
      </c>
    </row>
    <row r="494" spans="1:12" x14ac:dyDescent="0.25">
      <c r="A494" s="27" t="s">
        <v>343</v>
      </c>
      <c r="B494" s="27" t="s">
        <v>95</v>
      </c>
      <c r="C494" s="26">
        <v>72222</v>
      </c>
      <c r="D494" s="27" t="s">
        <v>658</v>
      </c>
      <c r="E494" s="28">
        <v>31.9</v>
      </c>
      <c r="F494" s="26">
        <v>4</v>
      </c>
      <c r="G494" s="29">
        <v>0.7</v>
      </c>
      <c r="H494" s="26" t="s">
        <v>18</v>
      </c>
      <c r="I494" s="26" t="s">
        <v>1099</v>
      </c>
      <c r="J494" s="26" t="s">
        <v>18</v>
      </c>
      <c r="K494" s="30"/>
      <c r="L494" s="26" t="str">
        <f>IFERROR(IF(OR(
IFERROR(FIND("AMOS",D494,1),0)&gt;=1,
A494="CRER PARA VER",
A494="NÃO INFORMADO",
B494="NÃO INFORMADO",
AND(B494="SABONETE",A494="TODODIA"),
IFERROR(FIND("DEMO",D494,1),0)&gt;=1,
AND(IFERROR(FIND("ROL",D494,1),0)&gt;=1,A494="TODODIA",B494="DESODORANTE"),
B494="PRESENTES",
I494="lançamento",
I494="pré-lançamento",I494="Vigente apenas neste ciclo",
G494=1
),"x",""),"")</f>
        <v/>
      </c>
    </row>
    <row r="495" spans="1:12" x14ac:dyDescent="0.25">
      <c r="A495" s="27" t="s">
        <v>343</v>
      </c>
      <c r="B495" s="27" t="s">
        <v>95</v>
      </c>
      <c r="C495" s="26">
        <v>87645</v>
      </c>
      <c r="D495" s="27" t="s">
        <v>752</v>
      </c>
      <c r="E495" s="28">
        <v>29.9</v>
      </c>
      <c r="F495" s="26">
        <v>4</v>
      </c>
      <c r="G495" s="29">
        <v>0.7</v>
      </c>
      <c r="H495" s="26" t="s">
        <v>18</v>
      </c>
      <c r="I495" s="26" t="s">
        <v>1099</v>
      </c>
      <c r="J495" s="26" t="s">
        <v>18</v>
      </c>
      <c r="K495" s="30"/>
      <c r="L495" s="26" t="str">
        <f>IFERROR(IF(OR(
IFERROR(FIND("AMOS",D495,1),0)&gt;=1,
A495="CRER PARA VER",
A495="NÃO INFORMADO",
B495="NÃO INFORMADO",
AND(B495="SABONETE",A495="TODODIA"),
IFERROR(FIND("DEMO",D495,1),0)&gt;=1,
AND(IFERROR(FIND("ROL",D495,1),0)&gt;=1,A495="TODODIA",B495="DESODORANTE"),
B495="PRESENTES",
I495="lançamento",
I495="pré-lançamento",I495="Vigente apenas neste ciclo",
G495=1
),"x",""),"")</f>
        <v/>
      </c>
    </row>
    <row r="496" spans="1:12" x14ac:dyDescent="0.25">
      <c r="A496" s="27" t="s">
        <v>343</v>
      </c>
      <c r="B496" s="27" t="s">
        <v>95</v>
      </c>
      <c r="C496" s="26">
        <v>87679</v>
      </c>
      <c r="D496" s="27" t="s">
        <v>753</v>
      </c>
      <c r="E496" s="28">
        <v>29.9</v>
      </c>
      <c r="F496" s="26">
        <v>4</v>
      </c>
      <c r="G496" s="29">
        <v>0.7</v>
      </c>
      <c r="H496" s="26" t="s">
        <v>18</v>
      </c>
      <c r="I496" s="26" t="s">
        <v>1099</v>
      </c>
      <c r="J496" s="26" t="s">
        <v>18</v>
      </c>
      <c r="K496" s="30"/>
      <c r="L496" s="26" t="str">
        <f>IFERROR(IF(OR(
IFERROR(FIND("AMOS",D496,1),0)&gt;=1,
A496="CRER PARA VER",
A496="NÃO INFORMADO",
B496="NÃO INFORMADO",
AND(B496="SABONETE",A496="TODODIA"),
IFERROR(FIND("DEMO",D496,1),0)&gt;=1,
AND(IFERROR(FIND("ROL",D496,1),0)&gt;=1,A496="TODODIA",B496="DESODORANTE"),
B496="PRESENTES",
I496="lançamento",
I496="pré-lançamento",I496="Vigente apenas neste ciclo",
G496=1
),"x",""),"")</f>
        <v/>
      </c>
    </row>
    <row r="497" spans="1:12" x14ac:dyDescent="0.25">
      <c r="A497" s="27" t="s">
        <v>343</v>
      </c>
      <c r="B497" s="27" t="s">
        <v>95</v>
      </c>
      <c r="C497" s="26">
        <v>87513</v>
      </c>
      <c r="D497" s="27" t="s">
        <v>787</v>
      </c>
      <c r="E497" s="28">
        <v>1.3</v>
      </c>
      <c r="F497" s="26">
        <v>1</v>
      </c>
      <c r="G497" s="29">
        <v>1</v>
      </c>
      <c r="H497" s="26" t="s">
        <v>18</v>
      </c>
      <c r="I497" s="26" t="s">
        <v>1099</v>
      </c>
      <c r="J497" s="26" t="s">
        <v>18</v>
      </c>
      <c r="K497" s="30"/>
      <c r="L497" s="26" t="str">
        <f>IFERROR(IF(OR(
IFERROR(FIND("AMOS",D497,1),0)&gt;=1,
A497="CRER PARA VER",
A497="NÃO INFORMADO",
B497="NÃO INFORMADO",
AND(B497="SABONETE",A497="TODODIA"),
IFERROR(FIND("DEMO",D497,1),0)&gt;=1,
AND(IFERROR(FIND("ROL",D497,1),0)&gt;=1,A497="TODODIA",B497="DESODORANTE"),
B497="PRESENTES",
I497="lançamento",
I497="pré-lançamento",I497="Vigente apenas neste ciclo",
G497=1
),"x",""),"")</f>
        <v>x</v>
      </c>
    </row>
    <row r="498" spans="1:12" x14ac:dyDescent="0.25">
      <c r="A498" s="27" t="s">
        <v>343</v>
      </c>
      <c r="B498" s="27" t="s">
        <v>95</v>
      </c>
      <c r="C498" s="26">
        <v>87750</v>
      </c>
      <c r="D498" s="27" t="s">
        <v>754</v>
      </c>
      <c r="E498" s="28">
        <v>29.9</v>
      </c>
      <c r="F498" s="26">
        <v>4</v>
      </c>
      <c r="G498" s="29">
        <v>0.7</v>
      </c>
      <c r="H498" s="26" t="s">
        <v>18</v>
      </c>
      <c r="I498" s="26" t="s">
        <v>1099</v>
      </c>
      <c r="J498" s="26" t="s">
        <v>18</v>
      </c>
      <c r="K498" s="30"/>
      <c r="L498" s="26" t="str">
        <f>IFERROR(IF(OR(
IFERROR(FIND("AMOS",D498,1),0)&gt;=1,
A498="CRER PARA VER",
A498="NÃO INFORMADO",
B498="NÃO INFORMADO",
AND(B498="SABONETE",A498="TODODIA"),
IFERROR(FIND("DEMO",D498,1),0)&gt;=1,
AND(IFERROR(FIND("ROL",D498,1),0)&gt;=1,A498="TODODIA",B498="DESODORANTE"),
B498="PRESENTES",
I498="lançamento",
I498="pré-lançamento",I498="Vigente apenas neste ciclo",
G498=1
),"x",""),"")</f>
        <v/>
      </c>
    </row>
    <row r="499" spans="1:12" x14ac:dyDescent="0.25">
      <c r="A499" s="27" t="s">
        <v>343</v>
      </c>
      <c r="B499" s="27" t="s">
        <v>34</v>
      </c>
      <c r="C499" s="26">
        <v>77079</v>
      </c>
      <c r="D499" s="27" t="s">
        <v>345</v>
      </c>
      <c r="E499" s="28">
        <v>19.899999999999999</v>
      </c>
      <c r="F499" s="26">
        <v>2</v>
      </c>
      <c r="G499" s="29">
        <v>0.7</v>
      </c>
      <c r="H499" s="26" t="s">
        <v>18</v>
      </c>
      <c r="I499" s="26" t="s">
        <v>1099</v>
      </c>
      <c r="J499" s="26" t="s">
        <v>18</v>
      </c>
      <c r="K499" s="30"/>
      <c r="L499" s="26" t="str">
        <f>IFERROR(IF(OR(
IFERROR(FIND("AMOS",D499,1),0)&gt;=1,
A499="CRER PARA VER",
A499="NÃO INFORMADO",
B499="NÃO INFORMADO",
AND(B499="SABONETE",A499="TODODIA"),
IFERROR(FIND("DEMO",D499,1),0)&gt;=1,
AND(IFERROR(FIND("ROL",D499,1),0)&gt;=1,A499="TODODIA",B499="DESODORANTE"),
B499="PRESENTES",
I499="lançamento",
I499="pré-lançamento",I499="Vigente apenas neste ciclo",
G499=1
),"x",""),"")</f>
        <v/>
      </c>
    </row>
    <row r="500" spans="1:12" x14ac:dyDescent="0.25">
      <c r="A500" s="27" t="s">
        <v>343</v>
      </c>
      <c r="B500" s="27" t="s">
        <v>34</v>
      </c>
      <c r="C500" s="26">
        <v>77080</v>
      </c>
      <c r="D500" s="27" t="s">
        <v>346</v>
      </c>
      <c r="E500" s="28">
        <v>19.899999999999999</v>
      </c>
      <c r="F500" s="26">
        <v>2</v>
      </c>
      <c r="G500" s="29">
        <v>0.7</v>
      </c>
      <c r="H500" s="26" t="s">
        <v>18</v>
      </c>
      <c r="I500" s="26" t="s">
        <v>1099</v>
      </c>
      <c r="J500" s="26" t="s">
        <v>18</v>
      </c>
      <c r="K500" s="30"/>
      <c r="L500" s="26" t="str">
        <f>IFERROR(IF(OR(
IFERROR(FIND("AMOS",D500,1),0)&gt;=1,
A500="CRER PARA VER",
A500="NÃO INFORMADO",
B500="NÃO INFORMADO",
AND(B500="SABONETE",A500="TODODIA"),
IFERROR(FIND("DEMO",D500,1),0)&gt;=1,
AND(IFERROR(FIND("ROL",D500,1),0)&gt;=1,A500="TODODIA",B500="DESODORANTE"),
B500="PRESENTES",
I500="lançamento",
I500="pré-lançamento",I500="Vigente apenas neste ciclo",
G500=1
),"x",""),"")</f>
        <v/>
      </c>
    </row>
    <row r="501" spans="1:12" x14ac:dyDescent="0.25">
      <c r="A501" s="27" t="s">
        <v>343</v>
      </c>
      <c r="B501" s="27" t="s">
        <v>34</v>
      </c>
      <c r="C501" s="26">
        <v>77084</v>
      </c>
      <c r="D501" s="27" t="s">
        <v>347</v>
      </c>
      <c r="E501" s="28">
        <v>19.899999999999999</v>
      </c>
      <c r="F501" s="26">
        <v>2</v>
      </c>
      <c r="G501" s="29">
        <v>0.7</v>
      </c>
      <c r="H501" s="26" t="s">
        <v>18</v>
      </c>
      <c r="I501" s="26" t="s">
        <v>1099</v>
      </c>
      <c r="J501" s="26" t="s">
        <v>18</v>
      </c>
      <c r="K501" s="30"/>
      <c r="L501" s="26" t="str">
        <f>IFERROR(IF(OR(
IFERROR(FIND("AMOS",D501,1),0)&gt;=1,
A501="CRER PARA VER",
A501="NÃO INFORMADO",
B501="NÃO INFORMADO",
AND(B501="SABONETE",A501="TODODIA"),
IFERROR(FIND("DEMO",D501,1),0)&gt;=1,
AND(IFERROR(FIND("ROL",D501,1),0)&gt;=1,A501="TODODIA",B501="DESODORANTE"),
B501="PRESENTES",
I501="lançamento",
I501="pré-lançamento",I501="Vigente apenas neste ciclo",
G501=1
),"x",""),"")</f>
        <v/>
      </c>
    </row>
    <row r="502" spans="1:12" x14ac:dyDescent="0.25">
      <c r="A502" s="27" t="s">
        <v>343</v>
      </c>
      <c r="B502" s="27" t="s">
        <v>34</v>
      </c>
      <c r="C502" s="26">
        <v>80443</v>
      </c>
      <c r="D502" s="27" t="s">
        <v>348</v>
      </c>
      <c r="E502" s="28">
        <v>49</v>
      </c>
      <c r="F502" s="26">
        <v>6</v>
      </c>
      <c r="G502" s="29">
        <v>0.7</v>
      </c>
      <c r="H502" s="26" t="s">
        <v>18</v>
      </c>
      <c r="I502" s="26" t="s">
        <v>1099</v>
      </c>
      <c r="J502" s="26" t="s">
        <v>18</v>
      </c>
      <c r="K502" s="30"/>
      <c r="L502" s="26" t="str">
        <f>IFERROR(IF(OR(
IFERROR(FIND("AMOS",D502,1),0)&gt;=1,
A502="CRER PARA VER",
A502="NÃO INFORMADO",
B502="NÃO INFORMADO",
AND(B502="SABONETE",A502="TODODIA"),
IFERROR(FIND("DEMO",D502,1),0)&gt;=1,
AND(IFERROR(FIND("ROL",D502,1),0)&gt;=1,A502="TODODIA",B502="DESODORANTE"),
B502="PRESENTES",
I502="lançamento",
I502="pré-lançamento",I502="Vigente apenas neste ciclo",
G502=1
),"x",""),"")</f>
        <v/>
      </c>
    </row>
    <row r="503" spans="1:12" x14ac:dyDescent="0.25">
      <c r="A503" s="27" t="s">
        <v>343</v>
      </c>
      <c r="B503" s="27" t="s">
        <v>34</v>
      </c>
      <c r="C503" s="26">
        <v>80444</v>
      </c>
      <c r="D503" s="27" t="s">
        <v>349</v>
      </c>
      <c r="E503" s="28">
        <v>17.899999999999999</v>
      </c>
      <c r="F503" s="26">
        <v>2</v>
      </c>
      <c r="G503" s="29">
        <v>0.7</v>
      </c>
      <c r="H503" s="26" t="s">
        <v>18</v>
      </c>
      <c r="I503" s="26" t="s">
        <v>1099</v>
      </c>
      <c r="J503" s="26" t="s">
        <v>18</v>
      </c>
      <c r="K503" s="30"/>
      <c r="L503" s="26" t="str">
        <f>IFERROR(IF(OR(
IFERROR(FIND("AMOS",D503,1),0)&gt;=1,
A503="CRER PARA VER",
A503="NÃO INFORMADO",
B503="NÃO INFORMADO",
AND(B503="SABONETE",A503="TODODIA"),
IFERROR(FIND("DEMO",D503,1),0)&gt;=1,
AND(IFERROR(FIND("ROL",D503,1),0)&gt;=1,A503="TODODIA",B503="DESODORANTE"),
B503="PRESENTES",
I503="lançamento",
I503="pré-lançamento",I503="Vigente apenas neste ciclo",
G503=1
),"x",""),"")</f>
        <v>x</v>
      </c>
    </row>
    <row r="504" spans="1:12" x14ac:dyDescent="0.25">
      <c r="A504" s="27" t="s">
        <v>343</v>
      </c>
      <c r="B504" s="27" t="s">
        <v>34</v>
      </c>
      <c r="C504" s="26">
        <v>91328</v>
      </c>
      <c r="D504" s="27" t="s">
        <v>350</v>
      </c>
      <c r="E504" s="28">
        <v>19.899999999999999</v>
      </c>
      <c r="F504" s="26">
        <v>2</v>
      </c>
      <c r="G504" s="29">
        <v>0.7</v>
      </c>
      <c r="H504" s="26" t="s">
        <v>18</v>
      </c>
      <c r="I504" s="26" t="s">
        <v>1099</v>
      </c>
      <c r="J504" s="26" t="s">
        <v>18</v>
      </c>
      <c r="K504" s="30"/>
      <c r="L504" s="26" t="str">
        <f>IFERROR(IF(OR(
IFERROR(FIND("AMOS",D504,1),0)&gt;=1,
A504="CRER PARA VER",
A504="NÃO INFORMADO",
B504="NÃO INFORMADO",
AND(B504="SABONETE",A504="TODODIA"),
IFERROR(FIND("DEMO",D504,1),0)&gt;=1,
AND(IFERROR(FIND("ROL",D504,1),0)&gt;=1,A504="TODODIA",B504="DESODORANTE"),
B504="PRESENTES",
I504="lançamento",
I504="pré-lançamento",I504="Vigente apenas neste ciclo",
G504=1
),"x",""),"")</f>
        <v/>
      </c>
    </row>
    <row r="505" spans="1:12" x14ac:dyDescent="0.25">
      <c r="A505" s="27" t="s">
        <v>343</v>
      </c>
      <c r="B505" s="27" t="s">
        <v>34</v>
      </c>
      <c r="C505" s="26">
        <v>69669</v>
      </c>
      <c r="D505" s="27" t="s">
        <v>351</v>
      </c>
      <c r="E505" s="28">
        <v>17.899999999999999</v>
      </c>
      <c r="F505" s="26">
        <v>2</v>
      </c>
      <c r="G505" s="29">
        <v>0.7</v>
      </c>
      <c r="H505" s="26" t="s">
        <v>18</v>
      </c>
      <c r="I505" s="26" t="s">
        <v>1099</v>
      </c>
      <c r="J505" s="26" t="s">
        <v>18</v>
      </c>
      <c r="K505" s="30"/>
      <c r="L505" s="26" t="str">
        <f>IFERROR(IF(OR(
IFERROR(FIND("AMOS",D505,1),0)&gt;=1,
A505="CRER PARA VER",
A505="NÃO INFORMADO",
B505="NÃO INFORMADO",
AND(B505="SABONETE",A505="TODODIA"),
IFERROR(FIND("DEMO",D505,1),0)&gt;=1,
AND(IFERROR(FIND("ROL",D505,1),0)&gt;=1,A505="TODODIA",B505="DESODORANTE"),
B505="PRESENTES",
I505="lançamento",
I505="pré-lançamento",I505="Vigente apenas neste ciclo",
G505=1
),"x",""),"")</f>
        <v>x</v>
      </c>
    </row>
    <row r="506" spans="1:12" x14ac:dyDescent="0.25">
      <c r="A506" s="27" t="s">
        <v>343</v>
      </c>
      <c r="B506" s="27" t="s">
        <v>34</v>
      </c>
      <c r="C506" s="26">
        <v>70824</v>
      </c>
      <c r="D506" s="27" t="s">
        <v>352</v>
      </c>
      <c r="E506" s="28">
        <v>17.899999999999999</v>
      </c>
      <c r="F506" s="26">
        <v>2</v>
      </c>
      <c r="G506" s="29">
        <v>0.7</v>
      </c>
      <c r="H506" s="26" t="s">
        <v>18</v>
      </c>
      <c r="I506" s="26" t="s">
        <v>1099</v>
      </c>
      <c r="J506" s="26" t="s">
        <v>18</v>
      </c>
      <c r="K506" s="30"/>
      <c r="L506" s="26" t="str">
        <f>IFERROR(IF(OR(
IFERROR(FIND("AMOS",D506,1),0)&gt;=1,
A506="CRER PARA VER",
A506="NÃO INFORMADO",
B506="NÃO INFORMADO",
AND(B506="SABONETE",A506="TODODIA"),
IFERROR(FIND("DEMO",D506,1),0)&gt;=1,
AND(IFERROR(FIND("ROL",D506,1),0)&gt;=1,A506="TODODIA",B506="DESODORANTE"),
B506="PRESENTES",
I506="lançamento",
I506="pré-lançamento",I506="Vigente apenas neste ciclo",
G506=1
),"x",""),"")</f>
        <v>x</v>
      </c>
    </row>
    <row r="507" spans="1:12" x14ac:dyDescent="0.25">
      <c r="A507" s="27" t="s">
        <v>343</v>
      </c>
      <c r="B507" s="27" t="s">
        <v>34</v>
      </c>
      <c r="C507" s="26">
        <v>70989</v>
      </c>
      <c r="D507" s="27" t="s">
        <v>353</v>
      </c>
      <c r="E507" s="28">
        <v>17.899999999999999</v>
      </c>
      <c r="F507" s="26">
        <v>2</v>
      </c>
      <c r="G507" s="29">
        <v>0.7</v>
      </c>
      <c r="H507" s="26" t="s">
        <v>18</v>
      </c>
      <c r="I507" s="26" t="s">
        <v>1099</v>
      </c>
      <c r="J507" s="26" t="s">
        <v>18</v>
      </c>
      <c r="K507" s="30"/>
      <c r="L507" s="26" t="str">
        <f>IFERROR(IF(OR(
IFERROR(FIND("AMOS",D507,1),0)&gt;=1,
A507="CRER PARA VER",
A507="NÃO INFORMADO",
B507="NÃO INFORMADO",
AND(B507="SABONETE",A507="TODODIA"),
IFERROR(FIND("DEMO",D507,1),0)&gt;=1,
AND(IFERROR(FIND("ROL",D507,1),0)&gt;=1,A507="TODODIA",B507="DESODORANTE"),
B507="PRESENTES",
I507="lançamento",
I507="pré-lançamento",I507="Vigente apenas neste ciclo",
G507=1
),"x",""),"")</f>
        <v>x</v>
      </c>
    </row>
    <row r="508" spans="1:12" x14ac:dyDescent="0.25">
      <c r="A508" s="27" t="s">
        <v>343</v>
      </c>
      <c r="B508" s="27" t="s">
        <v>34</v>
      </c>
      <c r="C508" s="26">
        <v>73839</v>
      </c>
      <c r="D508" s="27" t="s">
        <v>519</v>
      </c>
      <c r="E508" s="28">
        <v>17.899999999999999</v>
      </c>
      <c r="F508" s="26">
        <v>2</v>
      </c>
      <c r="G508" s="29">
        <v>0.7</v>
      </c>
      <c r="H508" s="26" t="s">
        <v>18</v>
      </c>
      <c r="I508" s="26" t="s">
        <v>1099</v>
      </c>
      <c r="J508" s="26" t="s">
        <v>18</v>
      </c>
      <c r="K508" s="30"/>
      <c r="L508" s="26" t="str">
        <f>IFERROR(IF(OR(
IFERROR(FIND("AMOS",D508,1),0)&gt;=1,
A508="CRER PARA VER",
A508="NÃO INFORMADO",
B508="NÃO INFORMADO",
AND(B508="SABONETE",A508="TODODIA"),
IFERROR(FIND("DEMO",D508,1),0)&gt;=1,
AND(IFERROR(FIND("ROL",D508,1),0)&gt;=1,A508="TODODIA",B508="DESODORANTE"),
B508="PRESENTES",
I508="lançamento",
I508="pré-lançamento",I508="Vigente apenas neste ciclo",
G508=1
),"x",""),"")</f>
        <v>x</v>
      </c>
    </row>
    <row r="509" spans="1:12" x14ac:dyDescent="0.25">
      <c r="A509" s="27" t="s">
        <v>343</v>
      </c>
      <c r="B509" s="27" t="s">
        <v>34</v>
      </c>
      <c r="C509" s="26">
        <v>73840</v>
      </c>
      <c r="D509" s="27" t="s">
        <v>520</v>
      </c>
      <c r="E509" s="28">
        <v>17.899999999999999</v>
      </c>
      <c r="F509" s="26">
        <v>2</v>
      </c>
      <c r="G509" s="29">
        <v>0.7</v>
      </c>
      <c r="H509" s="26" t="s">
        <v>18</v>
      </c>
      <c r="I509" s="26" t="s">
        <v>1099</v>
      </c>
      <c r="J509" s="26" t="s">
        <v>18</v>
      </c>
      <c r="K509" s="30"/>
      <c r="L509" s="26" t="str">
        <f>IFERROR(IF(OR(
IFERROR(FIND("AMOS",D509,1),0)&gt;=1,
A509="CRER PARA VER",
A509="NÃO INFORMADO",
B509="NÃO INFORMADO",
AND(B509="SABONETE",A509="TODODIA"),
IFERROR(FIND("DEMO",D509,1),0)&gt;=1,
AND(IFERROR(FIND("ROL",D509,1),0)&gt;=1,A509="TODODIA",B509="DESODORANTE"),
B509="PRESENTES",
I509="lançamento",
I509="pré-lançamento",I509="Vigente apenas neste ciclo",
G509=1
),"x",""),"")</f>
        <v>x</v>
      </c>
    </row>
    <row r="510" spans="1:12" x14ac:dyDescent="0.25">
      <c r="A510" s="27" t="s">
        <v>343</v>
      </c>
      <c r="B510" s="27" t="s">
        <v>34</v>
      </c>
      <c r="C510" s="26">
        <v>69815</v>
      </c>
      <c r="D510" s="27" t="s">
        <v>609</v>
      </c>
      <c r="E510" s="28">
        <v>17.899999999999999</v>
      </c>
      <c r="F510" s="26">
        <v>2</v>
      </c>
      <c r="G510" s="29">
        <v>0.7</v>
      </c>
      <c r="H510" s="26" t="s">
        <v>18</v>
      </c>
      <c r="I510" s="26" t="s">
        <v>1099</v>
      </c>
      <c r="J510" s="26" t="s">
        <v>18</v>
      </c>
      <c r="K510" s="30"/>
      <c r="L510" s="26" t="str">
        <f>IFERROR(IF(OR(
IFERROR(FIND("AMOS",D510,1),0)&gt;=1,
A510="CRER PARA VER",
A510="NÃO INFORMADO",
B510="NÃO INFORMADO",
AND(B510="SABONETE",A510="TODODIA"),
IFERROR(FIND("DEMO",D510,1),0)&gt;=1,
AND(IFERROR(FIND("ROL",D510,1),0)&gt;=1,A510="TODODIA",B510="DESODORANTE"),
B510="PRESENTES",
I510="lançamento",
I510="pré-lançamento",I510="Vigente apenas neste ciclo",
G510=1
),"x",""),"")</f>
        <v>x</v>
      </c>
    </row>
    <row r="511" spans="1:12" x14ac:dyDescent="0.25">
      <c r="A511" s="27" t="s">
        <v>343</v>
      </c>
      <c r="B511" s="27" t="s">
        <v>24</v>
      </c>
      <c r="C511" s="26">
        <v>72195</v>
      </c>
      <c r="D511" s="27" t="s">
        <v>728</v>
      </c>
      <c r="E511" s="28">
        <v>52.9</v>
      </c>
      <c r="F511" s="26">
        <v>7</v>
      </c>
      <c r="G511" s="29">
        <v>0.7</v>
      </c>
      <c r="H511" s="26" t="s">
        <v>18</v>
      </c>
      <c r="I511" s="26" t="s">
        <v>1099</v>
      </c>
      <c r="J511" s="26" t="s">
        <v>18</v>
      </c>
      <c r="K511" s="30"/>
      <c r="L511" s="26" t="str">
        <f>IFERROR(IF(OR(
IFERROR(FIND("AMOS",D511,1),0)&gt;=1,
A511="CRER PARA VER",
A511="NÃO INFORMADO",
B511="NÃO INFORMADO",
AND(B511="SABONETE",A511="TODODIA"),
IFERROR(FIND("DEMO",D511,1),0)&gt;=1,
AND(IFERROR(FIND("ROL",D511,1),0)&gt;=1,A511="TODODIA",B511="DESODORANTE"),
B511="PRESENTES",
I511="lançamento",
I511="pré-lançamento",I511="Vigente apenas neste ciclo",
G511=1
),"x",""),"")</f>
        <v/>
      </c>
    </row>
    <row r="512" spans="1:12" x14ac:dyDescent="0.25">
      <c r="A512" s="27" t="s">
        <v>343</v>
      </c>
      <c r="B512" s="27" t="s">
        <v>24</v>
      </c>
      <c r="C512" s="26">
        <v>72196</v>
      </c>
      <c r="D512" s="27" t="s">
        <v>729</v>
      </c>
      <c r="E512" s="28">
        <v>52.9</v>
      </c>
      <c r="F512" s="26">
        <v>7</v>
      </c>
      <c r="G512" s="29">
        <v>0.7</v>
      </c>
      <c r="H512" s="26" t="s">
        <v>18</v>
      </c>
      <c r="I512" s="26" t="s">
        <v>1099</v>
      </c>
      <c r="J512" s="26" t="s">
        <v>18</v>
      </c>
      <c r="K512" s="30"/>
      <c r="L512" s="26" t="str">
        <f>IFERROR(IF(OR(
IFERROR(FIND("AMOS",D512,1),0)&gt;=1,
A512="CRER PARA VER",
A512="NÃO INFORMADO",
B512="NÃO INFORMADO",
AND(B512="SABONETE",A512="TODODIA"),
IFERROR(FIND("DEMO",D512,1),0)&gt;=1,
AND(IFERROR(FIND("ROL",D512,1),0)&gt;=1,A512="TODODIA",B512="DESODORANTE"),
B512="PRESENTES",
I512="lançamento",
I512="pré-lançamento",I512="Vigente apenas neste ciclo",
G512=1
),"x",""),"")</f>
        <v/>
      </c>
    </row>
    <row r="513" spans="1:12" x14ac:dyDescent="0.25">
      <c r="A513" s="27" t="s">
        <v>343</v>
      </c>
      <c r="B513" s="27" t="s">
        <v>24</v>
      </c>
      <c r="C513" s="26">
        <v>72198</v>
      </c>
      <c r="D513" s="27" t="s">
        <v>730</v>
      </c>
      <c r="E513" s="28">
        <v>52.9</v>
      </c>
      <c r="F513" s="26">
        <v>7</v>
      </c>
      <c r="G513" s="29">
        <v>0.7</v>
      </c>
      <c r="H513" s="26" t="s">
        <v>18</v>
      </c>
      <c r="I513" s="26" t="s">
        <v>1099</v>
      </c>
      <c r="J513" s="26" t="s">
        <v>18</v>
      </c>
      <c r="K513" s="30"/>
      <c r="L513" s="26" t="str">
        <f>IFERROR(IF(OR(
IFERROR(FIND("AMOS",D513,1),0)&gt;=1,
A513="CRER PARA VER",
A513="NÃO INFORMADO",
B513="NÃO INFORMADO",
AND(B513="SABONETE",A513="TODODIA"),
IFERROR(FIND("DEMO",D513,1),0)&gt;=1,
AND(IFERROR(FIND("ROL",D513,1),0)&gt;=1,A513="TODODIA",B513="DESODORANTE"),
B513="PRESENTES",
I513="lançamento",
I513="pré-lançamento",I513="Vigente apenas neste ciclo",
G513=1
),"x",""),"")</f>
        <v/>
      </c>
    </row>
    <row r="514" spans="1:12" x14ac:dyDescent="0.25">
      <c r="A514" s="27" t="s">
        <v>343</v>
      </c>
      <c r="B514" s="27" t="s">
        <v>24</v>
      </c>
      <c r="C514" s="26">
        <v>72221</v>
      </c>
      <c r="D514" s="27" t="s">
        <v>731</v>
      </c>
      <c r="E514" s="28">
        <v>52.9</v>
      </c>
      <c r="F514" s="26">
        <v>7</v>
      </c>
      <c r="G514" s="29">
        <v>0.7</v>
      </c>
      <c r="H514" s="26" t="s">
        <v>18</v>
      </c>
      <c r="I514" s="26" t="s">
        <v>1099</v>
      </c>
      <c r="J514" s="26" t="s">
        <v>18</v>
      </c>
      <c r="K514" s="30"/>
      <c r="L514" s="26" t="str">
        <f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</row>
    <row r="515" spans="1:12" x14ac:dyDescent="0.25">
      <c r="A515" s="27" t="s">
        <v>343</v>
      </c>
      <c r="B515" s="27" t="s">
        <v>136</v>
      </c>
      <c r="C515" s="26">
        <v>83638</v>
      </c>
      <c r="D515" s="27" t="s">
        <v>354</v>
      </c>
      <c r="E515" s="28">
        <v>29.9</v>
      </c>
      <c r="F515" s="26">
        <v>4</v>
      </c>
      <c r="G515" s="29">
        <v>0.7</v>
      </c>
      <c r="H515" s="26" t="s">
        <v>18</v>
      </c>
      <c r="I515" s="26" t="s">
        <v>1099</v>
      </c>
      <c r="J515" s="26" t="s">
        <v>18</v>
      </c>
      <c r="K515" s="30"/>
      <c r="L515" s="26" t="str">
        <f>IFERROR(IF(OR(
IFERROR(FIND("AMOS",D515,1),0)&gt;=1,
A515="CRER PARA VER",
A515="NÃO INFORMADO",
B515="NÃO INFORMADO",
AND(B515="SABONETE",A515="TODODIA"),
IFERROR(FIND("DEMO",D515,1),0)&gt;=1,
AND(IFERROR(FIND("ROL",D515,1),0)&gt;=1,A515="TODODIA",B515="DESODORANTE"),
B515="PRESENTES",
I515="lançamento",
I515="pré-lançamento",I515="Vigente apenas neste ciclo",
G515=1
),"x",""),"")</f>
        <v>x</v>
      </c>
    </row>
    <row r="516" spans="1:12" x14ac:dyDescent="0.25">
      <c r="A516" s="27" t="s">
        <v>343</v>
      </c>
      <c r="B516" s="27" t="s">
        <v>136</v>
      </c>
      <c r="C516" s="26">
        <v>83641</v>
      </c>
      <c r="D516" s="27" t="s">
        <v>355</v>
      </c>
      <c r="E516" s="28">
        <v>29.9</v>
      </c>
      <c r="F516" s="26">
        <v>4</v>
      </c>
      <c r="G516" s="29">
        <v>0.7</v>
      </c>
      <c r="H516" s="26" t="s">
        <v>18</v>
      </c>
      <c r="I516" s="26" t="s">
        <v>1099</v>
      </c>
      <c r="J516" s="26" t="s">
        <v>18</v>
      </c>
      <c r="K516" s="30"/>
      <c r="L516" s="26" t="str">
        <f>IFERROR(IF(OR(
IFERROR(FIND("AMOS",D516,1),0)&gt;=1,
A516="CRER PARA VER",
A516="NÃO INFORMADO",
B516="NÃO INFORMADO",
AND(B516="SABONETE",A516="TODODIA"),
IFERROR(FIND("DEMO",D516,1),0)&gt;=1,
AND(IFERROR(FIND("ROL",D516,1),0)&gt;=1,A516="TODODIA",B516="DESODORANTE"),
B516="PRESENTES",
I516="lançamento",
I516="pré-lançamento",I516="Vigente apenas neste ciclo",
G516=1
),"x",""),"")</f>
        <v>x</v>
      </c>
    </row>
    <row r="517" spans="1:12" x14ac:dyDescent="0.25">
      <c r="A517" s="27" t="s">
        <v>343</v>
      </c>
      <c r="B517" s="27" t="s">
        <v>136</v>
      </c>
      <c r="C517" s="26">
        <v>2828</v>
      </c>
      <c r="D517" s="27" t="s">
        <v>570</v>
      </c>
      <c r="E517" s="28">
        <v>19.899999999999999</v>
      </c>
      <c r="F517" s="26">
        <v>2</v>
      </c>
      <c r="G517" s="29">
        <v>0.7</v>
      </c>
      <c r="H517" s="26" t="s">
        <v>18</v>
      </c>
      <c r="I517" s="26" t="s">
        <v>1099</v>
      </c>
      <c r="J517" s="26" t="s">
        <v>18</v>
      </c>
      <c r="K517" s="30"/>
      <c r="L517" s="26" t="str">
        <f>IFERROR(IF(OR(
IFERROR(FIND("AMOS",D517,1),0)&gt;=1,
A517="CRER PARA VER",
A517="NÃO INFORMADO",
B517="NÃO INFORMADO",
AND(B517="SABONETE",A517="TODODIA"),
IFERROR(FIND("DEMO",D517,1),0)&gt;=1,
AND(IFERROR(FIND("ROL",D517,1),0)&gt;=1,A517="TODODIA",B517="DESODORANTE"),
B517="PRESENTES",
I517="lançamento",
I517="pré-lançamento",I517="Vigente apenas neste ciclo",
G517=1
),"x",""),"")</f>
        <v>x</v>
      </c>
    </row>
    <row r="518" spans="1:12" x14ac:dyDescent="0.25">
      <c r="A518" s="27" t="s">
        <v>343</v>
      </c>
      <c r="B518" s="27" t="s">
        <v>136</v>
      </c>
      <c r="C518" s="26">
        <v>2829</v>
      </c>
      <c r="D518" s="27" t="s">
        <v>571</v>
      </c>
      <c r="E518" s="28">
        <v>19.899999999999999</v>
      </c>
      <c r="F518" s="26">
        <v>2</v>
      </c>
      <c r="G518" s="29">
        <v>0.7</v>
      </c>
      <c r="H518" s="26" t="s">
        <v>18</v>
      </c>
      <c r="I518" s="26" t="s">
        <v>1099</v>
      </c>
      <c r="J518" s="26" t="s">
        <v>18</v>
      </c>
      <c r="K518" s="30"/>
      <c r="L518" s="26" t="str">
        <f>IFERROR(IF(OR(
IFERROR(FIND("AMOS",D518,1),0)&gt;=1,
A518="CRER PARA VER",
A518="NÃO INFORMADO",
B518="NÃO INFORMADO",
AND(B518="SABONETE",A518="TODODIA"),
IFERROR(FIND("DEMO",D518,1),0)&gt;=1,
AND(IFERROR(FIND("ROL",D518,1),0)&gt;=1,A518="TODODIA",B518="DESODORANTE"),
B518="PRESENTES",
I518="lançamento",
I518="pré-lançamento",I518="Vigente apenas neste ciclo",
G518=1
),"x",""),"")</f>
        <v>x</v>
      </c>
    </row>
    <row r="519" spans="1:12" x14ac:dyDescent="0.25">
      <c r="A519" s="27" t="s">
        <v>343</v>
      </c>
      <c r="B519" s="27" t="s">
        <v>136</v>
      </c>
      <c r="C519" s="26">
        <v>2830</v>
      </c>
      <c r="D519" s="27" t="s">
        <v>572</v>
      </c>
      <c r="E519" s="28">
        <v>19.899999999999999</v>
      </c>
      <c r="F519" s="26">
        <v>2</v>
      </c>
      <c r="G519" s="29">
        <v>0.7</v>
      </c>
      <c r="H519" s="26" t="s">
        <v>18</v>
      </c>
      <c r="I519" s="26" t="s">
        <v>1099</v>
      </c>
      <c r="J519" s="26" t="s">
        <v>18</v>
      </c>
      <c r="K519" s="30"/>
      <c r="L519" s="26" t="str">
        <f>IFERROR(IF(OR(
IFERROR(FIND("AMOS",D519,1),0)&gt;=1,
A519="CRER PARA VER",
A519="NÃO INFORMADO",
B519="NÃO INFORMADO",
AND(B519="SABONETE",A519="TODODIA"),
IFERROR(FIND("DEMO",D519,1),0)&gt;=1,
AND(IFERROR(FIND("ROL",D519,1),0)&gt;=1,A519="TODODIA",B519="DESODORANTE"),
B519="PRESENTES",
I519="lançamento",
I519="pré-lançamento",I519="Vigente apenas neste ciclo",
G519=1
),"x",""),"")</f>
        <v>x</v>
      </c>
    </row>
    <row r="520" spans="1:12" x14ac:dyDescent="0.25">
      <c r="A520" s="27" t="s">
        <v>343</v>
      </c>
      <c r="B520" s="27" t="s">
        <v>136</v>
      </c>
      <c r="C520" s="26">
        <v>2832</v>
      </c>
      <c r="D520" s="27" t="s">
        <v>573</v>
      </c>
      <c r="E520" s="28">
        <v>19.899999999999999</v>
      </c>
      <c r="F520" s="26">
        <v>2</v>
      </c>
      <c r="G520" s="29">
        <v>0.7</v>
      </c>
      <c r="H520" s="26" t="s">
        <v>18</v>
      </c>
      <c r="I520" s="26" t="s">
        <v>1099</v>
      </c>
      <c r="J520" s="26" t="s">
        <v>18</v>
      </c>
      <c r="K520" s="30"/>
      <c r="L520" s="26" t="str">
        <f>IFERROR(IF(OR(
IFERROR(FIND("AMOS",D520,1),0)&gt;=1,
A520="CRER PARA VER",
A520="NÃO INFORMADO",
B520="NÃO INFORMADO",
AND(B520="SABONETE",A520="TODODIA"),
IFERROR(FIND("DEMO",D520,1),0)&gt;=1,
AND(IFERROR(FIND("ROL",D520,1),0)&gt;=1,A520="TODODIA",B520="DESODORANTE"),
B520="PRESENTES",
I520="lançamento",
I520="pré-lançamento",I520="Vigente apenas neste ciclo",
G520=1
),"x",""),"")</f>
        <v>x</v>
      </c>
    </row>
    <row r="521" spans="1:12" x14ac:dyDescent="0.25">
      <c r="A521" s="27" t="s">
        <v>343</v>
      </c>
      <c r="B521" s="27" t="s">
        <v>136</v>
      </c>
      <c r="C521" s="26">
        <v>2833</v>
      </c>
      <c r="D521" s="27" t="s">
        <v>574</v>
      </c>
      <c r="E521" s="28">
        <v>19.899999999999999</v>
      </c>
      <c r="F521" s="26">
        <v>2</v>
      </c>
      <c r="G521" s="29">
        <v>0.7</v>
      </c>
      <c r="H521" s="26" t="s">
        <v>18</v>
      </c>
      <c r="I521" s="26" t="s">
        <v>1099</v>
      </c>
      <c r="J521" s="26" t="s">
        <v>18</v>
      </c>
      <c r="K521" s="30"/>
      <c r="L521" s="26" t="str">
        <f>IFERROR(IF(OR(
IFERROR(FIND("AMOS",D521,1),0)&gt;=1,
A521="CRER PARA VER",
A521="NÃO INFORMADO",
B521="NÃO INFORMADO",
AND(B521="SABONETE",A521="TODODIA"),
IFERROR(FIND("DEMO",D521,1),0)&gt;=1,
AND(IFERROR(FIND("ROL",D521,1),0)&gt;=1,A521="TODODIA",B521="DESODORANTE"),
B521="PRESENTES",
I521="lançamento",
I521="pré-lançamento",I521="Vigente apenas neste ciclo",
G521=1
),"x",""),"")</f>
        <v>x</v>
      </c>
    </row>
    <row r="522" spans="1:12" x14ac:dyDescent="0.25">
      <c r="A522" s="27" t="s">
        <v>343</v>
      </c>
      <c r="B522" s="27" t="s">
        <v>136</v>
      </c>
      <c r="C522" s="26">
        <v>71671</v>
      </c>
      <c r="D522" s="27" t="s">
        <v>575</v>
      </c>
      <c r="E522" s="28">
        <v>23.9</v>
      </c>
      <c r="F522" s="26">
        <v>3</v>
      </c>
      <c r="G522" s="29">
        <v>0.7</v>
      </c>
      <c r="H522" s="26" t="s">
        <v>18</v>
      </c>
      <c r="I522" s="26" t="s">
        <v>1099</v>
      </c>
      <c r="J522" s="26" t="s">
        <v>18</v>
      </c>
      <c r="K522" s="30"/>
      <c r="L522" s="26" t="str">
        <f>IFERROR(IF(OR(
IFERROR(FIND("AMOS",D522,1),0)&gt;=1,
A522="CRER PARA VER",
A522="NÃO INFORMADO",
B522="NÃO INFORMADO",
AND(B522="SABONETE",A522="TODODIA"),
IFERROR(FIND("DEMO",D522,1),0)&gt;=1,
AND(IFERROR(FIND("ROL",D522,1),0)&gt;=1,A522="TODODIA",B522="DESODORANTE"),
B522="PRESENTES",
I522="lançamento",
I522="pré-lançamento",I522="Vigente apenas neste ciclo",
G522=1
),"x",""),"")</f>
        <v>x</v>
      </c>
    </row>
    <row r="523" spans="1:12" x14ac:dyDescent="0.25">
      <c r="A523" s="27" t="s">
        <v>343</v>
      </c>
      <c r="B523" s="27" t="s">
        <v>136</v>
      </c>
      <c r="C523" s="26">
        <v>72147</v>
      </c>
      <c r="D523" s="27" t="s">
        <v>695</v>
      </c>
      <c r="E523" s="28">
        <v>19.899999999999999</v>
      </c>
      <c r="F523" s="26">
        <v>2</v>
      </c>
      <c r="G523" s="29">
        <v>0.7</v>
      </c>
      <c r="H523" s="26" t="s">
        <v>18</v>
      </c>
      <c r="I523" s="26" t="s">
        <v>1099</v>
      </c>
      <c r="J523" s="26" t="s">
        <v>18</v>
      </c>
      <c r="K523" s="30"/>
      <c r="L523" s="26" t="str">
        <f>IFERROR(IF(OR(
IFERROR(FIND("AMOS",D523,1),0)&gt;=1,
A523="CRER PARA VER",
A523="NÃO INFORMADO",
B523="NÃO INFORMADO",
AND(B523="SABONETE",A523="TODODIA"),
IFERROR(FIND("DEMO",D523,1),0)&gt;=1,
AND(IFERROR(FIND("ROL",D523,1),0)&gt;=1,A523="TODODIA",B523="DESODORANTE"),
B523="PRESENTES",
I523="lançamento",
I523="pré-lançamento",I523="Vigente apenas neste ciclo",
G523=1
),"x",""),"")</f>
        <v>x</v>
      </c>
    </row>
    <row r="524" spans="1:12" x14ac:dyDescent="0.25">
      <c r="A524" s="27" t="s">
        <v>343</v>
      </c>
      <c r="B524" s="27" t="s">
        <v>136</v>
      </c>
      <c r="C524" s="26">
        <v>2835</v>
      </c>
      <c r="D524" s="27" t="s">
        <v>696</v>
      </c>
      <c r="E524" s="28">
        <v>19.899999999999999</v>
      </c>
      <c r="F524" s="26">
        <v>2</v>
      </c>
      <c r="G524" s="29">
        <v>0.7</v>
      </c>
      <c r="H524" s="26" t="s">
        <v>18</v>
      </c>
      <c r="I524" s="26" t="s">
        <v>1099</v>
      </c>
      <c r="J524" s="26" t="s">
        <v>18</v>
      </c>
      <c r="K524" s="30"/>
      <c r="L524" s="26" t="str">
        <f>IFERROR(IF(OR(
IFERROR(FIND("AMOS",D524,1),0)&gt;=1,
A524="CRER PARA VER",
A524="NÃO INFORMADO",
B524="NÃO INFORMADO",
AND(B524="SABONETE",A524="TODODIA"),
IFERROR(FIND("DEMO",D524,1),0)&gt;=1,
AND(IFERROR(FIND("ROL",D524,1),0)&gt;=1,A524="TODODIA",B524="DESODORANTE"),
B524="PRESENTES",
I524="lançamento",
I524="pré-lançamento",I524="Vigente apenas neste ciclo",
G524=1
),"x",""),"")</f>
        <v>x</v>
      </c>
    </row>
    <row r="525" spans="1:12" x14ac:dyDescent="0.25">
      <c r="A525" s="27" t="s">
        <v>343</v>
      </c>
      <c r="B525" s="27" t="s">
        <v>136</v>
      </c>
      <c r="C525" s="26">
        <v>72189</v>
      </c>
      <c r="D525" s="27" t="s">
        <v>659</v>
      </c>
      <c r="E525" s="28">
        <v>28.9</v>
      </c>
      <c r="F525" s="26">
        <v>4</v>
      </c>
      <c r="G525" s="29">
        <v>0.7</v>
      </c>
      <c r="H525" s="26" t="s">
        <v>18</v>
      </c>
      <c r="I525" s="26" t="s">
        <v>1099</v>
      </c>
      <c r="J525" s="26" t="s">
        <v>18</v>
      </c>
      <c r="K525" s="30"/>
      <c r="L525" s="26" t="str">
        <f>IFERROR(IF(OR(
IFERROR(FIND("AMOS",D525,1),0)&gt;=1,
A525="CRER PARA VER",
A525="NÃO INFORMADO",
B525="NÃO INFORMADO",
AND(B525="SABONETE",A525="TODODIA"),
IFERROR(FIND("DEMO",D525,1),0)&gt;=1,
AND(IFERROR(FIND("ROL",D525,1),0)&gt;=1,A525="TODODIA",B525="DESODORANTE"),
B525="PRESENTES",
I525="lançamento",
I525="pré-lançamento",I525="Vigente apenas neste ciclo",
G525=1
),"x",""),"")</f>
        <v>x</v>
      </c>
    </row>
    <row r="526" spans="1:12" x14ac:dyDescent="0.25">
      <c r="A526" s="27" t="s">
        <v>343</v>
      </c>
      <c r="B526" s="27" t="s">
        <v>136</v>
      </c>
      <c r="C526" s="26">
        <v>72190</v>
      </c>
      <c r="D526" s="27" t="s">
        <v>671</v>
      </c>
      <c r="E526" s="28">
        <v>28.9</v>
      </c>
      <c r="F526" s="26">
        <v>4</v>
      </c>
      <c r="G526" s="29">
        <v>0.7</v>
      </c>
      <c r="H526" s="26" t="s">
        <v>18</v>
      </c>
      <c r="I526" s="26" t="s">
        <v>1099</v>
      </c>
      <c r="J526" s="26" t="s">
        <v>18</v>
      </c>
      <c r="K526" s="30"/>
      <c r="L526" s="26" t="str">
        <f>IFERROR(IF(OR(
IFERROR(FIND("AMOS",D526,1),0)&gt;=1,
A526="CRER PARA VER",
A526="NÃO INFORMADO",
B526="NÃO INFORMADO",
AND(B526="SABONETE",A526="TODODIA"),
IFERROR(FIND("DEMO",D526,1),0)&gt;=1,
AND(IFERROR(FIND("ROL",D526,1),0)&gt;=1,A526="TODODIA",B526="DESODORANTE"),
B526="PRESENTES",
I526="lançamento",
I526="pré-lançamento",I526="Vigente apenas neste ciclo",
G526=1
),"x",""),"")</f>
        <v>x</v>
      </c>
    </row>
    <row r="527" spans="1:12" x14ac:dyDescent="0.25">
      <c r="A527" s="27" t="s">
        <v>356</v>
      </c>
      <c r="B527" s="27" t="s">
        <v>357</v>
      </c>
      <c r="C527" s="26">
        <v>34262</v>
      </c>
      <c r="D527" s="27" t="s">
        <v>793</v>
      </c>
      <c r="E527" s="28">
        <v>55.9</v>
      </c>
      <c r="F527" s="26">
        <v>7</v>
      </c>
      <c r="G527" s="29">
        <v>0.7</v>
      </c>
      <c r="H527" s="26" t="s">
        <v>18</v>
      </c>
      <c r="I527" s="26" t="s">
        <v>1099</v>
      </c>
      <c r="J527" s="26" t="s">
        <v>18</v>
      </c>
      <c r="K527" s="30"/>
      <c r="L527" s="26" t="str">
        <f>IFERROR(IF(OR(
IFERROR(FIND("AMOS",D527,1),0)&gt;=1,
A527="CRER PARA VER",
A527="NÃO INFORMADO",
B527="NÃO INFORMADO",
AND(B527="SABONETE",A527="TODODIA"),
IFERROR(FIND("DEMO",D527,1),0)&gt;=1,
AND(IFERROR(FIND("ROL",D527,1),0)&gt;=1,A527="TODODIA",B527="DESODORANTE"),
B527="PRESENTES",
I527="lançamento",
I527="pré-lançamento",I527="Vigente apenas neste ciclo",
G527=1
),"x",""),"")</f>
        <v/>
      </c>
    </row>
    <row r="528" spans="1:12" x14ac:dyDescent="0.25">
      <c r="A528" s="27" t="s">
        <v>356</v>
      </c>
      <c r="B528" s="27" t="s">
        <v>357</v>
      </c>
      <c r="C528" s="26">
        <v>54355</v>
      </c>
      <c r="D528" s="27" t="s">
        <v>794</v>
      </c>
      <c r="E528" s="28">
        <v>49.9</v>
      </c>
      <c r="F528" s="26">
        <v>6</v>
      </c>
      <c r="G528" s="29">
        <v>0.7</v>
      </c>
      <c r="H528" s="26" t="s">
        <v>18</v>
      </c>
      <c r="I528" s="26" t="s">
        <v>1099</v>
      </c>
      <c r="J528" s="26" t="s">
        <v>18</v>
      </c>
      <c r="K528" s="30"/>
      <c r="L528" s="26" t="str">
        <f>IFERROR(IF(OR(
IFERROR(FIND("AMOS",D528,1),0)&gt;=1,
A528="CRER PARA VER",
A528="NÃO INFORMADO",
B528="NÃO INFORMADO",
AND(B528="SABONETE",A528="TODODIA"),
IFERROR(FIND("DEMO",D528,1),0)&gt;=1,
AND(IFERROR(FIND("ROL",D528,1),0)&gt;=1,A528="TODODIA",B528="DESODORANTE"),
B528="PRESENTES",
I528="lançamento",
I528="pré-lançamento",I528="Vigente apenas neste ciclo",
G528=1
),"x",""),"")</f>
        <v/>
      </c>
    </row>
    <row r="529" spans="1:12" x14ac:dyDescent="0.25">
      <c r="A529" s="27" t="s">
        <v>356</v>
      </c>
      <c r="B529" s="27" t="s">
        <v>357</v>
      </c>
      <c r="C529" s="26">
        <v>54372</v>
      </c>
      <c r="D529" s="27" t="s">
        <v>795</v>
      </c>
      <c r="E529" s="28">
        <v>49.9</v>
      </c>
      <c r="F529" s="26">
        <v>6</v>
      </c>
      <c r="G529" s="29">
        <v>0.7</v>
      </c>
      <c r="H529" s="26" t="s">
        <v>18</v>
      </c>
      <c r="I529" s="26" t="s">
        <v>1099</v>
      </c>
      <c r="J529" s="26" t="s">
        <v>18</v>
      </c>
      <c r="K529" s="30"/>
      <c r="L529" s="26" t="str">
        <f>IFERROR(IF(OR(
IFERROR(FIND("AMOS",D529,1),0)&gt;=1,
A529="CRER PARA VER",
A529="NÃO INFORMADO",
B529="NÃO INFORMADO",
AND(B529="SABONETE",A529="TODODIA"),
IFERROR(FIND("DEMO",D529,1),0)&gt;=1,
AND(IFERROR(FIND("ROL",D529,1),0)&gt;=1,A529="TODODIA",B529="DESODORANTE"),
B529="PRESENTES",
I529="lançamento",
I529="pré-lançamento",I529="Vigente apenas neste ciclo",
G529=1
),"x",""),"")</f>
        <v/>
      </c>
    </row>
    <row r="530" spans="1:12" x14ac:dyDescent="0.25">
      <c r="A530" s="27" t="s">
        <v>356</v>
      </c>
      <c r="B530" s="27" t="s">
        <v>357</v>
      </c>
      <c r="C530" s="26">
        <v>54378</v>
      </c>
      <c r="D530" s="27" t="s">
        <v>796</v>
      </c>
      <c r="E530" s="28">
        <v>49.9</v>
      </c>
      <c r="F530" s="26">
        <v>6</v>
      </c>
      <c r="G530" s="29">
        <v>0.7</v>
      </c>
      <c r="H530" s="26" t="s">
        <v>18</v>
      </c>
      <c r="I530" s="26" t="s">
        <v>1099</v>
      </c>
      <c r="J530" s="26" t="s">
        <v>18</v>
      </c>
      <c r="K530" s="30"/>
      <c r="L530" s="26" t="str">
        <f>IFERROR(IF(OR(
IFERROR(FIND("AMOS",D530,1),0)&gt;=1,
A530="CRER PARA VER",
A530="NÃO INFORMADO",
B530="NÃO INFORMADO",
AND(B530="SABONETE",A530="TODODIA"),
IFERROR(FIND("DEMO",D530,1),0)&gt;=1,
AND(IFERROR(FIND("ROL",D530,1),0)&gt;=1,A530="TODODIA",B530="DESODORANTE"),
B530="PRESENTES",
I530="lançamento",
I530="pré-lançamento",I530="Vigente apenas neste ciclo",
G530=1
),"x",""),"")</f>
        <v/>
      </c>
    </row>
    <row r="531" spans="1:12" x14ac:dyDescent="0.25">
      <c r="A531" s="27" t="s">
        <v>356</v>
      </c>
      <c r="B531" s="27" t="s">
        <v>357</v>
      </c>
      <c r="C531" s="26">
        <v>54382</v>
      </c>
      <c r="D531" s="27" t="s">
        <v>797</v>
      </c>
      <c r="E531" s="28">
        <v>49.9</v>
      </c>
      <c r="F531" s="26">
        <v>6</v>
      </c>
      <c r="G531" s="29">
        <v>0.7</v>
      </c>
      <c r="H531" s="26" t="s">
        <v>18</v>
      </c>
      <c r="I531" s="26" t="s">
        <v>1099</v>
      </c>
      <c r="J531" s="26" t="s">
        <v>18</v>
      </c>
      <c r="K531" s="30"/>
      <c r="L531" s="26" t="str">
        <f>IFERROR(IF(OR(
IFERROR(FIND("AMOS",D531,1),0)&gt;=1,
A531="CRER PARA VER",
A531="NÃO INFORMADO",
B531="NÃO INFORMADO",
AND(B531="SABONETE",A531="TODODIA"),
IFERROR(FIND("DEMO",D531,1),0)&gt;=1,
AND(IFERROR(FIND("ROL",D531,1),0)&gt;=1,A531="TODODIA",B531="DESODORANTE"),
B531="PRESENTES",
I531="lançamento",
I531="pré-lançamento",I531="Vigente apenas neste ciclo",
G531=1
),"x",""),"")</f>
        <v/>
      </c>
    </row>
    <row r="532" spans="1:12" x14ac:dyDescent="0.25">
      <c r="A532" s="27" t="s">
        <v>356</v>
      </c>
      <c r="B532" s="27" t="s">
        <v>357</v>
      </c>
      <c r="C532" s="26">
        <v>54394</v>
      </c>
      <c r="D532" s="27" t="s">
        <v>798</v>
      </c>
      <c r="E532" s="28">
        <v>49.9</v>
      </c>
      <c r="F532" s="26">
        <v>6</v>
      </c>
      <c r="G532" s="29">
        <v>0.7</v>
      </c>
      <c r="H532" s="26" t="s">
        <v>18</v>
      </c>
      <c r="I532" s="26" t="s">
        <v>1099</v>
      </c>
      <c r="J532" s="26" t="s">
        <v>18</v>
      </c>
      <c r="K532" s="30"/>
      <c r="L532" s="26" t="str">
        <f>IFERROR(IF(OR(
IFERROR(FIND("AMOS",D532,1),0)&gt;=1,
A532="CRER PARA VER",
A532="NÃO INFORMADO",
B532="NÃO INFORMADO",
AND(B532="SABONETE",A532="TODODIA"),
IFERROR(FIND("DEMO",D532,1),0)&gt;=1,
AND(IFERROR(FIND("ROL",D532,1),0)&gt;=1,A532="TODODIA",B532="DESODORANTE"),
B532="PRESENTES",
I532="lançamento",
I532="pré-lançamento",I532="Vigente apenas neste ciclo",
G532=1
),"x",""),"")</f>
        <v/>
      </c>
    </row>
    <row r="533" spans="1:12" x14ac:dyDescent="0.25">
      <c r="A533" s="27" t="s">
        <v>356</v>
      </c>
      <c r="B533" s="27" t="s">
        <v>357</v>
      </c>
      <c r="C533" s="26">
        <v>54396</v>
      </c>
      <c r="D533" s="27" t="s">
        <v>799</v>
      </c>
      <c r="E533" s="28">
        <v>49.9</v>
      </c>
      <c r="F533" s="26">
        <v>6</v>
      </c>
      <c r="G533" s="29">
        <v>0.7</v>
      </c>
      <c r="H533" s="26" t="s">
        <v>18</v>
      </c>
      <c r="I533" s="26" t="s">
        <v>1099</v>
      </c>
      <c r="J533" s="26" t="s">
        <v>18</v>
      </c>
      <c r="K533" s="30"/>
      <c r="L533" s="26" t="str">
        <f>IFERROR(IF(OR(
IFERROR(FIND("AMOS",D533,1),0)&gt;=1,
A533="CRER PARA VER",
A533="NÃO INFORMADO",
B533="NÃO INFORMADO",
AND(B533="SABONETE",A533="TODODIA"),
IFERROR(FIND("DEMO",D533,1),0)&gt;=1,
AND(IFERROR(FIND("ROL",D533,1),0)&gt;=1,A533="TODODIA",B533="DESODORANTE"),
B533="PRESENTES",
I533="lançamento",
I533="pré-lançamento",I533="Vigente apenas neste ciclo",
G533=1
),"x",""),"")</f>
        <v/>
      </c>
    </row>
    <row r="534" spans="1:12" x14ac:dyDescent="0.25">
      <c r="A534" s="27" t="s">
        <v>356</v>
      </c>
      <c r="B534" s="27" t="s">
        <v>357</v>
      </c>
      <c r="C534" s="26">
        <v>54403</v>
      </c>
      <c r="D534" s="27" t="s">
        <v>800</v>
      </c>
      <c r="E534" s="28">
        <v>49.9</v>
      </c>
      <c r="F534" s="26">
        <v>6</v>
      </c>
      <c r="G534" s="29">
        <v>0.7</v>
      </c>
      <c r="H534" s="26" t="s">
        <v>18</v>
      </c>
      <c r="I534" s="26" t="s">
        <v>1099</v>
      </c>
      <c r="J534" s="26" t="s">
        <v>18</v>
      </c>
      <c r="K534" s="30"/>
      <c r="L534" s="26" t="str">
        <f>IFERROR(IF(OR(
IFERROR(FIND("AMOS",D534,1),0)&gt;=1,
A534="CRER PARA VER",
A534="NÃO INFORMADO",
B534="NÃO INFORMADO",
AND(B534="SABONETE",A534="TODODIA"),
IFERROR(FIND("DEMO",D534,1),0)&gt;=1,
AND(IFERROR(FIND("ROL",D534,1),0)&gt;=1,A534="TODODIA",B534="DESODORANTE"),
B534="PRESENTES",
I534="lançamento",
I534="pré-lançamento",I534="Vigente apenas neste ciclo",
G534=1
),"x",""),"")</f>
        <v/>
      </c>
    </row>
    <row r="535" spans="1:12" x14ac:dyDescent="0.25">
      <c r="A535" s="27" t="s">
        <v>356</v>
      </c>
      <c r="B535" s="27" t="s">
        <v>357</v>
      </c>
      <c r="C535" s="26">
        <v>54406</v>
      </c>
      <c r="D535" s="27" t="s">
        <v>801</v>
      </c>
      <c r="E535" s="28">
        <v>49.9</v>
      </c>
      <c r="F535" s="26">
        <v>6</v>
      </c>
      <c r="G535" s="29">
        <v>0.7</v>
      </c>
      <c r="H535" s="26" t="s">
        <v>18</v>
      </c>
      <c r="I535" s="26" t="s">
        <v>1099</v>
      </c>
      <c r="J535" s="26" t="s">
        <v>18</v>
      </c>
      <c r="K535" s="30"/>
      <c r="L535" s="26" t="str">
        <f>IFERROR(IF(OR(
IFERROR(FIND("AMOS",D535,1),0)&gt;=1,
A535="CRER PARA VER",
A535="NÃO INFORMADO",
B535="NÃO INFORMADO",
AND(B535="SABONETE",A535="TODODIA"),
IFERROR(FIND("DEMO",D535,1),0)&gt;=1,
AND(IFERROR(FIND("ROL",D535,1),0)&gt;=1,A535="TODODIA",B535="DESODORANTE"),
B535="PRESENTES",
I535="lançamento",
I535="pré-lançamento",I535="Vigente apenas neste ciclo",
G535=1
),"x",""),"")</f>
        <v/>
      </c>
    </row>
    <row r="536" spans="1:12" x14ac:dyDescent="0.25">
      <c r="A536" s="27" t="s">
        <v>356</v>
      </c>
      <c r="B536" s="27" t="s">
        <v>357</v>
      </c>
      <c r="C536" s="26">
        <v>55100</v>
      </c>
      <c r="D536" s="27" t="s">
        <v>802</v>
      </c>
      <c r="E536" s="28">
        <v>51.9</v>
      </c>
      <c r="F536" s="26">
        <v>7</v>
      </c>
      <c r="G536" s="29">
        <v>0.7</v>
      </c>
      <c r="H536" s="26" t="s">
        <v>18</v>
      </c>
      <c r="I536" s="26" t="s">
        <v>1099</v>
      </c>
      <c r="J536" s="26" t="s">
        <v>18</v>
      </c>
      <c r="K536" s="30"/>
      <c r="L536" s="26" t="str">
        <f>IFERROR(IF(OR(
IFERROR(FIND("AMOS",D536,1),0)&gt;=1,
A536="CRER PARA VER",
A536="NÃO INFORMADO",
B536="NÃO INFORMADO",
AND(B536="SABONETE",A536="TODODIA"),
IFERROR(FIND("DEMO",D536,1),0)&gt;=1,
AND(IFERROR(FIND("ROL",D536,1),0)&gt;=1,A536="TODODIA",B536="DESODORANTE"),
B536="PRESENTES",
I536="lançamento",
I536="pré-lançamento",I536="Vigente apenas neste ciclo",
G536=1
),"x",""),"")</f>
        <v/>
      </c>
    </row>
    <row r="537" spans="1:12" x14ac:dyDescent="0.25">
      <c r="A537" s="27" t="s">
        <v>356</v>
      </c>
      <c r="B537" s="27" t="s">
        <v>357</v>
      </c>
      <c r="C537" s="26">
        <v>55102</v>
      </c>
      <c r="D537" s="27" t="s">
        <v>803</v>
      </c>
      <c r="E537" s="28">
        <v>54.9</v>
      </c>
      <c r="F537" s="26">
        <v>7</v>
      </c>
      <c r="G537" s="29">
        <v>0.7</v>
      </c>
      <c r="H537" s="26" t="s">
        <v>18</v>
      </c>
      <c r="I537" s="26" t="s">
        <v>1099</v>
      </c>
      <c r="J537" s="26" t="s">
        <v>18</v>
      </c>
      <c r="K537" s="30"/>
      <c r="L537" s="26" t="str">
        <f>IFERROR(IF(OR(
IFERROR(FIND("AMOS",D537,1),0)&gt;=1,
A537="CRER PARA VER",
A537="NÃO INFORMADO",
B537="NÃO INFORMADO",
AND(B537="SABONETE",A537="TODODIA"),
IFERROR(FIND("DEMO",D537,1),0)&gt;=1,
AND(IFERROR(FIND("ROL",D537,1),0)&gt;=1,A537="TODODIA",B537="DESODORANTE"),
B537="PRESENTES",
I537="lançamento",
I537="pré-lançamento",I537="Vigente apenas neste ciclo",
G537=1
),"x",""),"")</f>
        <v/>
      </c>
    </row>
    <row r="538" spans="1:12" x14ac:dyDescent="0.25">
      <c r="A538" s="27" t="s">
        <v>356</v>
      </c>
      <c r="B538" s="27" t="s">
        <v>357</v>
      </c>
      <c r="C538" s="26">
        <v>55103</v>
      </c>
      <c r="D538" s="27" t="s">
        <v>804</v>
      </c>
      <c r="E538" s="28">
        <v>28.9</v>
      </c>
      <c r="F538" s="26">
        <v>4</v>
      </c>
      <c r="G538" s="29">
        <v>0.7</v>
      </c>
      <c r="H538" s="26" t="s">
        <v>18</v>
      </c>
      <c r="I538" s="26" t="s">
        <v>1099</v>
      </c>
      <c r="J538" s="26" t="s">
        <v>18</v>
      </c>
      <c r="K538" s="30"/>
      <c r="L538" s="26" t="str">
        <f>IFERROR(IF(OR(
IFERROR(FIND("AMOS",D538,1),0)&gt;=1,
A538="CRER PARA VER",
A538="NÃO INFORMADO",
B538="NÃO INFORMADO",
AND(B538="SABONETE",A538="TODODIA"),
IFERROR(FIND("DEMO",D538,1),0)&gt;=1,
AND(IFERROR(FIND("ROL",D538,1),0)&gt;=1,A538="TODODIA",B538="DESODORANTE"),
B538="PRESENTES",
I538="lançamento",
I538="pré-lançamento",I538="Vigente apenas neste ciclo",
G538=1
),"x",""),"")</f>
        <v/>
      </c>
    </row>
    <row r="539" spans="1:12" x14ac:dyDescent="0.25">
      <c r="A539" s="27" t="s">
        <v>356</v>
      </c>
      <c r="B539" s="27" t="s">
        <v>357</v>
      </c>
      <c r="C539" s="26">
        <v>55104</v>
      </c>
      <c r="D539" s="27" t="s">
        <v>805</v>
      </c>
      <c r="E539" s="28">
        <v>46.9</v>
      </c>
      <c r="F539" s="26">
        <v>6</v>
      </c>
      <c r="G539" s="29">
        <v>0.7</v>
      </c>
      <c r="H539" s="26" t="s">
        <v>18</v>
      </c>
      <c r="I539" s="26" t="s">
        <v>1099</v>
      </c>
      <c r="J539" s="26" t="s">
        <v>18</v>
      </c>
      <c r="K539" s="30"/>
      <c r="L539" s="26" t="str">
        <f>IFERROR(IF(OR(
IFERROR(FIND("AMOS",D539,1),0)&gt;=1,
A539="CRER PARA VER",
A539="NÃO INFORMADO",
B539="NÃO INFORMADO",
AND(B539="SABONETE",A539="TODODIA"),
IFERROR(FIND("DEMO",D539,1),0)&gt;=1,
AND(IFERROR(FIND("ROL",D539,1),0)&gt;=1,A539="TODODIA",B539="DESODORANTE"),
B539="PRESENTES",
I539="lançamento",
I539="pré-lançamento",I539="Vigente apenas neste ciclo",
G539=1
),"x",""),"")</f>
        <v/>
      </c>
    </row>
    <row r="540" spans="1:12" x14ac:dyDescent="0.25">
      <c r="A540" s="27" t="s">
        <v>356</v>
      </c>
      <c r="B540" s="27" t="s">
        <v>357</v>
      </c>
      <c r="C540" s="26">
        <v>55105</v>
      </c>
      <c r="D540" s="27" t="s">
        <v>806</v>
      </c>
      <c r="E540" s="28">
        <v>59.9</v>
      </c>
      <c r="F540" s="26">
        <v>8</v>
      </c>
      <c r="G540" s="29">
        <v>0.7</v>
      </c>
      <c r="H540" s="26" t="s">
        <v>18</v>
      </c>
      <c r="I540" s="26" t="s">
        <v>1099</v>
      </c>
      <c r="J540" s="26" t="s">
        <v>18</v>
      </c>
      <c r="K540" s="30"/>
      <c r="L540" s="26" t="str">
        <f>IFERROR(IF(OR(
IFERROR(FIND("AMOS",D540,1),0)&gt;=1,
A540="CRER PARA VER",
A540="NÃO INFORMADO",
B540="NÃO INFORMADO",
AND(B540="SABONETE",A540="TODODIA"),
IFERROR(FIND("DEMO",D540,1),0)&gt;=1,
AND(IFERROR(FIND("ROL",D540,1),0)&gt;=1,A540="TODODIA",B540="DESODORANTE"),
B540="PRESENTES",
I540="lançamento",
I540="pré-lançamento",I540="Vigente apenas neste ciclo",
G540=1
),"x",""),"")</f>
        <v/>
      </c>
    </row>
    <row r="541" spans="1:12" x14ac:dyDescent="0.25">
      <c r="A541" s="27" t="s">
        <v>356</v>
      </c>
      <c r="B541" s="27" t="s">
        <v>357</v>
      </c>
      <c r="C541" s="26">
        <v>55106</v>
      </c>
      <c r="D541" s="27" t="s">
        <v>807</v>
      </c>
      <c r="E541" s="28">
        <v>39.9</v>
      </c>
      <c r="F541" s="26">
        <v>5</v>
      </c>
      <c r="G541" s="29">
        <v>0.7</v>
      </c>
      <c r="H541" s="26" t="s">
        <v>18</v>
      </c>
      <c r="I541" s="26" t="s">
        <v>1099</v>
      </c>
      <c r="J541" s="26" t="s">
        <v>18</v>
      </c>
      <c r="K541" s="30"/>
      <c r="L541" s="26" t="str">
        <f>IFERROR(IF(OR(
IFERROR(FIND("AMOS",D541,1),0)&gt;=1,
A541="CRER PARA VER",
A541="NÃO INFORMADO",
B541="NÃO INFORMADO",
AND(B541="SABONETE",A541="TODODIA"),
IFERROR(FIND("DEMO",D541,1),0)&gt;=1,
AND(IFERROR(FIND("ROL",D541,1),0)&gt;=1,A541="TODODIA",B541="DESODORANTE"),
B541="PRESENTES",
I541="lançamento",
I541="pré-lançamento",I541="Vigente apenas neste ciclo",
G541=1
),"x",""),"")</f>
        <v/>
      </c>
    </row>
    <row r="542" spans="1:12" x14ac:dyDescent="0.25">
      <c r="A542" s="27" t="s">
        <v>356</v>
      </c>
      <c r="B542" s="27" t="s">
        <v>357</v>
      </c>
      <c r="C542" s="26">
        <v>55107</v>
      </c>
      <c r="D542" s="27" t="s">
        <v>808</v>
      </c>
      <c r="E542" s="28">
        <v>24.9</v>
      </c>
      <c r="F542" s="26">
        <v>3</v>
      </c>
      <c r="G542" s="29">
        <v>0.7</v>
      </c>
      <c r="H542" s="26" t="s">
        <v>18</v>
      </c>
      <c r="I542" s="26" t="s">
        <v>1099</v>
      </c>
      <c r="J542" s="26" t="s">
        <v>18</v>
      </c>
      <c r="K542" s="30"/>
      <c r="L542" s="26" t="str">
        <f>IFERROR(IF(OR(
IFERROR(FIND("AMOS",D542,1),0)&gt;=1,
A542="CRER PARA VER",
A542="NÃO INFORMADO",
B542="NÃO INFORMADO",
AND(B542="SABONETE",A542="TODODIA"),
IFERROR(FIND("DEMO",D542,1),0)&gt;=1,
AND(IFERROR(FIND("ROL",D542,1),0)&gt;=1,A542="TODODIA",B542="DESODORANTE"),
B542="PRESENTES",
I542="lançamento",
I542="pré-lançamento",I542="Vigente apenas neste ciclo",
G542=1
),"x",""),"")</f>
        <v/>
      </c>
    </row>
    <row r="543" spans="1:12" x14ac:dyDescent="0.25">
      <c r="A543" s="27" t="s">
        <v>356</v>
      </c>
      <c r="B543" s="27" t="s">
        <v>357</v>
      </c>
      <c r="C543" s="26">
        <v>55108</v>
      </c>
      <c r="D543" s="27" t="s">
        <v>809</v>
      </c>
      <c r="E543" s="28">
        <v>28.9</v>
      </c>
      <c r="F543" s="26">
        <v>4</v>
      </c>
      <c r="G543" s="29">
        <v>0.7</v>
      </c>
      <c r="H543" s="26" t="s">
        <v>18</v>
      </c>
      <c r="I543" s="26" t="s">
        <v>1099</v>
      </c>
      <c r="J543" s="26" t="s">
        <v>18</v>
      </c>
      <c r="K543" s="30"/>
      <c r="L543" s="26" t="str">
        <f>IFERROR(IF(OR(
IFERROR(FIND("AMOS",D543,1),0)&gt;=1,
A543="CRER PARA VER",
A543="NÃO INFORMADO",
B543="NÃO INFORMADO",
AND(B543="SABONETE",A543="TODODIA"),
IFERROR(FIND("DEMO",D543,1),0)&gt;=1,
AND(IFERROR(FIND("ROL",D543,1),0)&gt;=1,A543="TODODIA",B543="DESODORANTE"),
B543="PRESENTES",
I543="lançamento",
I543="pré-lançamento",I543="Vigente apenas neste ciclo",
G543=1
),"x",""),"")</f>
        <v/>
      </c>
    </row>
    <row r="544" spans="1:12" x14ac:dyDescent="0.25">
      <c r="A544" s="27" t="s">
        <v>356</v>
      </c>
      <c r="B544" s="27" t="s">
        <v>357</v>
      </c>
      <c r="C544" s="26">
        <v>58406</v>
      </c>
      <c r="D544" s="27" t="s">
        <v>810</v>
      </c>
      <c r="E544" s="28">
        <v>59.9</v>
      </c>
      <c r="F544" s="26">
        <v>8</v>
      </c>
      <c r="G544" s="29">
        <v>0.7</v>
      </c>
      <c r="H544" s="26" t="s">
        <v>18</v>
      </c>
      <c r="I544" s="26" t="s">
        <v>1099</v>
      </c>
      <c r="J544" s="26" t="s">
        <v>18</v>
      </c>
      <c r="K544" s="30"/>
      <c r="L544" s="26" t="str">
        <f>IFERROR(IF(OR(
IFERROR(FIND("AMOS",D544,1),0)&gt;=1,
A544="CRER PARA VER",
A544="NÃO INFORMADO",
B544="NÃO INFORMADO",
AND(B544="SABONETE",A544="TODODIA"),
IFERROR(FIND("DEMO",D544,1),0)&gt;=1,
AND(IFERROR(FIND("ROL",D544,1),0)&gt;=1,A544="TODODIA",B544="DESODORANTE"),
B544="PRESENTES",
I544="lançamento",
I544="pré-lançamento",I544="Vigente apenas neste ciclo",
G544=1
),"x",""),"")</f>
        <v/>
      </c>
    </row>
    <row r="545" spans="1:12" x14ac:dyDescent="0.25">
      <c r="A545" s="27" t="s">
        <v>356</v>
      </c>
      <c r="B545" s="27" t="s">
        <v>357</v>
      </c>
      <c r="C545" s="26">
        <v>59313</v>
      </c>
      <c r="D545" s="27" t="s">
        <v>811</v>
      </c>
      <c r="E545" s="28">
        <v>65.900000000000006</v>
      </c>
      <c r="F545" s="26">
        <v>8</v>
      </c>
      <c r="G545" s="29">
        <v>0.7</v>
      </c>
      <c r="H545" s="26" t="s">
        <v>18</v>
      </c>
      <c r="I545" s="26" t="s">
        <v>1099</v>
      </c>
      <c r="J545" s="26" t="s">
        <v>18</v>
      </c>
      <c r="K545" s="30"/>
      <c r="L545" s="26" t="str">
        <f>IFERROR(IF(OR(
IFERROR(FIND("AMOS",D545,1),0)&gt;=1,
A545="CRER PARA VER",
A545="NÃO INFORMADO",
B545="NÃO INFORMADO",
AND(B545="SABONETE",A545="TODODIA"),
IFERROR(FIND("DEMO",D545,1),0)&gt;=1,
AND(IFERROR(FIND("ROL",D545,1),0)&gt;=1,A545="TODODIA",B545="DESODORANTE"),
B545="PRESENTES",
I545="lançamento",
I545="pré-lançamento",I545="Vigente apenas neste ciclo",
G545=1
),"x",""),"")</f>
        <v/>
      </c>
    </row>
    <row r="546" spans="1:12" x14ac:dyDescent="0.25">
      <c r="A546" s="27" t="s">
        <v>356</v>
      </c>
      <c r="B546" s="27" t="s">
        <v>357</v>
      </c>
      <c r="C546" s="26">
        <v>83109</v>
      </c>
      <c r="D546" s="27" t="s">
        <v>358</v>
      </c>
      <c r="E546" s="28">
        <v>79.900000000000006</v>
      </c>
      <c r="F546" s="26">
        <v>15</v>
      </c>
      <c r="G546" s="29">
        <v>1</v>
      </c>
      <c r="H546" s="26" t="s">
        <v>18</v>
      </c>
      <c r="I546" s="26" t="s">
        <v>1099</v>
      </c>
      <c r="J546" s="26" t="s">
        <v>18</v>
      </c>
      <c r="K546" s="30"/>
      <c r="L546" s="26" t="str">
        <f>IFERROR(IF(OR(
IFERROR(FIND("AMOS",D546,1),0)&gt;=1,
A546="CRER PARA VER",
A546="NÃO INFORMADO",
B546="NÃO INFORMADO",
AND(B546="SABONETE",A546="TODODIA"),
IFERROR(FIND("DEMO",D546,1),0)&gt;=1,
AND(IFERROR(FIND("ROL",D546,1),0)&gt;=1,A546="TODODIA",B546="DESODORANTE"),
B546="PRESENTES",
I546="lançamento",
I546="pré-lançamento",I546="Vigente apenas neste ciclo",
G546=1
),"x",""),"")</f>
        <v>x</v>
      </c>
    </row>
    <row r="547" spans="1:12" x14ac:dyDescent="0.25">
      <c r="A547" s="27" t="s">
        <v>356</v>
      </c>
      <c r="B547" s="27" t="s">
        <v>357</v>
      </c>
      <c r="C547" s="26">
        <v>69201</v>
      </c>
      <c r="D547" s="27" t="s">
        <v>812</v>
      </c>
      <c r="E547" s="28">
        <v>79.900000000000006</v>
      </c>
      <c r="F547" s="26">
        <v>10</v>
      </c>
      <c r="G547" s="29">
        <v>0.7</v>
      </c>
      <c r="H547" s="26" t="s">
        <v>18</v>
      </c>
      <c r="I547" s="26" t="s">
        <v>1099</v>
      </c>
      <c r="J547" s="26" t="s">
        <v>18</v>
      </c>
      <c r="K547" s="30"/>
      <c r="L547" s="26" t="str">
        <f>IFERROR(IF(OR(
IFERROR(FIND("AMOS",D547,1),0)&gt;=1,
A547="CRER PARA VER",
A547="NÃO INFORMADO",
B547="NÃO INFORMADO",
AND(B547="SABONETE",A547="TODODIA"),
IFERROR(FIND("DEMO",D547,1),0)&gt;=1,
AND(IFERROR(FIND("ROL",D547,1),0)&gt;=1,A547="TODODIA",B547="DESODORANTE"),
B547="PRESENTES",
I547="lançamento",
I547="pré-lançamento",I547="Vigente apenas neste ciclo",
G547=1
),"x",""),"")</f>
        <v/>
      </c>
    </row>
    <row r="548" spans="1:12" x14ac:dyDescent="0.25">
      <c r="A548" s="27" t="s">
        <v>356</v>
      </c>
      <c r="B548" s="27" t="s">
        <v>357</v>
      </c>
      <c r="C548" s="26">
        <v>69202</v>
      </c>
      <c r="D548" s="27" t="s">
        <v>813</v>
      </c>
      <c r="E548" s="28">
        <v>79.900000000000006</v>
      </c>
      <c r="F548" s="26">
        <v>10</v>
      </c>
      <c r="G548" s="29">
        <v>0.7</v>
      </c>
      <c r="H548" s="26" t="s">
        <v>18</v>
      </c>
      <c r="I548" s="26" t="s">
        <v>1099</v>
      </c>
      <c r="J548" s="26" t="s">
        <v>18</v>
      </c>
      <c r="K548" s="30"/>
      <c r="L548" s="26" t="str">
        <f>IFERROR(IF(OR(
IFERROR(FIND("AMOS",D548,1),0)&gt;=1,
A548="CRER PARA VER",
A548="NÃO INFORMADO",
B548="NÃO INFORMADO",
AND(B548="SABONETE",A548="TODODIA"),
IFERROR(FIND("DEMO",D548,1),0)&gt;=1,
AND(IFERROR(FIND("ROL",D548,1),0)&gt;=1,A548="TODODIA",B548="DESODORANTE"),
B548="PRESENTES",
I548="lançamento",
I548="pré-lançamento",I548="Vigente apenas neste ciclo",
G548=1
),"x",""),"")</f>
        <v/>
      </c>
    </row>
    <row r="549" spans="1:12" x14ac:dyDescent="0.25">
      <c r="A549" s="27" t="s">
        <v>356</v>
      </c>
      <c r="B549" s="27" t="s">
        <v>357</v>
      </c>
      <c r="C549" s="26">
        <v>69410</v>
      </c>
      <c r="D549" s="27" t="s">
        <v>521</v>
      </c>
      <c r="E549" s="28">
        <v>19.899999999999999</v>
      </c>
      <c r="F549" s="26">
        <v>2</v>
      </c>
      <c r="G549" s="29">
        <v>0.7</v>
      </c>
      <c r="H549" s="26" t="s">
        <v>18</v>
      </c>
      <c r="I549" s="26" t="s">
        <v>1099</v>
      </c>
      <c r="J549" s="26" t="s">
        <v>18</v>
      </c>
      <c r="K549" s="30"/>
      <c r="L549" s="26" t="str">
        <f>IFERROR(IF(OR(
IFERROR(FIND("AMOS",D549,1),0)&gt;=1,
A549="CRER PARA VER",
A549="NÃO INFORMADO",
B549="NÃO INFORMADO",
AND(B549="SABONETE",A549="TODODIA"),
IFERROR(FIND("DEMO",D549,1),0)&gt;=1,
AND(IFERROR(FIND("ROL",D549,1),0)&gt;=1,A549="TODODIA",B549="DESODORANTE"),
B549="PRESENTES",
I549="lançamento",
I549="pré-lançamento",I549="Vigente apenas neste ciclo",
G549=1
),"x",""),"")</f>
        <v/>
      </c>
    </row>
    <row r="550" spans="1:12" x14ac:dyDescent="0.25">
      <c r="A550" s="27" t="s">
        <v>356</v>
      </c>
      <c r="B550" s="27" t="s">
        <v>357</v>
      </c>
      <c r="C550" s="26">
        <v>69411</v>
      </c>
      <c r="D550" s="27" t="s">
        <v>522</v>
      </c>
      <c r="E550" s="28">
        <v>19.899999999999999</v>
      </c>
      <c r="F550" s="26">
        <v>2</v>
      </c>
      <c r="G550" s="29">
        <v>0.7</v>
      </c>
      <c r="H550" s="26" t="s">
        <v>18</v>
      </c>
      <c r="I550" s="26" t="s">
        <v>1099</v>
      </c>
      <c r="J550" s="26" t="s">
        <v>18</v>
      </c>
      <c r="K550" s="30"/>
      <c r="L550" s="26" t="str">
        <f>IFERROR(IF(OR(
IFERROR(FIND("AMOS",D550,1),0)&gt;=1,
A550="CRER PARA VER",
A550="NÃO INFORMADO",
B550="NÃO INFORMADO",
AND(B550="SABONETE",A550="TODODIA"),
IFERROR(FIND("DEMO",D550,1),0)&gt;=1,
AND(IFERROR(FIND("ROL",D550,1),0)&gt;=1,A550="TODODIA",B550="DESODORANTE"),
B550="PRESENTES",
I550="lançamento",
I550="pré-lançamento",I550="Vigente apenas neste ciclo",
G550=1
),"x",""),"")</f>
        <v/>
      </c>
    </row>
    <row r="551" spans="1:12" x14ac:dyDescent="0.25">
      <c r="A551" s="27" t="s">
        <v>356</v>
      </c>
      <c r="B551" s="27" t="s">
        <v>357</v>
      </c>
      <c r="C551" s="26">
        <v>69412</v>
      </c>
      <c r="D551" s="27" t="s">
        <v>523</v>
      </c>
      <c r="E551" s="28">
        <v>19.899999999999999</v>
      </c>
      <c r="F551" s="26">
        <v>2</v>
      </c>
      <c r="G551" s="29">
        <v>0.7</v>
      </c>
      <c r="H551" s="26" t="s">
        <v>18</v>
      </c>
      <c r="I551" s="26" t="s">
        <v>1099</v>
      </c>
      <c r="J551" s="26" t="s">
        <v>18</v>
      </c>
      <c r="K551" s="30"/>
      <c r="L551" s="26" t="str">
        <f>IFERROR(IF(OR(
IFERROR(FIND("AMOS",D551,1),0)&gt;=1,
A551="CRER PARA VER",
A551="NÃO INFORMADO",
B551="NÃO INFORMADO",
AND(B551="SABONETE",A551="TODODIA"),
IFERROR(FIND("DEMO",D551,1),0)&gt;=1,
AND(IFERROR(FIND("ROL",D551,1),0)&gt;=1,A551="TODODIA",B551="DESODORANTE"),
B551="PRESENTES",
I551="lançamento",
I551="pré-lançamento",I551="Vigente apenas neste ciclo",
G551=1
),"x",""),"")</f>
        <v/>
      </c>
    </row>
    <row r="552" spans="1:12" x14ac:dyDescent="0.25">
      <c r="A552" s="27" t="s">
        <v>356</v>
      </c>
      <c r="B552" s="27" t="s">
        <v>357</v>
      </c>
      <c r="C552" s="26">
        <v>69413</v>
      </c>
      <c r="D552" s="27" t="s">
        <v>524</v>
      </c>
      <c r="E552" s="28">
        <v>19.899999999999999</v>
      </c>
      <c r="F552" s="26">
        <v>2</v>
      </c>
      <c r="G552" s="29">
        <v>0.7</v>
      </c>
      <c r="H552" s="26" t="s">
        <v>18</v>
      </c>
      <c r="I552" s="26" t="s">
        <v>1099</v>
      </c>
      <c r="J552" s="26" t="s">
        <v>18</v>
      </c>
      <c r="K552" s="30"/>
      <c r="L552" s="26" t="str">
        <f>IFERROR(IF(OR(
IFERROR(FIND("AMOS",D552,1),0)&gt;=1,
A552="CRER PARA VER",
A552="NÃO INFORMADO",
B552="NÃO INFORMADO",
AND(B552="SABONETE",A552="TODODIA"),
IFERROR(FIND("DEMO",D552,1),0)&gt;=1,
AND(IFERROR(FIND("ROL",D552,1),0)&gt;=1,A552="TODODIA",B552="DESODORANTE"),
B552="PRESENTES",
I552="lançamento",
I552="pré-lançamento",I552="Vigente apenas neste ciclo",
G552=1
),"x",""),"")</f>
        <v/>
      </c>
    </row>
    <row r="553" spans="1:12" x14ac:dyDescent="0.25">
      <c r="A553" s="27" t="s">
        <v>356</v>
      </c>
      <c r="B553" s="27" t="s">
        <v>357</v>
      </c>
      <c r="C553" s="26">
        <v>69414</v>
      </c>
      <c r="D553" s="27" t="s">
        <v>525</v>
      </c>
      <c r="E553" s="28">
        <v>19.899999999999999</v>
      </c>
      <c r="F553" s="26">
        <v>2</v>
      </c>
      <c r="G553" s="29">
        <v>0.7</v>
      </c>
      <c r="H553" s="26" t="s">
        <v>18</v>
      </c>
      <c r="I553" s="26" t="s">
        <v>1099</v>
      </c>
      <c r="J553" s="26" t="s">
        <v>18</v>
      </c>
      <c r="K553" s="30"/>
      <c r="L553" s="26" t="str">
        <f>IFERROR(IF(OR(
IFERROR(FIND("AMOS",D553,1),0)&gt;=1,
A553="CRER PARA VER",
A553="NÃO INFORMADO",
B553="NÃO INFORMADO",
AND(B553="SABONETE",A553="TODODIA"),
IFERROR(FIND("DEMO",D553,1),0)&gt;=1,
AND(IFERROR(FIND("ROL",D553,1),0)&gt;=1,A553="TODODIA",B553="DESODORANTE"),
B553="PRESENTES",
I553="lançamento",
I553="pré-lançamento",I553="Vigente apenas neste ciclo",
G553=1
),"x",""),"")</f>
        <v/>
      </c>
    </row>
    <row r="554" spans="1:12" x14ac:dyDescent="0.25">
      <c r="A554" s="27" t="s">
        <v>356</v>
      </c>
      <c r="B554" s="27" t="s">
        <v>357</v>
      </c>
      <c r="C554" s="26">
        <v>69415</v>
      </c>
      <c r="D554" s="27" t="s">
        <v>526</v>
      </c>
      <c r="E554" s="28">
        <v>19.899999999999999</v>
      </c>
      <c r="F554" s="26">
        <v>2</v>
      </c>
      <c r="G554" s="29">
        <v>0.7</v>
      </c>
      <c r="H554" s="26" t="s">
        <v>18</v>
      </c>
      <c r="I554" s="26" t="s">
        <v>1099</v>
      </c>
      <c r="J554" s="26" t="s">
        <v>18</v>
      </c>
      <c r="K554" s="30"/>
      <c r="L554" s="26" t="str">
        <f>IFERROR(IF(OR(
IFERROR(FIND("AMOS",D554,1),0)&gt;=1,
A554="CRER PARA VER",
A554="NÃO INFORMADO",
B554="NÃO INFORMADO",
AND(B554="SABONETE",A554="TODODIA"),
IFERROR(FIND("DEMO",D554,1),0)&gt;=1,
AND(IFERROR(FIND("ROL",D554,1),0)&gt;=1,A554="TODODIA",B554="DESODORANTE"),
B554="PRESENTES",
I554="lançamento",
I554="pré-lançamento",I554="Vigente apenas neste ciclo",
G554=1
),"x",""),"")</f>
        <v/>
      </c>
    </row>
    <row r="555" spans="1:12" x14ac:dyDescent="0.25">
      <c r="A555" s="27" t="s">
        <v>356</v>
      </c>
      <c r="B555" s="27" t="s">
        <v>357</v>
      </c>
      <c r="C555" s="26">
        <v>69416</v>
      </c>
      <c r="D555" s="27" t="s">
        <v>527</v>
      </c>
      <c r="E555" s="28">
        <v>19.899999999999999</v>
      </c>
      <c r="F555" s="26">
        <v>2</v>
      </c>
      <c r="G555" s="29">
        <v>0.7</v>
      </c>
      <c r="H555" s="26" t="s">
        <v>18</v>
      </c>
      <c r="I555" s="26" t="s">
        <v>1099</v>
      </c>
      <c r="J555" s="26" t="s">
        <v>18</v>
      </c>
      <c r="K555" s="30"/>
      <c r="L555" s="26" t="str">
        <f>IFERROR(IF(OR(
IFERROR(FIND("AMOS",D555,1),0)&gt;=1,
A555="CRER PARA VER",
A555="NÃO INFORMADO",
B555="NÃO INFORMADO",
AND(B555="SABONETE",A555="TODODIA"),
IFERROR(FIND("DEMO",D555,1),0)&gt;=1,
AND(IFERROR(FIND("ROL",D555,1),0)&gt;=1,A555="TODODIA",B555="DESODORANTE"),
B555="PRESENTES",
I555="lançamento",
I555="pré-lançamento",I555="Vigente apenas neste ciclo",
G555=1
),"x",""),"")</f>
        <v/>
      </c>
    </row>
    <row r="556" spans="1:12" x14ac:dyDescent="0.25">
      <c r="A556" s="27" t="s">
        <v>356</v>
      </c>
      <c r="B556" s="27" t="s">
        <v>357</v>
      </c>
      <c r="C556" s="26">
        <v>69417</v>
      </c>
      <c r="D556" s="27" t="s">
        <v>528</v>
      </c>
      <c r="E556" s="28">
        <v>19.899999999999999</v>
      </c>
      <c r="F556" s="26">
        <v>2</v>
      </c>
      <c r="G556" s="29">
        <v>0.7</v>
      </c>
      <c r="H556" s="26" t="s">
        <v>18</v>
      </c>
      <c r="I556" s="26" t="s">
        <v>1099</v>
      </c>
      <c r="J556" s="26" t="s">
        <v>18</v>
      </c>
      <c r="K556" s="30"/>
      <c r="L556" s="26" t="str">
        <f>IFERROR(IF(OR(
IFERROR(FIND("AMOS",D556,1),0)&gt;=1,
A556="CRER PARA VER",
A556="NÃO INFORMADO",
B556="NÃO INFORMADO",
AND(B556="SABONETE",A556="TODODIA"),
IFERROR(FIND("DEMO",D556,1),0)&gt;=1,
AND(IFERROR(FIND("ROL",D556,1),0)&gt;=1,A556="TODODIA",B556="DESODORANTE"),
B556="PRESENTES",
I556="lançamento",
I556="pré-lançamento",I556="Vigente apenas neste ciclo",
G556=1
),"x",""),"")</f>
        <v/>
      </c>
    </row>
    <row r="557" spans="1:12" x14ac:dyDescent="0.25">
      <c r="A557" s="27" t="s">
        <v>356</v>
      </c>
      <c r="B557" s="27" t="s">
        <v>357</v>
      </c>
      <c r="C557" s="26">
        <v>69418</v>
      </c>
      <c r="D557" s="27" t="s">
        <v>529</v>
      </c>
      <c r="E557" s="28">
        <v>19.899999999999999</v>
      </c>
      <c r="F557" s="26">
        <v>2</v>
      </c>
      <c r="G557" s="29">
        <v>0.7</v>
      </c>
      <c r="H557" s="26" t="s">
        <v>18</v>
      </c>
      <c r="I557" s="26" t="s">
        <v>1099</v>
      </c>
      <c r="J557" s="26" t="s">
        <v>18</v>
      </c>
      <c r="K557" s="30"/>
      <c r="L557" s="26" t="str">
        <f>IFERROR(IF(OR(
IFERROR(FIND("AMOS",D557,1),0)&gt;=1,
A557="CRER PARA VER",
A557="NÃO INFORMADO",
B557="NÃO INFORMADO",
AND(B557="SABONETE",A557="TODODIA"),
IFERROR(FIND("DEMO",D557,1),0)&gt;=1,
AND(IFERROR(FIND("ROL",D557,1),0)&gt;=1,A557="TODODIA",B557="DESODORANTE"),
B557="PRESENTES",
I557="lançamento",
I557="pré-lançamento",I557="Vigente apenas neste ciclo",
G557=1
),"x",""),"")</f>
        <v/>
      </c>
    </row>
    <row r="558" spans="1:12" x14ac:dyDescent="0.25">
      <c r="A558" s="27" t="s">
        <v>356</v>
      </c>
      <c r="B558" s="27" t="s">
        <v>357</v>
      </c>
      <c r="C558" s="26">
        <v>69420</v>
      </c>
      <c r="D558" s="27" t="s">
        <v>530</v>
      </c>
      <c r="E558" s="28">
        <v>19.899999999999999</v>
      </c>
      <c r="F558" s="26">
        <v>2</v>
      </c>
      <c r="G558" s="29">
        <v>0.7</v>
      </c>
      <c r="H558" s="26" t="s">
        <v>18</v>
      </c>
      <c r="I558" s="26" t="s">
        <v>1099</v>
      </c>
      <c r="J558" s="26" t="s">
        <v>18</v>
      </c>
      <c r="K558" s="30"/>
      <c r="L558" s="26" t="str">
        <f>IFERROR(IF(OR(
IFERROR(FIND("AMOS",D558,1),0)&gt;=1,
A558="CRER PARA VER",
A558="NÃO INFORMADO",
B558="NÃO INFORMADO",
AND(B558="SABONETE",A558="TODODIA"),
IFERROR(FIND("DEMO",D558,1),0)&gt;=1,
AND(IFERROR(FIND("ROL",D558,1),0)&gt;=1,A558="TODODIA",B558="DESODORANTE"),
B558="PRESENTES",
I558="lançamento",
I558="pré-lançamento",I558="Vigente apenas neste ciclo",
G558=1
),"x",""),"")</f>
        <v/>
      </c>
    </row>
    <row r="559" spans="1:12" x14ac:dyDescent="0.25">
      <c r="A559" s="27" t="s">
        <v>356</v>
      </c>
      <c r="B559" s="27" t="s">
        <v>357</v>
      </c>
      <c r="C559" s="26">
        <v>69421</v>
      </c>
      <c r="D559" s="27" t="s">
        <v>531</v>
      </c>
      <c r="E559" s="28">
        <v>19.899999999999999</v>
      </c>
      <c r="F559" s="26">
        <v>2</v>
      </c>
      <c r="G559" s="29">
        <v>0.7</v>
      </c>
      <c r="H559" s="26" t="s">
        <v>18</v>
      </c>
      <c r="I559" s="26" t="s">
        <v>1099</v>
      </c>
      <c r="J559" s="26" t="s">
        <v>18</v>
      </c>
      <c r="K559" s="30"/>
      <c r="L559" s="26" t="str">
        <f>IFERROR(IF(OR(
IFERROR(FIND("AMOS",D559,1),0)&gt;=1,
A559="CRER PARA VER",
A559="NÃO INFORMADO",
B559="NÃO INFORMADO",
AND(B559="SABONETE",A559="TODODIA"),
IFERROR(FIND("DEMO",D559,1),0)&gt;=1,
AND(IFERROR(FIND("ROL",D559,1),0)&gt;=1,A559="TODODIA",B559="DESODORANTE"),
B559="PRESENTES",
I559="lançamento",
I559="pré-lançamento",I559="Vigente apenas neste ciclo",
G559=1
),"x",""),"")</f>
        <v/>
      </c>
    </row>
    <row r="560" spans="1:12" x14ac:dyDescent="0.25">
      <c r="A560" s="27" t="s">
        <v>356</v>
      </c>
      <c r="B560" s="27" t="s">
        <v>357</v>
      </c>
      <c r="C560" s="26">
        <v>69422</v>
      </c>
      <c r="D560" s="27" t="s">
        <v>532</v>
      </c>
      <c r="E560" s="28">
        <v>19.899999999999999</v>
      </c>
      <c r="F560" s="26">
        <v>2</v>
      </c>
      <c r="G560" s="29">
        <v>0.7</v>
      </c>
      <c r="H560" s="26" t="s">
        <v>18</v>
      </c>
      <c r="I560" s="26" t="s">
        <v>1099</v>
      </c>
      <c r="J560" s="26" t="s">
        <v>18</v>
      </c>
      <c r="K560" s="30"/>
      <c r="L560" s="26" t="str">
        <f>IFERROR(IF(OR(
IFERROR(FIND("AMOS",D560,1),0)&gt;=1,
A560="CRER PARA VER",
A560="NÃO INFORMADO",
B560="NÃO INFORMADO",
AND(B560="SABONETE",A560="TODODIA"),
IFERROR(FIND("DEMO",D560,1),0)&gt;=1,
AND(IFERROR(FIND("ROL",D560,1),0)&gt;=1,A560="TODODIA",B560="DESODORANTE"),
B560="PRESENTES",
I560="lançamento",
I560="pré-lançamento",I560="Vigente apenas neste ciclo",
G560=1
),"x",""),"")</f>
        <v/>
      </c>
    </row>
    <row r="561" spans="1:12" x14ac:dyDescent="0.25">
      <c r="A561" s="27" t="s">
        <v>356</v>
      </c>
      <c r="B561" s="27" t="s">
        <v>357</v>
      </c>
      <c r="C561" s="26">
        <v>69423</v>
      </c>
      <c r="D561" s="27" t="s">
        <v>533</v>
      </c>
      <c r="E561" s="28">
        <v>19.899999999999999</v>
      </c>
      <c r="F561" s="26">
        <v>2</v>
      </c>
      <c r="G561" s="29">
        <v>0.7</v>
      </c>
      <c r="H561" s="26" t="s">
        <v>18</v>
      </c>
      <c r="I561" s="26" t="s">
        <v>1099</v>
      </c>
      <c r="J561" s="26" t="s">
        <v>18</v>
      </c>
      <c r="K561" s="30"/>
      <c r="L561" s="26" t="str">
        <f>IFERROR(IF(OR(
IFERROR(FIND("AMOS",D561,1),0)&gt;=1,
A561="CRER PARA VER",
A561="NÃO INFORMADO",
B561="NÃO INFORMADO",
AND(B561="SABONETE",A561="TODODIA"),
IFERROR(FIND("DEMO",D561,1),0)&gt;=1,
AND(IFERROR(FIND("ROL",D561,1),0)&gt;=1,A561="TODODIA",B561="DESODORANTE"),
B561="PRESENTES",
I561="lançamento",
I561="pré-lançamento",I561="Vigente apenas neste ciclo",
G561=1
),"x",""),"")</f>
        <v/>
      </c>
    </row>
    <row r="562" spans="1:12" x14ac:dyDescent="0.25">
      <c r="A562" s="27" t="s">
        <v>356</v>
      </c>
      <c r="B562" s="27" t="s">
        <v>357</v>
      </c>
      <c r="C562" s="26">
        <v>92520</v>
      </c>
      <c r="D562" s="27" t="s">
        <v>814</v>
      </c>
      <c r="E562" s="28">
        <v>46.9</v>
      </c>
      <c r="F562" s="26">
        <v>6</v>
      </c>
      <c r="G562" s="29">
        <v>0.7</v>
      </c>
      <c r="H562" s="26" t="s">
        <v>18</v>
      </c>
      <c r="I562" s="26" t="s">
        <v>1099</v>
      </c>
      <c r="J562" s="26" t="s">
        <v>18</v>
      </c>
      <c r="K562" s="30"/>
      <c r="L562" s="26" t="str">
        <f>IFERROR(IF(OR(
IFERROR(FIND("AMOS",D562,1),0)&gt;=1,
A562="CRER PARA VER",
A562="NÃO INFORMADO",
B562="NÃO INFORMADO",
AND(B562="SABONETE",A562="TODODIA"),
IFERROR(FIND("DEMO",D562,1),0)&gt;=1,
AND(IFERROR(FIND("ROL",D562,1),0)&gt;=1,A562="TODODIA",B562="DESODORANTE"),
B562="PRESENTES",
I562="lançamento",
I562="pré-lançamento",I562="Vigente apenas neste ciclo",
G562=1
),"x",""),"")</f>
        <v/>
      </c>
    </row>
    <row r="563" spans="1:12" x14ac:dyDescent="0.25">
      <c r="A563" s="27" t="s">
        <v>356</v>
      </c>
      <c r="B563" s="27" t="s">
        <v>357</v>
      </c>
      <c r="C563" s="26">
        <v>92526</v>
      </c>
      <c r="D563" s="27" t="s">
        <v>815</v>
      </c>
      <c r="E563" s="28">
        <v>46.9</v>
      </c>
      <c r="F563" s="26">
        <v>6</v>
      </c>
      <c r="G563" s="29">
        <v>0.7</v>
      </c>
      <c r="H563" s="26" t="s">
        <v>18</v>
      </c>
      <c r="I563" s="26" t="s">
        <v>1099</v>
      </c>
      <c r="J563" s="26" t="s">
        <v>18</v>
      </c>
      <c r="K563" s="30"/>
      <c r="L563" s="26" t="str">
        <f>IFERROR(IF(OR(
IFERROR(FIND("AMOS",D563,1),0)&gt;=1,
A563="CRER PARA VER",
A563="NÃO INFORMADO",
B563="NÃO INFORMADO",
AND(B563="SABONETE",A563="TODODIA"),
IFERROR(FIND("DEMO",D563,1),0)&gt;=1,
AND(IFERROR(FIND("ROL",D563,1),0)&gt;=1,A563="TODODIA",B563="DESODORANTE"),
B563="PRESENTES",
I563="lançamento",
I563="pré-lançamento",I563="Vigente apenas neste ciclo",
G563=1
),"x",""),"")</f>
        <v/>
      </c>
    </row>
    <row r="564" spans="1:12" x14ac:dyDescent="0.25">
      <c r="A564" s="27" t="s">
        <v>356</v>
      </c>
      <c r="B564" s="27" t="s">
        <v>357</v>
      </c>
      <c r="C564" s="26">
        <v>92536</v>
      </c>
      <c r="D564" s="27" t="s">
        <v>816</v>
      </c>
      <c r="E564" s="28">
        <v>46.9</v>
      </c>
      <c r="F564" s="26">
        <v>6</v>
      </c>
      <c r="G564" s="29">
        <v>0.7</v>
      </c>
      <c r="H564" s="26" t="s">
        <v>18</v>
      </c>
      <c r="I564" s="26" t="s">
        <v>1099</v>
      </c>
      <c r="J564" s="26" t="s">
        <v>18</v>
      </c>
      <c r="K564" s="30"/>
      <c r="L564" s="26" t="str">
        <f>IFERROR(IF(OR(
IFERROR(FIND("AMOS",D564,1),0)&gt;=1,
A564="CRER PARA VER",
A564="NÃO INFORMADO",
B564="NÃO INFORMADO",
AND(B564="SABONETE",A564="TODODIA"),
IFERROR(FIND("DEMO",D564,1),0)&gt;=1,
AND(IFERROR(FIND("ROL",D564,1),0)&gt;=1,A564="TODODIA",B564="DESODORANTE"),
B564="PRESENTES",
I564="lançamento",
I564="pré-lançamento",I564="Vigente apenas neste ciclo",
G564=1
),"x",""),"")</f>
        <v/>
      </c>
    </row>
    <row r="565" spans="1:12" x14ac:dyDescent="0.25">
      <c r="A565" s="27" t="s">
        <v>356</v>
      </c>
      <c r="B565" s="27" t="s">
        <v>357</v>
      </c>
      <c r="C565" s="26">
        <v>92556</v>
      </c>
      <c r="D565" s="27" t="s">
        <v>817</v>
      </c>
      <c r="E565" s="28">
        <v>44.9</v>
      </c>
      <c r="F565" s="26">
        <v>6</v>
      </c>
      <c r="G565" s="29">
        <v>0.7</v>
      </c>
      <c r="H565" s="26" t="s">
        <v>18</v>
      </c>
      <c r="I565" s="26" t="s">
        <v>1099</v>
      </c>
      <c r="J565" s="26" t="s">
        <v>18</v>
      </c>
      <c r="K565" s="30"/>
      <c r="L565" s="26" t="str">
        <f>IFERROR(IF(OR(
IFERROR(FIND("AMOS",D565,1),0)&gt;=1,
A565="CRER PARA VER",
A565="NÃO INFORMADO",
B565="NÃO INFORMADO",
AND(B565="SABONETE",A565="TODODIA"),
IFERROR(FIND("DEMO",D565,1),0)&gt;=1,
AND(IFERROR(FIND("ROL",D565,1),0)&gt;=1,A565="TODODIA",B565="DESODORANTE"),
B565="PRESENTES",
I565="lançamento",
I565="pré-lançamento",I565="Vigente apenas neste ciclo",
G565=1
),"x",""),"")</f>
        <v/>
      </c>
    </row>
    <row r="566" spans="1:12" x14ac:dyDescent="0.25">
      <c r="A566" s="27" t="s">
        <v>356</v>
      </c>
      <c r="B566" s="27" t="s">
        <v>357</v>
      </c>
      <c r="C566" s="26">
        <v>92569</v>
      </c>
      <c r="D566" s="27" t="s">
        <v>818</v>
      </c>
      <c r="E566" s="28">
        <v>99.9</v>
      </c>
      <c r="F566" s="26">
        <v>13</v>
      </c>
      <c r="G566" s="29">
        <v>0.7</v>
      </c>
      <c r="H566" s="26" t="s">
        <v>18</v>
      </c>
      <c r="I566" s="26" t="s">
        <v>1099</v>
      </c>
      <c r="J566" s="26" t="s">
        <v>18</v>
      </c>
      <c r="K566" s="30"/>
      <c r="L566" s="26" t="str">
        <f>IFERROR(IF(OR(
IFERROR(FIND("AMOS",D566,1),0)&gt;=1,
A566="CRER PARA VER",
A566="NÃO INFORMADO",
B566="NÃO INFORMADO",
AND(B566="SABONETE",A566="TODODIA"),
IFERROR(FIND("DEMO",D566,1),0)&gt;=1,
AND(IFERROR(FIND("ROL",D566,1),0)&gt;=1,A566="TODODIA",B566="DESODORANTE"),
B566="PRESENTES",
I566="lançamento",
I566="pré-lançamento",I566="Vigente apenas neste ciclo",
G566=1
),"x",""),"")</f>
        <v/>
      </c>
    </row>
    <row r="567" spans="1:12" x14ac:dyDescent="0.25">
      <c r="A567" s="27" t="s">
        <v>356</v>
      </c>
      <c r="B567" s="27" t="s">
        <v>357</v>
      </c>
      <c r="C567" s="26">
        <v>92591</v>
      </c>
      <c r="D567" s="27" t="s">
        <v>819</v>
      </c>
      <c r="E567" s="28">
        <v>44.9</v>
      </c>
      <c r="F567" s="26">
        <v>6</v>
      </c>
      <c r="G567" s="29">
        <v>0.7</v>
      </c>
      <c r="H567" s="26" t="s">
        <v>18</v>
      </c>
      <c r="I567" s="26" t="s">
        <v>1099</v>
      </c>
      <c r="J567" s="26" t="s">
        <v>18</v>
      </c>
      <c r="K567" s="30"/>
      <c r="L567" s="26" t="str">
        <f>IFERROR(IF(OR(
IFERROR(FIND("AMOS",D567,1),0)&gt;=1,
A567="CRER PARA VER",
A567="NÃO INFORMADO",
B567="NÃO INFORMADO",
AND(B567="SABONETE",A567="TODODIA"),
IFERROR(FIND("DEMO",D567,1),0)&gt;=1,
AND(IFERROR(FIND("ROL",D567,1),0)&gt;=1,A567="TODODIA",B567="DESODORANTE"),
B567="PRESENTES",
I567="lançamento",
I567="pré-lançamento",I567="Vigente apenas neste ciclo",
G567=1
),"x",""),"")</f>
        <v/>
      </c>
    </row>
    <row r="568" spans="1:12" x14ac:dyDescent="0.25">
      <c r="A568" s="27" t="s">
        <v>356</v>
      </c>
      <c r="B568" s="27" t="s">
        <v>357</v>
      </c>
      <c r="C568" s="26">
        <v>92593</v>
      </c>
      <c r="D568" s="27" t="s">
        <v>820</v>
      </c>
      <c r="E568" s="28">
        <v>99.9</v>
      </c>
      <c r="F568" s="26">
        <v>13</v>
      </c>
      <c r="G568" s="29">
        <v>0.7</v>
      </c>
      <c r="H568" s="26" t="s">
        <v>18</v>
      </c>
      <c r="I568" s="26" t="s">
        <v>1099</v>
      </c>
      <c r="J568" s="26" t="s">
        <v>18</v>
      </c>
      <c r="K568" s="30"/>
      <c r="L568" s="26" t="str">
        <f>IFERROR(IF(OR(
IFERROR(FIND("AMOS",D568,1),0)&gt;=1,
A568="CRER PARA VER",
A568="NÃO INFORMADO",
B568="NÃO INFORMADO",
AND(B568="SABONETE",A568="TODODIA"),
IFERROR(FIND("DEMO",D568,1),0)&gt;=1,
AND(IFERROR(FIND("ROL",D568,1),0)&gt;=1,A568="TODODIA",B568="DESODORANTE"),
B568="PRESENTES",
I568="lançamento",
I568="pré-lançamento",I568="Vigente apenas neste ciclo",
G568=1
),"x",""),"")</f>
        <v/>
      </c>
    </row>
    <row r="569" spans="1:12" x14ac:dyDescent="0.25">
      <c r="A569" s="27" t="s">
        <v>356</v>
      </c>
      <c r="B569" s="27" t="s">
        <v>357</v>
      </c>
      <c r="C569" s="26">
        <v>92595</v>
      </c>
      <c r="D569" s="27" t="s">
        <v>821</v>
      </c>
      <c r="E569" s="28">
        <v>44.9</v>
      </c>
      <c r="F569" s="26">
        <v>6</v>
      </c>
      <c r="G569" s="29">
        <v>0.7</v>
      </c>
      <c r="H569" s="26" t="s">
        <v>18</v>
      </c>
      <c r="I569" s="26" t="s">
        <v>1099</v>
      </c>
      <c r="J569" s="26" t="s">
        <v>18</v>
      </c>
      <c r="K569" s="30"/>
      <c r="L569" s="26" t="str">
        <f>IFERROR(IF(OR(
IFERROR(FIND("AMOS",D569,1),0)&gt;=1,
A569="CRER PARA VER",
A569="NÃO INFORMADO",
B569="NÃO INFORMADO",
AND(B569="SABONETE",A569="TODODIA"),
IFERROR(FIND("DEMO",D569,1),0)&gt;=1,
AND(IFERROR(FIND("ROL",D569,1),0)&gt;=1,A569="TODODIA",B569="DESODORANTE"),
B569="PRESENTES",
I569="lançamento",
I569="pré-lançamento",I569="Vigente apenas neste ciclo",
G569=1
),"x",""),"")</f>
        <v/>
      </c>
    </row>
    <row r="570" spans="1:12" x14ac:dyDescent="0.25">
      <c r="A570" s="27" t="s">
        <v>356</v>
      </c>
      <c r="B570" s="27" t="s">
        <v>357</v>
      </c>
      <c r="C570" s="26">
        <v>92598</v>
      </c>
      <c r="D570" s="27" t="s">
        <v>822</v>
      </c>
      <c r="E570" s="28">
        <v>44.9</v>
      </c>
      <c r="F570" s="26">
        <v>6</v>
      </c>
      <c r="G570" s="29">
        <v>0.7</v>
      </c>
      <c r="H570" s="26" t="s">
        <v>18</v>
      </c>
      <c r="I570" s="26" t="s">
        <v>1099</v>
      </c>
      <c r="J570" s="26" t="s">
        <v>18</v>
      </c>
      <c r="K570" s="30"/>
      <c r="L570" s="26" t="str">
        <f>IFERROR(IF(OR(
IFERROR(FIND("AMOS",D570,1),0)&gt;=1,
A570="CRER PARA VER",
A570="NÃO INFORMADO",
B570="NÃO INFORMADO",
AND(B570="SABONETE",A570="TODODIA"),
IFERROR(FIND("DEMO",D570,1),0)&gt;=1,
AND(IFERROR(FIND("ROL",D570,1),0)&gt;=1,A570="TODODIA",B570="DESODORANTE"),
B570="PRESENTES",
I570="lançamento",
I570="pré-lançamento",I570="Vigente apenas neste ciclo",
G570=1
),"x",""),"")</f>
        <v/>
      </c>
    </row>
    <row r="571" spans="1:12" x14ac:dyDescent="0.25">
      <c r="A571" s="27" t="s">
        <v>356</v>
      </c>
      <c r="B571" s="27" t="s">
        <v>357</v>
      </c>
      <c r="C571" s="26">
        <v>92602</v>
      </c>
      <c r="D571" s="27" t="s">
        <v>823</v>
      </c>
      <c r="E571" s="28">
        <v>44.9</v>
      </c>
      <c r="F571" s="26">
        <v>6</v>
      </c>
      <c r="G571" s="29">
        <v>0.7</v>
      </c>
      <c r="H571" s="26" t="s">
        <v>18</v>
      </c>
      <c r="I571" s="26" t="s">
        <v>1099</v>
      </c>
      <c r="J571" s="26" t="s">
        <v>18</v>
      </c>
      <c r="K571" s="30"/>
      <c r="L571" s="26" t="str">
        <f>IFERROR(IF(OR(
IFERROR(FIND("AMOS",D571,1),0)&gt;=1,
A571="CRER PARA VER",
A571="NÃO INFORMADO",
B571="NÃO INFORMADO",
AND(B571="SABONETE",A571="TODODIA"),
IFERROR(FIND("DEMO",D571,1),0)&gt;=1,
AND(IFERROR(FIND("ROL",D571,1),0)&gt;=1,A571="TODODIA",B571="DESODORANTE"),
B571="PRESENTES",
I571="lançamento",
I571="pré-lançamento",I571="Vigente apenas neste ciclo",
G571=1
),"x",""),"")</f>
        <v/>
      </c>
    </row>
    <row r="572" spans="1:12" x14ac:dyDescent="0.25">
      <c r="A572" s="27" t="s">
        <v>356</v>
      </c>
      <c r="B572" s="27" t="s">
        <v>357</v>
      </c>
      <c r="C572" s="26">
        <v>92606</v>
      </c>
      <c r="D572" s="27" t="s">
        <v>824</v>
      </c>
      <c r="E572" s="28">
        <v>99.9</v>
      </c>
      <c r="F572" s="26">
        <v>13</v>
      </c>
      <c r="G572" s="29">
        <v>0.7</v>
      </c>
      <c r="H572" s="26" t="s">
        <v>18</v>
      </c>
      <c r="I572" s="26" t="s">
        <v>1099</v>
      </c>
      <c r="J572" s="26" t="s">
        <v>18</v>
      </c>
      <c r="K572" s="30"/>
      <c r="L572" s="26" t="str">
        <f>IFERROR(IF(OR(
IFERROR(FIND("AMOS",D572,1),0)&gt;=1,
A572="CRER PARA VER",
A572="NÃO INFORMADO",
B572="NÃO INFORMADO",
AND(B572="SABONETE",A572="TODODIA"),
IFERROR(FIND("DEMO",D572,1),0)&gt;=1,
AND(IFERROR(FIND("ROL",D572,1),0)&gt;=1,A572="TODODIA",B572="DESODORANTE"),
B572="PRESENTES",
I572="lançamento",
I572="pré-lançamento",I572="Vigente apenas neste ciclo",
G572=1
),"x",""),"")</f>
        <v/>
      </c>
    </row>
    <row r="573" spans="1:12" x14ac:dyDescent="0.25">
      <c r="A573" s="27" t="s">
        <v>356</v>
      </c>
      <c r="B573" s="27" t="s">
        <v>357</v>
      </c>
      <c r="C573" s="26">
        <v>92608</v>
      </c>
      <c r="D573" s="27" t="s">
        <v>825</v>
      </c>
      <c r="E573" s="28">
        <v>44.9</v>
      </c>
      <c r="F573" s="26">
        <v>6</v>
      </c>
      <c r="G573" s="29">
        <v>0.7</v>
      </c>
      <c r="H573" s="26" t="s">
        <v>18</v>
      </c>
      <c r="I573" s="26" t="s">
        <v>1099</v>
      </c>
      <c r="J573" s="26" t="s">
        <v>18</v>
      </c>
      <c r="K573" s="30"/>
      <c r="L573" s="26" t="str">
        <f>IFERROR(IF(OR(
IFERROR(FIND("AMOS",D573,1),0)&gt;=1,
A573="CRER PARA VER",
A573="NÃO INFORMADO",
B573="NÃO INFORMADO",
AND(B573="SABONETE",A573="TODODIA"),
IFERROR(FIND("DEMO",D573,1),0)&gt;=1,
AND(IFERROR(FIND("ROL",D573,1),0)&gt;=1,A573="TODODIA",B573="DESODORANTE"),
B573="PRESENTES",
I573="lançamento",
I573="pré-lançamento",I573="Vigente apenas neste ciclo",
G573=1
),"x",""),"")</f>
        <v/>
      </c>
    </row>
    <row r="574" spans="1:12" x14ac:dyDescent="0.25">
      <c r="A574" s="27" t="s">
        <v>356</v>
      </c>
      <c r="B574" s="27" t="s">
        <v>357</v>
      </c>
      <c r="C574" s="26">
        <v>70720</v>
      </c>
      <c r="D574" s="27" t="s">
        <v>826</v>
      </c>
      <c r="E574" s="28">
        <v>47.9</v>
      </c>
      <c r="F574" s="26">
        <v>6</v>
      </c>
      <c r="G574" s="29">
        <v>0.7</v>
      </c>
      <c r="H574" s="26" t="s">
        <v>18</v>
      </c>
      <c r="I574" s="26" t="s">
        <v>1099</v>
      </c>
      <c r="J574" s="26" t="s">
        <v>18</v>
      </c>
      <c r="K574" s="30"/>
      <c r="L574" s="26" t="str">
        <f>IFERROR(IF(OR(
IFERROR(FIND("AMOS",D574,1),0)&gt;=1,
A574="CRER PARA VER",
A574="NÃO INFORMADO",
B574="NÃO INFORMADO",
AND(B574="SABONETE",A574="TODODIA"),
IFERROR(FIND("DEMO",D574,1),0)&gt;=1,
AND(IFERROR(FIND("ROL",D574,1),0)&gt;=1,A574="TODODIA",B574="DESODORANTE"),
B574="PRESENTES",
I574="lançamento",
I574="pré-lançamento",I574="Vigente apenas neste ciclo",
G574=1
),"x",""),"")</f>
        <v/>
      </c>
    </row>
    <row r="575" spans="1:12" x14ac:dyDescent="0.25">
      <c r="A575" s="27" t="s">
        <v>356</v>
      </c>
      <c r="B575" s="27" t="s">
        <v>357</v>
      </c>
      <c r="C575" s="26">
        <v>70948</v>
      </c>
      <c r="D575" s="27" t="s">
        <v>827</v>
      </c>
      <c r="E575" s="28">
        <v>65.900000000000006</v>
      </c>
      <c r="F575" s="26">
        <v>8</v>
      </c>
      <c r="G575" s="29">
        <v>0.7</v>
      </c>
      <c r="H575" s="26" t="s">
        <v>18</v>
      </c>
      <c r="I575" s="26" t="s">
        <v>1099</v>
      </c>
      <c r="J575" s="26" t="s">
        <v>18</v>
      </c>
      <c r="K575" s="30"/>
      <c r="L575" s="26" t="str">
        <f>IFERROR(IF(OR(
IFERROR(FIND("AMOS",D575,1),0)&gt;=1,
A575="CRER PARA VER",
A575="NÃO INFORMADO",
B575="NÃO INFORMADO",
AND(B575="SABONETE",A575="TODODIA"),
IFERROR(FIND("DEMO",D575,1),0)&gt;=1,
AND(IFERROR(FIND("ROL",D575,1),0)&gt;=1,A575="TODODIA",B575="DESODORANTE"),
B575="PRESENTES",
I575="lançamento",
I575="pré-lançamento",I575="Vigente apenas neste ciclo",
G575=1
),"x",""),"")</f>
        <v/>
      </c>
    </row>
    <row r="576" spans="1:12" x14ac:dyDescent="0.25">
      <c r="A576" s="27" t="s">
        <v>356</v>
      </c>
      <c r="B576" s="27" t="s">
        <v>357</v>
      </c>
      <c r="C576" s="26">
        <v>70967</v>
      </c>
      <c r="D576" s="27" t="s">
        <v>828</v>
      </c>
      <c r="E576" s="28">
        <v>65.900000000000006</v>
      </c>
      <c r="F576" s="26">
        <v>8</v>
      </c>
      <c r="G576" s="29">
        <v>0.7</v>
      </c>
      <c r="H576" s="26" t="s">
        <v>18</v>
      </c>
      <c r="I576" s="26" t="s">
        <v>1099</v>
      </c>
      <c r="J576" s="26" t="s">
        <v>18</v>
      </c>
      <c r="K576" s="30"/>
      <c r="L576" s="26" t="str">
        <f>IFERROR(IF(OR(
IFERROR(FIND("AMOS",D576,1),0)&gt;=1,
A576="CRER PARA VER",
A576="NÃO INFORMADO",
B576="NÃO INFORMADO",
AND(B576="SABONETE",A576="TODODIA"),
IFERROR(FIND("DEMO",D576,1),0)&gt;=1,
AND(IFERROR(FIND("ROL",D576,1),0)&gt;=1,A576="TODODIA",B576="DESODORANTE"),
B576="PRESENTES",
I576="lançamento",
I576="pré-lançamento",I576="Vigente apenas neste ciclo",
G576=1
),"x",""),"")</f>
        <v/>
      </c>
    </row>
    <row r="577" spans="1:12" x14ac:dyDescent="0.25">
      <c r="A577" s="27" t="s">
        <v>356</v>
      </c>
      <c r="B577" s="27" t="s">
        <v>357</v>
      </c>
      <c r="C577" s="26">
        <v>70972</v>
      </c>
      <c r="D577" s="27" t="s">
        <v>829</v>
      </c>
      <c r="E577" s="28">
        <v>65.900000000000006</v>
      </c>
      <c r="F577" s="26">
        <v>8</v>
      </c>
      <c r="G577" s="29">
        <v>0.7</v>
      </c>
      <c r="H577" s="26" t="s">
        <v>18</v>
      </c>
      <c r="I577" s="26" t="s">
        <v>1099</v>
      </c>
      <c r="J577" s="26" t="s">
        <v>18</v>
      </c>
      <c r="K577" s="30"/>
      <c r="L577" s="26" t="str">
        <f>IFERROR(IF(OR(
IFERROR(FIND("AMOS",D577,1),0)&gt;=1,
A577="CRER PARA VER",
A577="NÃO INFORMADO",
B577="NÃO INFORMADO",
AND(B577="SABONETE",A577="TODODIA"),
IFERROR(FIND("DEMO",D577,1),0)&gt;=1,
AND(IFERROR(FIND("ROL",D577,1),0)&gt;=1,A577="TODODIA",B577="DESODORANTE"),
B577="PRESENTES",
I577="lançamento",
I577="pré-lançamento",I577="Vigente apenas neste ciclo",
G577=1
),"x",""),"")</f>
        <v/>
      </c>
    </row>
    <row r="578" spans="1:12" x14ac:dyDescent="0.25">
      <c r="A578" s="27" t="s">
        <v>356</v>
      </c>
      <c r="B578" s="27" t="s">
        <v>357</v>
      </c>
      <c r="C578" s="26">
        <v>70975</v>
      </c>
      <c r="D578" s="27" t="s">
        <v>830</v>
      </c>
      <c r="E578" s="28">
        <v>65.900000000000006</v>
      </c>
      <c r="F578" s="26">
        <v>8</v>
      </c>
      <c r="G578" s="29">
        <v>0.7</v>
      </c>
      <c r="H578" s="26" t="s">
        <v>18</v>
      </c>
      <c r="I578" s="26" t="s">
        <v>1099</v>
      </c>
      <c r="J578" s="26" t="s">
        <v>18</v>
      </c>
      <c r="K578" s="30"/>
      <c r="L578" s="26" t="str">
        <f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</row>
    <row r="579" spans="1:12" x14ac:dyDescent="0.25">
      <c r="A579" s="27" t="s">
        <v>356</v>
      </c>
      <c r="B579" s="27" t="s">
        <v>357</v>
      </c>
      <c r="C579" s="26">
        <v>71663</v>
      </c>
      <c r="D579" s="27" t="s">
        <v>831</v>
      </c>
      <c r="E579" s="28">
        <v>39.9</v>
      </c>
      <c r="F579" s="26">
        <v>5</v>
      </c>
      <c r="G579" s="29">
        <v>0.7</v>
      </c>
      <c r="H579" s="26" t="s">
        <v>18</v>
      </c>
      <c r="I579" s="26" t="s">
        <v>1099</v>
      </c>
      <c r="J579" s="26" t="s">
        <v>18</v>
      </c>
      <c r="K579" s="30"/>
      <c r="L579" s="26" t="str">
        <f>IFERROR(IF(OR(
IFERROR(FIND("AMOS",D579,1),0)&gt;=1,
A579="CRER PARA VER",
A579="NÃO INFORMADO",
B579="NÃO INFORMADO",
AND(B579="SABONETE",A579="TODODIA"),
IFERROR(FIND("DEMO",D579,1),0)&gt;=1,
AND(IFERROR(FIND("ROL",D579,1),0)&gt;=1,A579="TODODIA",B579="DESODORANTE"),
B579="PRESENTES",
I579="lançamento",
I579="pré-lançamento",I579="Vigente apenas neste ciclo",
G579=1
),"x",""),"")</f>
        <v/>
      </c>
    </row>
    <row r="580" spans="1:12" x14ac:dyDescent="0.25">
      <c r="A580" s="27" t="s">
        <v>356</v>
      </c>
      <c r="B580" s="27" t="s">
        <v>357</v>
      </c>
      <c r="C580" s="26">
        <v>92522</v>
      </c>
      <c r="D580" s="27" t="s">
        <v>832</v>
      </c>
      <c r="E580" s="28">
        <v>46.9</v>
      </c>
      <c r="F580" s="26">
        <v>6</v>
      </c>
      <c r="G580" s="29">
        <v>0.7</v>
      </c>
      <c r="H580" s="26" t="s">
        <v>18</v>
      </c>
      <c r="I580" s="26" t="s">
        <v>1099</v>
      </c>
      <c r="J580" s="26" t="s">
        <v>18</v>
      </c>
      <c r="K580" s="30"/>
      <c r="L580" s="26" t="str">
        <f>IFERROR(IF(OR(
IFERROR(FIND("AMOS",D580,1),0)&gt;=1,
A580="CRER PARA VER",
A580="NÃO INFORMADO",
B580="NÃO INFORMADO",
AND(B580="SABONETE",A580="TODODIA"),
IFERROR(FIND("DEMO",D580,1),0)&gt;=1,
AND(IFERROR(FIND("ROL",D580,1),0)&gt;=1,A580="TODODIA",B580="DESODORANTE"),
B580="PRESENTES",
I580="lançamento",
I580="pré-lançamento",I580="Vigente apenas neste ciclo",
G580=1
),"x",""),"")</f>
        <v/>
      </c>
    </row>
    <row r="581" spans="1:12" x14ac:dyDescent="0.25">
      <c r="A581" s="27" t="s">
        <v>356</v>
      </c>
      <c r="B581" s="27" t="s">
        <v>357</v>
      </c>
      <c r="C581" s="26">
        <v>92529</v>
      </c>
      <c r="D581" s="27" t="s">
        <v>833</v>
      </c>
      <c r="E581" s="28">
        <v>46.9</v>
      </c>
      <c r="F581" s="26">
        <v>6</v>
      </c>
      <c r="G581" s="29">
        <v>0.7</v>
      </c>
      <c r="H581" s="26" t="s">
        <v>18</v>
      </c>
      <c r="I581" s="26" t="s">
        <v>1099</v>
      </c>
      <c r="J581" s="26" t="s">
        <v>18</v>
      </c>
      <c r="K581" s="30"/>
      <c r="L581" s="26" t="str">
        <f>IFERROR(IF(OR(
IFERROR(FIND("AMOS",D581,1),0)&gt;=1,
A581="CRER PARA VER",
A581="NÃO INFORMADO",
B581="NÃO INFORMADO",
AND(B581="SABONETE",A581="TODODIA"),
IFERROR(FIND("DEMO",D581,1),0)&gt;=1,
AND(IFERROR(FIND("ROL",D581,1),0)&gt;=1,A581="TODODIA",B581="DESODORANTE"),
B581="PRESENTES",
I581="lançamento",
I581="pré-lançamento",I581="Vigente apenas neste ciclo",
G581=1
),"x",""),"")</f>
        <v/>
      </c>
    </row>
    <row r="582" spans="1:12" x14ac:dyDescent="0.25">
      <c r="A582" s="27" t="s">
        <v>356</v>
      </c>
      <c r="B582" s="27" t="s">
        <v>357</v>
      </c>
      <c r="C582" s="26">
        <v>92530</v>
      </c>
      <c r="D582" s="27" t="s">
        <v>834</v>
      </c>
      <c r="E582" s="28">
        <v>46.9</v>
      </c>
      <c r="F582" s="26">
        <v>6</v>
      </c>
      <c r="G582" s="29">
        <v>0.7</v>
      </c>
      <c r="H582" s="26" t="s">
        <v>18</v>
      </c>
      <c r="I582" s="26" t="s">
        <v>1099</v>
      </c>
      <c r="J582" s="26" t="s">
        <v>18</v>
      </c>
      <c r="K582" s="30"/>
      <c r="L582" s="26" t="str">
        <f>IFERROR(IF(OR(
IFERROR(FIND("AMOS",D582,1),0)&gt;=1,
A582="CRER PARA VER",
A582="NÃO INFORMADO",
B582="NÃO INFORMADO",
AND(B582="SABONETE",A582="TODODIA"),
IFERROR(FIND("DEMO",D582,1),0)&gt;=1,
AND(IFERROR(FIND("ROL",D582,1),0)&gt;=1,A582="TODODIA",B582="DESODORANTE"),
B582="PRESENTES",
I582="lançamento",
I582="pré-lançamento",I582="Vigente apenas neste ciclo",
G582=1
),"x",""),"")</f>
        <v/>
      </c>
    </row>
    <row r="583" spans="1:12" x14ac:dyDescent="0.25">
      <c r="A583" s="27" t="s">
        <v>356</v>
      </c>
      <c r="B583" s="27" t="s">
        <v>357</v>
      </c>
      <c r="C583" s="26">
        <v>92539</v>
      </c>
      <c r="D583" s="27" t="s">
        <v>835</v>
      </c>
      <c r="E583" s="28">
        <v>89.9</v>
      </c>
      <c r="F583" s="26">
        <v>12</v>
      </c>
      <c r="G583" s="29">
        <v>0.7</v>
      </c>
      <c r="H583" s="26" t="s">
        <v>18</v>
      </c>
      <c r="I583" s="26" t="s">
        <v>1099</v>
      </c>
      <c r="J583" s="26" t="s">
        <v>18</v>
      </c>
      <c r="K583" s="30"/>
      <c r="L583" s="26" t="str">
        <f>IFERROR(IF(OR(
IFERROR(FIND("AMOS",D583,1),0)&gt;=1,
A583="CRER PARA VER",
A583="NÃO INFORMADO",
B583="NÃO INFORMADO",
AND(B583="SABONETE",A583="TODODIA"),
IFERROR(FIND("DEMO",D583,1),0)&gt;=1,
AND(IFERROR(FIND("ROL",D583,1),0)&gt;=1,A583="TODODIA",B583="DESODORANTE"),
B583="PRESENTES",
I583="lançamento",
I583="pré-lançamento",I583="Vigente apenas neste ciclo",
G583=1
),"x",""),"")</f>
        <v/>
      </c>
    </row>
    <row r="584" spans="1:12" x14ac:dyDescent="0.25">
      <c r="A584" s="27" t="s">
        <v>356</v>
      </c>
      <c r="B584" s="27" t="s">
        <v>357</v>
      </c>
      <c r="C584" s="26">
        <v>92541</v>
      </c>
      <c r="D584" s="27" t="s">
        <v>836</v>
      </c>
      <c r="E584" s="28">
        <v>89.9</v>
      </c>
      <c r="F584" s="26">
        <v>12</v>
      </c>
      <c r="G584" s="29">
        <v>0.7</v>
      </c>
      <c r="H584" s="26" t="s">
        <v>18</v>
      </c>
      <c r="I584" s="26" t="s">
        <v>1099</v>
      </c>
      <c r="J584" s="26" t="s">
        <v>18</v>
      </c>
      <c r="K584" s="30"/>
      <c r="L584" s="26" t="str">
        <f>IFERROR(IF(OR(
IFERROR(FIND("AMOS",D584,1),0)&gt;=1,
A584="CRER PARA VER",
A584="NÃO INFORMADO",
B584="NÃO INFORMADO",
AND(B584="SABONETE",A584="TODODIA"),
IFERROR(FIND("DEMO",D584,1),0)&gt;=1,
AND(IFERROR(FIND("ROL",D584,1),0)&gt;=1,A584="TODODIA",B584="DESODORANTE"),
B584="PRESENTES",
I584="lançamento",
I584="pré-lançamento",I584="Vigente apenas neste ciclo",
G584=1
),"x",""),"")</f>
        <v/>
      </c>
    </row>
    <row r="585" spans="1:12" x14ac:dyDescent="0.25">
      <c r="A585" s="27" t="s">
        <v>356</v>
      </c>
      <c r="B585" s="27" t="s">
        <v>357</v>
      </c>
      <c r="C585" s="26">
        <v>92558</v>
      </c>
      <c r="D585" s="27" t="s">
        <v>837</v>
      </c>
      <c r="E585" s="28">
        <v>89.9</v>
      </c>
      <c r="F585" s="26">
        <v>12</v>
      </c>
      <c r="G585" s="29">
        <v>0.7</v>
      </c>
      <c r="H585" s="26" t="s">
        <v>18</v>
      </c>
      <c r="I585" s="26" t="s">
        <v>1099</v>
      </c>
      <c r="J585" s="26" t="s">
        <v>18</v>
      </c>
      <c r="K585" s="30"/>
      <c r="L585" s="26" t="str">
        <f>IFERROR(IF(OR(
IFERROR(FIND("AMOS",D585,1),0)&gt;=1,
A585="CRER PARA VER",
A585="NÃO INFORMADO",
B585="NÃO INFORMADO",
AND(B585="SABONETE",A585="TODODIA"),
IFERROR(FIND("DEMO",D585,1),0)&gt;=1,
AND(IFERROR(FIND("ROL",D585,1),0)&gt;=1,A585="TODODIA",B585="DESODORANTE"),
B585="PRESENTES",
I585="lançamento",
I585="pré-lançamento",I585="Vigente apenas neste ciclo",
G585=1
),"x",""),"")</f>
        <v/>
      </c>
    </row>
    <row r="586" spans="1:12" x14ac:dyDescent="0.25">
      <c r="A586" s="27" t="s">
        <v>356</v>
      </c>
      <c r="B586" s="27" t="s">
        <v>357</v>
      </c>
      <c r="C586" s="26">
        <v>92564</v>
      </c>
      <c r="D586" s="27" t="s">
        <v>838</v>
      </c>
      <c r="E586" s="28">
        <v>89.9</v>
      </c>
      <c r="F586" s="26">
        <v>12</v>
      </c>
      <c r="G586" s="29">
        <v>0.7</v>
      </c>
      <c r="H586" s="26" t="s">
        <v>18</v>
      </c>
      <c r="I586" s="26" t="s">
        <v>1099</v>
      </c>
      <c r="J586" s="26" t="s">
        <v>18</v>
      </c>
      <c r="K586" s="30"/>
      <c r="L586" s="26" t="str">
        <f>IFERROR(IF(OR(
IFERROR(FIND("AMOS",D586,1),0)&gt;=1,
A586="CRER PARA VER",
A586="NÃO INFORMADO",
B586="NÃO INFORMADO",
AND(B586="SABONETE",A586="TODODIA"),
IFERROR(FIND("DEMO",D586,1),0)&gt;=1,
AND(IFERROR(FIND("ROL",D586,1),0)&gt;=1,A586="TODODIA",B586="DESODORANTE"),
B586="PRESENTES",
I586="lançamento",
I586="pré-lançamento",I586="Vigente apenas neste ciclo",
G586=1
),"x",""),"")</f>
        <v/>
      </c>
    </row>
    <row r="587" spans="1:12" x14ac:dyDescent="0.25">
      <c r="A587" s="27" t="s">
        <v>356</v>
      </c>
      <c r="B587" s="27" t="s">
        <v>357</v>
      </c>
      <c r="C587" s="26">
        <v>92574</v>
      </c>
      <c r="D587" s="27" t="s">
        <v>839</v>
      </c>
      <c r="E587" s="28">
        <v>99.9</v>
      </c>
      <c r="F587" s="26">
        <v>13</v>
      </c>
      <c r="G587" s="29">
        <v>0.7</v>
      </c>
      <c r="H587" s="26" t="s">
        <v>18</v>
      </c>
      <c r="I587" s="26" t="s">
        <v>1099</v>
      </c>
      <c r="J587" s="26" t="s">
        <v>18</v>
      </c>
      <c r="K587" s="30"/>
      <c r="L587" s="26" t="str">
        <f>IFERROR(IF(OR(
IFERROR(FIND("AMOS",D587,1),0)&gt;=1,
A587="CRER PARA VER",
A587="NÃO INFORMADO",
B587="NÃO INFORMADO",
AND(B587="SABONETE",A587="TODODIA"),
IFERROR(FIND("DEMO",D587,1),0)&gt;=1,
AND(IFERROR(FIND("ROL",D587,1),0)&gt;=1,A587="TODODIA",B587="DESODORANTE"),
B587="PRESENTES",
I587="lançamento",
I587="pré-lançamento",I587="Vigente apenas neste ciclo",
G587=1
),"x",""),"")</f>
        <v/>
      </c>
    </row>
    <row r="588" spans="1:12" x14ac:dyDescent="0.25">
      <c r="A588" s="27" t="s">
        <v>356</v>
      </c>
      <c r="B588" s="27" t="s">
        <v>357</v>
      </c>
      <c r="C588" s="26">
        <v>92578</v>
      </c>
      <c r="D588" s="27" t="s">
        <v>840</v>
      </c>
      <c r="E588" s="28">
        <v>89.9</v>
      </c>
      <c r="F588" s="26">
        <v>12</v>
      </c>
      <c r="G588" s="29">
        <v>0.7</v>
      </c>
      <c r="H588" s="26" t="s">
        <v>18</v>
      </c>
      <c r="I588" s="26" t="s">
        <v>1099</v>
      </c>
      <c r="J588" s="26" t="s">
        <v>18</v>
      </c>
      <c r="K588" s="30"/>
      <c r="L588" s="26" t="str">
        <f>IFERROR(IF(OR(
IFERROR(FIND("AMOS",D588,1),0)&gt;=1,
A588="CRER PARA VER",
A588="NÃO INFORMADO",
B588="NÃO INFORMADO",
AND(B588="SABONETE",A588="TODODIA"),
IFERROR(FIND("DEMO",D588,1),0)&gt;=1,
AND(IFERROR(FIND("ROL",D588,1),0)&gt;=1,A588="TODODIA",B588="DESODORANTE"),
B588="PRESENTES",
I588="lançamento",
I588="pré-lançamento",I588="Vigente apenas neste ciclo",
G588=1
),"x",""),"")</f>
        <v/>
      </c>
    </row>
    <row r="589" spans="1:12" x14ac:dyDescent="0.25">
      <c r="A589" s="27" t="s">
        <v>356</v>
      </c>
      <c r="B589" s="27" t="s">
        <v>357</v>
      </c>
      <c r="C589" s="26">
        <v>92579</v>
      </c>
      <c r="D589" s="27" t="s">
        <v>841</v>
      </c>
      <c r="E589" s="28">
        <v>89.9</v>
      </c>
      <c r="F589" s="26">
        <v>12</v>
      </c>
      <c r="G589" s="29">
        <v>0.7</v>
      </c>
      <c r="H589" s="26" t="s">
        <v>18</v>
      </c>
      <c r="I589" s="26" t="s">
        <v>1099</v>
      </c>
      <c r="J589" s="26" t="s">
        <v>18</v>
      </c>
      <c r="K589" s="30"/>
      <c r="L589" s="26" t="str">
        <f>IFERROR(IF(OR(
IFERROR(FIND("AMOS",D589,1),0)&gt;=1,
A589="CRER PARA VER",
A589="NÃO INFORMADO",
B589="NÃO INFORMADO",
AND(B589="SABONETE",A589="TODODIA"),
IFERROR(FIND("DEMO",D589,1),0)&gt;=1,
AND(IFERROR(FIND("ROL",D589,1),0)&gt;=1,A589="TODODIA",B589="DESODORANTE"),
B589="PRESENTES",
I589="lançamento",
I589="pré-lançamento",I589="Vigente apenas neste ciclo",
G589=1
),"x",""),"")</f>
        <v/>
      </c>
    </row>
    <row r="590" spans="1:12" x14ac:dyDescent="0.25">
      <c r="A590" s="27" t="s">
        <v>356</v>
      </c>
      <c r="B590" s="27" t="s">
        <v>357</v>
      </c>
      <c r="C590" s="26">
        <v>92580</v>
      </c>
      <c r="D590" s="27" t="s">
        <v>842</v>
      </c>
      <c r="E590" s="28">
        <v>89.9</v>
      </c>
      <c r="F590" s="26">
        <v>12</v>
      </c>
      <c r="G590" s="29">
        <v>0.7</v>
      </c>
      <c r="H590" s="26" t="s">
        <v>18</v>
      </c>
      <c r="I590" s="26" t="s">
        <v>1099</v>
      </c>
      <c r="J590" s="26" t="s">
        <v>18</v>
      </c>
      <c r="K590" s="30"/>
      <c r="L590" s="26" t="str">
        <f>IFERROR(IF(OR(
IFERROR(FIND("AMOS",D590,1),0)&gt;=1,
A590="CRER PARA VER",
A590="NÃO INFORMADO",
B590="NÃO INFORMADO",
AND(B590="SABONETE",A590="TODODIA"),
IFERROR(FIND("DEMO",D590,1),0)&gt;=1,
AND(IFERROR(FIND("ROL",D590,1),0)&gt;=1,A590="TODODIA",B590="DESODORANTE"),
B590="PRESENTES",
I590="lançamento",
I590="pré-lançamento",I590="Vigente apenas neste ciclo",
G590=1
),"x",""),"")</f>
        <v/>
      </c>
    </row>
    <row r="591" spans="1:12" x14ac:dyDescent="0.25">
      <c r="A591" s="27" t="s">
        <v>356</v>
      </c>
      <c r="B591" s="27" t="s">
        <v>357</v>
      </c>
      <c r="C591" s="26">
        <v>92581</v>
      </c>
      <c r="D591" s="27" t="s">
        <v>843</v>
      </c>
      <c r="E591" s="28">
        <v>89.9</v>
      </c>
      <c r="F591" s="26">
        <v>12</v>
      </c>
      <c r="G591" s="29">
        <v>0.7</v>
      </c>
      <c r="H591" s="26" t="s">
        <v>18</v>
      </c>
      <c r="I591" s="26" t="s">
        <v>1099</v>
      </c>
      <c r="J591" s="26" t="s">
        <v>18</v>
      </c>
      <c r="K591" s="30"/>
      <c r="L591" s="26" t="str">
        <f>IFERROR(IF(OR(
IFERROR(FIND("AMOS",D591,1),0)&gt;=1,
A591="CRER PARA VER",
A591="NÃO INFORMADO",
B591="NÃO INFORMADO",
AND(B591="SABONETE",A591="TODODIA"),
IFERROR(FIND("DEMO",D591,1),0)&gt;=1,
AND(IFERROR(FIND("ROL",D591,1),0)&gt;=1,A591="TODODIA",B591="DESODORANTE"),
B591="PRESENTES",
I591="lançamento",
I591="pré-lançamento",I591="Vigente apenas neste ciclo",
G591=1
),"x",""),"")</f>
        <v/>
      </c>
    </row>
    <row r="592" spans="1:12" x14ac:dyDescent="0.25">
      <c r="A592" s="27" t="s">
        <v>356</v>
      </c>
      <c r="B592" s="27" t="s">
        <v>357</v>
      </c>
      <c r="C592" s="26">
        <v>92584</v>
      </c>
      <c r="D592" s="27" t="s">
        <v>844</v>
      </c>
      <c r="E592" s="28">
        <v>44.9</v>
      </c>
      <c r="F592" s="26">
        <v>6</v>
      </c>
      <c r="G592" s="29">
        <v>0.7</v>
      </c>
      <c r="H592" s="26" t="s">
        <v>18</v>
      </c>
      <c r="I592" s="26" t="s">
        <v>1099</v>
      </c>
      <c r="J592" s="26" t="s">
        <v>18</v>
      </c>
      <c r="K592" s="30"/>
      <c r="L592" s="26" t="str">
        <f>IFERROR(IF(OR(
IFERROR(FIND("AMOS",D592,1),0)&gt;=1,
A592="CRER PARA VER",
A592="NÃO INFORMADO",
B592="NÃO INFORMADO",
AND(B592="SABONETE",A592="TODODIA"),
IFERROR(FIND("DEMO",D592,1),0)&gt;=1,
AND(IFERROR(FIND("ROL",D592,1),0)&gt;=1,A592="TODODIA",B592="DESODORANTE"),
B592="PRESENTES",
I592="lançamento",
I592="pré-lançamento",I592="Vigente apenas neste ciclo",
G592=1
),"x",""),"")</f>
        <v/>
      </c>
    </row>
    <row r="593" spans="1:12" x14ac:dyDescent="0.25">
      <c r="A593" s="27" t="s">
        <v>356</v>
      </c>
      <c r="B593" s="27" t="s">
        <v>357</v>
      </c>
      <c r="C593" s="26">
        <v>92594</v>
      </c>
      <c r="D593" s="27" t="s">
        <v>845</v>
      </c>
      <c r="E593" s="28">
        <v>99.9</v>
      </c>
      <c r="F593" s="26">
        <v>13</v>
      </c>
      <c r="G593" s="29">
        <v>0.7</v>
      </c>
      <c r="H593" s="26" t="s">
        <v>18</v>
      </c>
      <c r="I593" s="26" t="s">
        <v>1099</v>
      </c>
      <c r="J593" s="26" t="s">
        <v>18</v>
      </c>
      <c r="K593" s="30"/>
      <c r="L593" s="26" t="str">
        <f>IFERROR(IF(OR(
IFERROR(FIND("AMOS",D593,1),0)&gt;=1,
A593="CRER PARA VER",
A593="NÃO INFORMADO",
B593="NÃO INFORMADO",
AND(B593="SABONETE",A593="TODODIA"),
IFERROR(FIND("DEMO",D593,1),0)&gt;=1,
AND(IFERROR(FIND("ROL",D593,1),0)&gt;=1,A593="TODODIA",B593="DESODORANTE"),
B593="PRESENTES",
I593="lançamento",
I593="pré-lançamento",I593="Vigente apenas neste ciclo",
G593=1
),"x",""),"")</f>
        <v/>
      </c>
    </row>
    <row r="594" spans="1:12" x14ac:dyDescent="0.25">
      <c r="A594" s="27" t="s">
        <v>356</v>
      </c>
      <c r="B594" s="27" t="s">
        <v>357</v>
      </c>
      <c r="C594" s="26">
        <v>92600</v>
      </c>
      <c r="D594" s="27" t="s">
        <v>846</v>
      </c>
      <c r="E594" s="28">
        <v>99.9</v>
      </c>
      <c r="F594" s="26">
        <v>13</v>
      </c>
      <c r="G594" s="29">
        <v>0.7</v>
      </c>
      <c r="H594" s="26" t="s">
        <v>18</v>
      </c>
      <c r="I594" s="26" t="s">
        <v>1099</v>
      </c>
      <c r="J594" s="26" t="s">
        <v>18</v>
      </c>
      <c r="K594" s="30"/>
      <c r="L594" s="26" t="str">
        <f>IFERROR(IF(OR(
IFERROR(FIND("AMOS",D594,1),0)&gt;=1,
A594="CRER PARA VER",
A594="NÃO INFORMADO",
B594="NÃO INFORMADO",
AND(B594="SABONETE",A594="TODODIA"),
IFERROR(FIND("DEMO",D594,1),0)&gt;=1,
AND(IFERROR(FIND("ROL",D594,1),0)&gt;=1,A594="TODODIA",B594="DESODORANTE"),
B594="PRESENTES",
I594="lançamento",
I594="pré-lançamento",I594="Vigente apenas neste ciclo",
G594=1
),"x",""),"")</f>
        <v/>
      </c>
    </row>
    <row r="595" spans="1:12" x14ac:dyDescent="0.25">
      <c r="A595" s="27" t="s">
        <v>356</v>
      </c>
      <c r="B595" s="27" t="s">
        <v>357</v>
      </c>
      <c r="C595" s="26">
        <v>92601</v>
      </c>
      <c r="D595" s="27" t="s">
        <v>847</v>
      </c>
      <c r="E595" s="28">
        <v>99.9</v>
      </c>
      <c r="F595" s="26">
        <v>13</v>
      </c>
      <c r="G595" s="29">
        <v>0.7</v>
      </c>
      <c r="H595" s="26" t="s">
        <v>18</v>
      </c>
      <c r="I595" s="26" t="s">
        <v>1099</v>
      </c>
      <c r="J595" s="26" t="s">
        <v>18</v>
      </c>
      <c r="K595" s="30"/>
      <c r="L595" s="26" t="str">
        <f>IFERROR(IF(OR(
IFERROR(FIND("AMOS",D595,1),0)&gt;=1,
A595="CRER PARA VER",
A595="NÃO INFORMADO",
B595="NÃO INFORMADO",
AND(B595="SABONETE",A595="TODODIA"),
IFERROR(FIND("DEMO",D595,1),0)&gt;=1,
AND(IFERROR(FIND("ROL",D595,1),0)&gt;=1,A595="TODODIA",B595="DESODORANTE"),
B595="PRESENTES",
I595="lançamento",
I595="pré-lançamento",I595="Vigente apenas neste ciclo",
G595=1
),"x",""),"")</f>
        <v/>
      </c>
    </row>
    <row r="596" spans="1:12" x14ac:dyDescent="0.25">
      <c r="A596" s="27" t="s">
        <v>356</v>
      </c>
      <c r="B596" s="27" t="s">
        <v>357</v>
      </c>
      <c r="C596" s="26">
        <v>92605</v>
      </c>
      <c r="D596" s="27" t="s">
        <v>848</v>
      </c>
      <c r="E596" s="28">
        <v>99.9</v>
      </c>
      <c r="F596" s="26">
        <v>13</v>
      </c>
      <c r="G596" s="29">
        <v>0.7</v>
      </c>
      <c r="H596" s="26" t="s">
        <v>18</v>
      </c>
      <c r="I596" s="26" t="s">
        <v>1099</v>
      </c>
      <c r="J596" s="26" t="s">
        <v>18</v>
      </c>
      <c r="K596" s="30"/>
      <c r="L596" s="26" t="str">
        <f>IFERROR(IF(OR(
IFERROR(FIND("AMOS",D596,1),0)&gt;=1,
A596="CRER PARA VER",
A596="NÃO INFORMADO",
B596="NÃO INFORMADO",
AND(B596="SABONETE",A596="TODODIA"),
IFERROR(FIND("DEMO",D596,1),0)&gt;=1,
AND(IFERROR(FIND("ROL",D596,1),0)&gt;=1,A596="TODODIA",B596="DESODORANTE"),
B596="PRESENTES",
I596="lançamento",
I596="pré-lançamento",I596="Vigente apenas neste ciclo",
G596=1
),"x",""),"")</f>
        <v/>
      </c>
    </row>
    <row r="597" spans="1:12" x14ac:dyDescent="0.25">
      <c r="A597" s="27" t="s">
        <v>356</v>
      </c>
      <c r="B597" s="27" t="s">
        <v>357</v>
      </c>
      <c r="C597" s="26">
        <v>93506</v>
      </c>
      <c r="D597" s="27" t="s">
        <v>849</v>
      </c>
      <c r="E597" s="28">
        <v>46.9</v>
      </c>
      <c r="F597" s="26">
        <v>6</v>
      </c>
      <c r="G597" s="29">
        <v>0.7</v>
      </c>
      <c r="H597" s="26" t="s">
        <v>18</v>
      </c>
      <c r="I597" s="26" t="s">
        <v>1099</v>
      </c>
      <c r="J597" s="26" t="s">
        <v>18</v>
      </c>
      <c r="K597" s="30"/>
      <c r="L597" s="26" t="str">
        <f>IFERROR(IF(OR(
IFERROR(FIND("AMOS",D597,1),0)&gt;=1,
A597="CRER PARA VER",
A597="NÃO INFORMADO",
B597="NÃO INFORMADO",
AND(B597="SABONETE",A597="TODODIA"),
IFERROR(FIND("DEMO",D597,1),0)&gt;=1,
AND(IFERROR(FIND("ROL",D597,1),0)&gt;=1,A597="TODODIA",B597="DESODORANTE"),
B597="PRESENTES",
I597="lançamento",
I597="pré-lançamento",I597="Vigente apenas neste ciclo",
G597=1
),"x",""),"")</f>
        <v/>
      </c>
    </row>
    <row r="598" spans="1:12" x14ac:dyDescent="0.25">
      <c r="A598" s="27" t="s">
        <v>356</v>
      </c>
      <c r="B598" s="27" t="s">
        <v>357</v>
      </c>
      <c r="C598" s="26">
        <v>70721</v>
      </c>
      <c r="D598" s="27" t="s">
        <v>850</v>
      </c>
      <c r="E598" s="28">
        <v>47.9</v>
      </c>
      <c r="F598" s="26">
        <v>6</v>
      </c>
      <c r="G598" s="29">
        <v>0.7</v>
      </c>
      <c r="H598" s="26" t="s">
        <v>18</v>
      </c>
      <c r="I598" s="26" t="s">
        <v>1099</v>
      </c>
      <c r="J598" s="26" t="s">
        <v>18</v>
      </c>
      <c r="K598" s="30"/>
      <c r="L598" s="26" t="str">
        <f>IFERROR(IF(OR(
IFERROR(FIND("AMOS",D598,1),0)&gt;=1,
A598="CRER PARA VER",
A598="NÃO INFORMADO",
B598="NÃO INFORMADO",
AND(B598="SABONETE",A598="TODODIA"),
IFERROR(FIND("DEMO",D598,1),0)&gt;=1,
AND(IFERROR(FIND("ROL",D598,1),0)&gt;=1,A598="TODODIA",B598="DESODORANTE"),
B598="PRESENTES",
I598="lançamento",
I598="pré-lançamento",I598="Vigente apenas neste ciclo",
G598=1
),"x",""),"")</f>
        <v/>
      </c>
    </row>
    <row r="599" spans="1:12" x14ac:dyDescent="0.25">
      <c r="A599" s="27" t="s">
        <v>356</v>
      </c>
      <c r="B599" s="27" t="s">
        <v>357</v>
      </c>
      <c r="C599" s="26">
        <v>70722</v>
      </c>
      <c r="D599" s="27" t="s">
        <v>851</v>
      </c>
      <c r="E599" s="28">
        <v>135.9</v>
      </c>
      <c r="F599" s="26">
        <v>17</v>
      </c>
      <c r="G599" s="29">
        <v>0.7</v>
      </c>
      <c r="H599" s="26" t="s">
        <v>18</v>
      </c>
      <c r="I599" s="26" t="s">
        <v>1099</v>
      </c>
      <c r="J599" s="26" t="s">
        <v>18</v>
      </c>
      <c r="K599" s="30"/>
      <c r="L599" s="26" t="str">
        <f>IFERROR(IF(OR(
IFERROR(FIND("AMOS",D599,1),0)&gt;=1,
A599="CRER PARA VER",
A599="NÃO INFORMADO",
B599="NÃO INFORMADO",
AND(B599="SABONETE",A599="TODODIA"),
IFERROR(FIND("DEMO",D599,1),0)&gt;=1,
AND(IFERROR(FIND("ROL",D599,1),0)&gt;=1,A599="TODODIA",B599="DESODORANTE"),
B599="PRESENTES",
I599="lançamento",
I599="pré-lançamento",I599="Vigente apenas neste ciclo",
G599=1
),"x",""),"")</f>
        <v/>
      </c>
    </row>
    <row r="600" spans="1:12" x14ac:dyDescent="0.25">
      <c r="A600" s="27" t="s">
        <v>356</v>
      </c>
      <c r="B600" s="27" t="s">
        <v>357</v>
      </c>
      <c r="C600" s="26">
        <v>70969</v>
      </c>
      <c r="D600" s="27" t="s">
        <v>852</v>
      </c>
      <c r="E600" s="28">
        <v>65.900000000000006</v>
      </c>
      <c r="F600" s="26">
        <v>8</v>
      </c>
      <c r="G600" s="29">
        <v>0.7</v>
      </c>
      <c r="H600" s="26" t="s">
        <v>18</v>
      </c>
      <c r="I600" s="26" t="s">
        <v>1099</v>
      </c>
      <c r="J600" s="26" t="s">
        <v>18</v>
      </c>
      <c r="K600" s="30"/>
      <c r="L600" s="26" t="str">
        <f>IFERROR(IF(OR(
IFERROR(FIND("AMOS",D600,1),0)&gt;=1,
A600="CRER PARA VER",
A600="NÃO INFORMADO",
B600="NÃO INFORMADO",
AND(B600="SABONETE",A600="TODODIA"),
IFERROR(FIND("DEMO",D600,1),0)&gt;=1,
AND(IFERROR(FIND("ROL",D600,1),0)&gt;=1,A600="TODODIA",B600="DESODORANTE"),
B600="PRESENTES",
I600="lançamento",
I600="pré-lançamento",I600="Vigente apenas neste ciclo",
G600=1
),"x",""),"")</f>
        <v/>
      </c>
    </row>
    <row r="601" spans="1:12" x14ac:dyDescent="0.25">
      <c r="A601" s="27" t="s">
        <v>356</v>
      </c>
      <c r="B601" s="27" t="s">
        <v>357</v>
      </c>
      <c r="C601" s="26">
        <v>70970</v>
      </c>
      <c r="D601" s="27" t="s">
        <v>853</v>
      </c>
      <c r="E601" s="28">
        <v>65.900000000000006</v>
      </c>
      <c r="F601" s="26">
        <v>8</v>
      </c>
      <c r="G601" s="29">
        <v>0.7</v>
      </c>
      <c r="H601" s="26" t="s">
        <v>18</v>
      </c>
      <c r="I601" s="26" t="s">
        <v>1099</v>
      </c>
      <c r="J601" s="26" t="s">
        <v>18</v>
      </c>
      <c r="K601" s="30"/>
      <c r="L601" s="26" t="str">
        <f>IFERROR(IF(OR(
IFERROR(FIND("AMOS",D601,1),0)&gt;=1,
A601="CRER PARA VER",
A601="NÃO INFORMADO",
B601="NÃO INFORMADO",
AND(B601="SABONETE",A601="TODODIA"),
IFERROR(FIND("DEMO",D601,1),0)&gt;=1,
AND(IFERROR(FIND("ROL",D601,1),0)&gt;=1,A601="TODODIA",B601="DESODORANTE"),
B601="PRESENTES",
I601="lançamento",
I601="pré-lançamento",I601="Vigente apenas neste ciclo",
G601=1
),"x",""),"")</f>
        <v/>
      </c>
    </row>
    <row r="602" spans="1:12" x14ac:dyDescent="0.25">
      <c r="A602" s="27" t="s">
        <v>356</v>
      </c>
      <c r="B602" s="27" t="s">
        <v>357</v>
      </c>
      <c r="C602" s="26">
        <v>70973</v>
      </c>
      <c r="D602" s="27" t="s">
        <v>854</v>
      </c>
      <c r="E602" s="28">
        <v>65.900000000000006</v>
      </c>
      <c r="F602" s="26">
        <v>8</v>
      </c>
      <c r="G602" s="29">
        <v>0.7</v>
      </c>
      <c r="H602" s="26" t="s">
        <v>18</v>
      </c>
      <c r="I602" s="26" t="s">
        <v>1099</v>
      </c>
      <c r="J602" s="26" t="s">
        <v>18</v>
      </c>
      <c r="K602" s="30"/>
      <c r="L602" s="26" t="str">
        <f>IFERROR(IF(OR(
IFERROR(FIND("AMOS",D602,1),0)&gt;=1,
A602="CRER PARA VER",
A602="NÃO INFORMADO",
B602="NÃO INFORMADO",
AND(B602="SABONETE",A602="TODODIA"),
IFERROR(FIND("DEMO",D602,1),0)&gt;=1,
AND(IFERROR(FIND("ROL",D602,1),0)&gt;=1,A602="TODODIA",B602="DESODORANTE"),
B602="PRESENTES",
I602="lançamento",
I602="pré-lançamento",I602="Vigente apenas neste ciclo",
G602=1
),"x",""),"")</f>
        <v/>
      </c>
    </row>
    <row r="603" spans="1:12" x14ac:dyDescent="0.25">
      <c r="A603" s="27" t="s">
        <v>356</v>
      </c>
      <c r="B603" s="27" t="s">
        <v>357</v>
      </c>
      <c r="C603" s="26">
        <v>70977</v>
      </c>
      <c r="D603" s="27" t="s">
        <v>855</v>
      </c>
      <c r="E603" s="28">
        <v>65.900000000000006</v>
      </c>
      <c r="F603" s="26">
        <v>8</v>
      </c>
      <c r="G603" s="29">
        <v>0.7</v>
      </c>
      <c r="H603" s="26" t="s">
        <v>18</v>
      </c>
      <c r="I603" s="26" t="s">
        <v>1099</v>
      </c>
      <c r="J603" s="26" t="s">
        <v>18</v>
      </c>
      <c r="K603" s="30"/>
      <c r="L603" s="26" t="str">
        <f>IFERROR(IF(OR(
IFERROR(FIND("AMOS",D603,1),0)&gt;=1,
A603="CRER PARA VER",
A603="NÃO INFORMADO",
B603="NÃO INFORMADO",
AND(B603="SABONETE",A603="TODODIA"),
IFERROR(FIND("DEMO",D603,1),0)&gt;=1,
AND(IFERROR(FIND("ROL",D603,1),0)&gt;=1,A603="TODODIA",B603="DESODORANTE"),
B603="PRESENTES",
I603="lançamento",
I603="pré-lançamento",I603="Vigente apenas neste ciclo",
G603=1
),"x",""),"")</f>
        <v/>
      </c>
    </row>
    <row r="604" spans="1:12" x14ac:dyDescent="0.25">
      <c r="A604" s="27" t="s">
        <v>356</v>
      </c>
      <c r="B604" s="27" t="s">
        <v>357</v>
      </c>
      <c r="C604" s="26">
        <v>72020</v>
      </c>
      <c r="D604" s="27" t="s">
        <v>856</v>
      </c>
      <c r="E604" s="28">
        <v>44.9</v>
      </c>
      <c r="F604" s="26">
        <v>6</v>
      </c>
      <c r="G604" s="29">
        <v>0.7</v>
      </c>
      <c r="H604" s="26" t="s">
        <v>18</v>
      </c>
      <c r="I604" s="26" t="s">
        <v>1099</v>
      </c>
      <c r="J604" s="26" t="s">
        <v>18</v>
      </c>
      <c r="K604" s="30"/>
      <c r="L604" s="26" t="str">
        <f>IFERROR(IF(OR(
IFERROR(FIND("AMOS",D604,1),0)&gt;=1,
A604="CRER PARA VER",
A604="NÃO INFORMADO",
B604="NÃO INFORMADO",
AND(B604="SABONETE",A604="TODODIA"),
IFERROR(FIND("DEMO",D604,1),0)&gt;=1,
AND(IFERROR(FIND("ROL",D604,1),0)&gt;=1,A604="TODODIA",B604="DESODORANTE"),
B604="PRESENTES",
I604="lançamento",
I604="pré-lançamento",I604="Vigente apenas neste ciclo",
G604=1
),"x",""),"")</f>
        <v/>
      </c>
    </row>
    <row r="605" spans="1:12" x14ac:dyDescent="0.25">
      <c r="A605" s="27" t="s">
        <v>356</v>
      </c>
      <c r="B605" s="27" t="s">
        <v>357</v>
      </c>
      <c r="C605" s="26">
        <v>72978</v>
      </c>
      <c r="D605" s="27" t="s">
        <v>857</v>
      </c>
      <c r="E605" s="28">
        <v>26.9</v>
      </c>
      <c r="F605" s="26">
        <v>3</v>
      </c>
      <c r="G605" s="29">
        <v>0.7</v>
      </c>
      <c r="H605" s="26" t="s">
        <v>18</v>
      </c>
      <c r="I605" s="26" t="s">
        <v>1099</v>
      </c>
      <c r="J605" s="26" t="s">
        <v>18</v>
      </c>
      <c r="K605" s="30"/>
      <c r="L605" s="26" t="str">
        <f>IFERROR(IF(OR(
IFERROR(FIND("AMOS",D605,1),0)&gt;=1,
A605="CRER PARA VER",
A605="NÃO INFORMADO",
B605="NÃO INFORMADO",
AND(B605="SABONETE",A605="TODODIA"),
IFERROR(FIND("DEMO",D605,1),0)&gt;=1,
AND(IFERROR(FIND("ROL",D605,1),0)&gt;=1,A605="TODODIA",B605="DESODORANTE"),
B605="PRESENTES",
I605="lançamento",
I605="pré-lançamento",I605="Vigente apenas neste ciclo",
G605=1
),"x",""),"")</f>
        <v/>
      </c>
    </row>
    <row r="606" spans="1:12" x14ac:dyDescent="0.25">
      <c r="A606" s="27" t="s">
        <v>356</v>
      </c>
      <c r="B606" s="27" t="s">
        <v>357</v>
      </c>
      <c r="C606" s="26">
        <v>64312</v>
      </c>
      <c r="D606" s="27" t="s">
        <v>858</v>
      </c>
      <c r="E606" s="28">
        <v>46.9</v>
      </c>
      <c r="F606" s="26">
        <v>6</v>
      </c>
      <c r="G606" s="29">
        <v>0.7</v>
      </c>
      <c r="H606" s="26" t="s">
        <v>18</v>
      </c>
      <c r="I606" s="26" t="s">
        <v>1099</v>
      </c>
      <c r="J606" s="26" t="s">
        <v>18</v>
      </c>
      <c r="K606" s="30"/>
      <c r="L606" s="26" t="str">
        <f>IFERROR(IF(OR(
IFERROR(FIND("AMOS",D606,1),0)&gt;=1,
A606="CRER PARA VER",
A606="NÃO INFORMADO",
B606="NÃO INFORMADO",
AND(B606="SABONETE",A606="TODODIA"),
IFERROR(FIND("DEMO",D606,1),0)&gt;=1,
AND(IFERROR(FIND("ROL",D606,1),0)&gt;=1,A606="TODODIA",B606="DESODORANTE"),
B606="PRESENTES",
I606="lançamento",
I606="pré-lançamento",I606="Vigente apenas neste ciclo",
G606=1
),"x",""),"")</f>
        <v/>
      </c>
    </row>
    <row r="607" spans="1:12" x14ac:dyDescent="0.25">
      <c r="A607" s="27" t="s">
        <v>356</v>
      </c>
      <c r="B607" s="27" t="s">
        <v>357</v>
      </c>
      <c r="C607" s="26">
        <v>64314</v>
      </c>
      <c r="D607" s="27" t="s">
        <v>859</v>
      </c>
      <c r="E607" s="28">
        <v>46.9</v>
      </c>
      <c r="F607" s="26">
        <v>6</v>
      </c>
      <c r="G607" s="29">
        <v>0.7</v>
      </c>
      <c r="H607" s="26" t="s">
        <v>18</v>
      </c>
      <c r="I607" s="26" t="s">
        <v>1099</v>
      </c>
      <c r="J607" s="26" t="s">
        <v>18</v>
      </c>
      <c r="K607" s="30"/>
      <c r="L607" s="26" t="str">
        <f>IFERROR(IF(OR(
IFERROR(FIND("AMOS",D607,1),0)&gt;=1,
A607="CRER PARA VER",
A607="NÃO INFORMADO",
B607="NÃO INFORMADO",
AND(B607="SABONETE",A607="TODODIA"),
IFERROR(FIND("DEMO",D607,1),0)&gt;=1,
AND(IFERROR(FIND("ROL",D607,1),0)&gt;=1,A607="TODODIA",B607="DESODORANTE"),
B607="PRESENTES",
I607="lançamento",
I607="pré-lançamento",I607="Vigente apenas neste ciclo",
G607=1
),"x",""),"")</f>
        <v/>
      </c>
    </row>
    <row r="608" spans="1:12" x14ac:dyDescent="0.25">
      <c r="A608" s="27" t="s">
        <v>356</v>
      </c>
      <c r="B608" s="27" t="s">
        <v>357</v>
      </c>
      <c r="C608" s="26">
        <v>64315</v>
      </c>
      <c r="D608" s="27" t="s">
        <v>860</v>
      </c>
      <c r="E608" s="28">
        <v>46.9</v>
      </c>
      <c r="F608" s="26">
        <v>6</v>
      </c>
      <c r="G608" s="29">
        <v>0.7</v>
      </c>
      <c r="H608" s="26" t="s">
        <v>18</v>
      </c>
      <c r="I608" s="26" t="s">
        <v>1099</v>
      </c>
      <c r="J608" s="26" t="s">
        <v>18</v>
      </c>
      <c r="K608" s="30"/>
      <c r="L608" s="26" t="str">
        <f>IFERROR(IF(OR(
IFERROR(FIND("AMOS",D608,1),0)&gt;=1,
A608="CRER PARA VER",
A608="NÃO INFORMADO",
B608="NÃO INFORMADO",
AND(B608="SABONETE",A608="TODODIA"),
IFERROR(FIND("DEMO",D608,1),0)&gt;=1,
AND(IFERROR(FIND("ROL",D608,1),0)&gt;=1,A608="TODODIA",B608="DESODORANTE"),
B608="PRESENTES",
I608="lançamento",
I608="pré-lançamento",I608="Vigente apenas neste ciclo",
G608=1
),"x",""),"")</f>
        <v/>
      </c>
    </row>
    <row r="609" spans="1:12" x14ac:dyDescent="0.25">
      <c r="A609" s="27" t="s">
        <v>356</v>
      </c>
      <c r="B609" s="27" t="s">
        <v>357</v>
      </c>
      <c r="C609" s="26">
        <v>64316</v>
      </c>
      <c r="D609" s="27" t="s">
        <v>861</v>
      </c>
      <c r="E609" s="28">
        <v>46.9</v>
      </c>
      <c r="F609" s="26">
        <v>6</v>
      </c>
      <c r="G609" s="29">
        <v>0.7</v>
      </c>
      <c r="H609" s="26" t="s">
        <v>18</v>
      </c>
      <c r="I609" s="26" t="s">
        <v>1099</v>
      </c>
      <c r="J609" s="26" t="s">
        <v>18</v>
      </c>
      <c r="K609" s="30"/>
      <c r="L609" s="26" t="str">
        <f>IFERROR(IF(OR(
IFERROR(FIND("AMOS",D609,1),0)&gt;=1,
A609="CRER PARA VER",
A609="NÃO INFORMADO",
B609="NÃO INFORMADO",
AND(B609="SABONETE",A609="TODODIA"),
IFERROR(FIND("DEMO",D609,1),0)&gt;=1,
AND(IFERROR(FIND("ROL",D609,1),0)&gt;=1,A609="TODODIA",B609="DESODORANTE"),
B609="PRESENTES",
I609="lançamento",
I609="pré-lançamento",I609="Vigente apenas neste ciclo",
G609=1
),"x",""),"")</f>
        <v/>
      </c>
    </row>
    <row r="610" spans="1:12" x14ac:dyDescent="0.25">
      <c r="A610" s="27" t="s">
        <v>356</v>
      </c>
      <c r="B610" s="27" t="s">
        <v>357</v>
      </c>
      <c r="C610" s="26">
        <v>92576</v>
      </c>
      <c r="D610" s="27" t="s">
        <v>862</v>
      </c>
      <c r="E610" s="28">
        <v>44.9</v>
      </c>
      <c r="F610" s="26">
        <v>6</v>
      </c>
      <c r="G610" s="29">
        <v>0.7</v>
      </c>
      <c r="H610" s="26" t="s">
        <v>18</v>
      </c>
      <c r="I610" s="26" t="s">
        <v>1099</v>
      </c>
      <c r="J610" s="26" t="s">
        <v>18</v>
      </c>
      <c r="K610" s="30"/>
      <c r="L610" s="26" t="str">
        <f>IFERROR(IF(OR(
IFERROR(FIND("AMOS",D610,1),0)&gt;=1,
A610="CRER PARA VER",
A610="NÃO INFORMADO",
B610="NÃO INFORMADO",
AND(B610="SABONETE",A610="TODODIA"),
IFERROR(FIND("DEMO",D610,1),0)&gt;=1,
AND(IFERROR(FIND("ROL",D610,1),0)&gt;=1,A610="TODODIA",B610="DESODORANTE"),
B610="PRESENTES",
I610="lançamento",
I610="pré-lançamento",I610="Vigente apenas neste ciclo",
G610=1
),"x",""),"")</f>
        <v/>
      </c>
    </row>
    <row r="611" spans="1:12" x14ac:dyDescent="0.25">
      <c r="A611" s="27" t="s">
        <v>356</v>
      </c>
      <c r="B611" s="27" t="s">
        <v>357</v>
      </c>
      <c r="C611" s="26">
        <v>64319</v>
      </c>
      <c r="D611" s="27" t="s">
        <v>863</v>
      </c>
      <c r="E611" s="28">
        <v>46.9</v>
      </c>
      <c r="F611" s="26">
        <v>6</v>
      </c>
      <c r="G611" s="29">
        <v>0.7</v>
      </c>
      <c r="H611" s="26" t="s">
        <v>18</v>
      </c>
      <c r="I611" s="26" t="s">
        <v>1099</v>
      </c>
      <c r="J611" s="26" t="s">
        <v>18</v>
      </c>
      <c r="K611" s="30"/>
      <c r="L611" s="26" t="str">
        <f>IFERROR(IF(OR(
IFERROR(FIND("AMOS",D611,1),0)&gt;=1,
A611="CRER PARA VER",
A611="NÃO INFORMADO",
B611="NÃO INFORMADO",
AND(B611="SABONETE",A611="TODODIA"),
IFERROR(FIND("DEMO",D611,1),0)&gt;=1,
AND(IFERROR(FIND("ROL",D611,1),0)&gt;=1,A611="TODODIA",B611="DESODORANTE"),
B611="PRESENTES",
I611="lançamento",
I611="pré-lançamento",I611="Vigente apenas neste ciclo",
G611=1
),"x",""),"")</f>
        <v/>
      </c>
    </row>
    <row r="612" spans="1:12" x14ac:dyDescent="0.25">
      <c r="A612" s="27" t="s">
        <v>356</v>
      </c>
      <c r="B612" s="27" t="s">
        <v>357</v>
      </c>
      <c r="C612" s="26">
        <v>64320</v>
      </c>
      <c r="D612" s="27" t="s">
        <v>864</v>
      </c>
      <c r="E612" s="28">
        <v>46.9</v>
      </c>
      <c r="F612" s="26">
        <v>6</v>
      </c>
      <c r="G612" s="29">
        <v>0.7</v>
      </c>
      <c r="H612" s="26" t="s">
        <v>18</v>
      </c>
      <c r="I612" s="26" t="s">
        <v>1099</v>
      </c>
      <c r="J612" s="26" t="s">
        <v>18</v>
      </c>
      <c r="K612" s="30"/>
      <c r="L612" s="26" t="str">
        <f>IFERROR(IF(OR(
IFERROR(FIND("AMOS",D612,1),0)&gt;=1,
A612="CRER PARA VER",
A612="NÃO INFORMADO",
B612="NÃO INFORMADO",
AND(B612="SABONETE",A612="TODODIA"),
IFERROR(FIND("DEMO",D612,1),0)&gt;=1,
AND(IFERROR(FIND("ROL",D612,1),0)&gt;=1,A612="TODODIA",B612="DESODORANTE"),
B612="PRESENTES",
I612="lançamento",
I612="pré-lançamento",I612="Vigente apenas neste ciclo",
G612=1
),"x",""),"")</f>
        <v/>
      </c>
    </row>
    <row r="613" spans="1:12" x14ac:dyDescent="0.25">
      <c r="A613" s="27" t="s">
        <v>356</v>
      </c>
      <c r="B613" s="27" t="s">
        <v>357</v>
      </c>
      <c r="C613" s="26">
        <v>93607</v>
      </c>
      <c r="D613" s="27" t="s">
        <v>697</v>
      </c>
      <c r="E613" s="28">
        <v>242.71</v>
      </c>
      <c r="F613" s="26">
        <v>31</v>
      </c>
      <c r="G613" s="29">
        <v>0.7</v>
      </c>
      <c r="H613" s="26" t="s">
        <v>18</v>
      </c>
      <c r="I613" s="26" t="s">
        <v>1099</v>
      </c>
      <c r="J613" s="26" t="s">
        <v>18</v>
      </c>
      <c r="K613" s="30"/>
      <c r="L613" s="26" t="str">
        <f>IFERROR(IF(OR(
IFERROR(FIND("AMOS",D613,1),0)&gt;=1,
A613="CRER PARA VER",
A613="NÃO INFORMADO",
B613="NÃO INFORMADO",
AND(B613="SABONETE",A613="TODODIA"),
IFERROR(FIND("DEMO",D613,1),0)&gt;=1,
AND(IFERROR(FIND("ROL",D613,1),0)&gt;=1,A613="TODODIA",B613="DESODORANTE"),
B613="PRESENTES",
I613="lançamento",
I613="pré-lançamento",I613="Vigente apenas neste ciclo",
G613=1
),"x",""),"")</f>
        <v/>
      </c>
    </row>
    <row r="614" spans="1:12" x14ac:dyDescent="0.25">
      <c r="A614" s="27" t="s">
        <v>356</v>
      </c>
      <c r="B614" s="27" t="s">
        <v>357</v>
      </c>
      <c r="C614" s="26">
        <v>93608</v>
      </c>
      <c r="D614" s="27" t="s">
        <v>698</v>
      </c>
      <c r="E614" s="28">
        <v>114.14</v>
      </c>
      <c r="F614" s="26">
        <v>15</v>
      </c>
      <c r="G614" s="29">
        <v>0.7</v>
      </c>
      <c r="H614" s="26" t="s">
        <v>18</v>
      </c>
      <c r="I614" s="26" t="s">
        <v>1099</v>
      </c>
      <c r="J614" s="26" t="s">
        <v>18</v>
      </c>
      <c r="K614" s="30"/>
      <c r="L614" s="26" t="str">
        <f>IFERROR(IF(OR(
IFERROR(FIND("AMOS",D614,1),0)&gt;=1,
A614="CRER PARA VER",
A614="NÃO INFORMADO",
B614="NÃO INFORMADO",
AND(B614="SABONETE",A614="TODODIA"),
IFERROR(FIND("DEMO",D614,1),0)&gt;=1,
AND(IFERROR(FIND("ROL",D614,1),0)&gt;=1,A614="TODODIA",B614="DESODORANTE"),
B614="PRESENTES",
I614="lançamento",
I614="pré-lançamento",I614="Vigente apenas neste ciclo",
G614=1
),"x",""),"")</f>
        <v/>
      </c>
    </row>
    <row r="615" spans="1:12" x14ac:dyDescent="0.25">
      <c r="A615" s="27" t="s">
        <v>356</v>
      </c>
      <c r="B615" s="27" t="s">
        <v>357</v>
      </c>
      <c r="C615" s="26">
        <v>93609</v>
      </c>
      <c r="D615" s="27" t="s">
        <v>699</v>
      </c>
      <c r="E615" s="28">
        <v>128.43</v>
      </c>
      <c r="F615" s="26">
        <v>16</v>
      </c>
      <c r="G615" s="29">
        <v>0.7</v>
      </c>
      <c r="H615" s="26" t="s">
        <v>18</v>
      </c>
      <c r="I615" s="26" t="s">
        <v>1099</v>
      </c>
      <c r="J615" s="26" t="s">
        <v>18</v>
      </c>
      <c r="K615" s="30"/>
      <c r="L615" s="26" t="str">
        <f>IFERROR(IF(OR(
IFERROR(FIND("AMOS",D615,1),0)&gt;=1,
A615="CRER PARA VER",
A615="NÃO INFORMADO",
B615="NÃO INFORMADO",
AND(B615="SABONETE",A615="TODODIA"),
IFERROR(FIND("DEMO",D615,1),0)&gt;=1,
AND(IFERROR(FIND("ROL",D615,1),0)&gt;=1,A615="TODODIA",B615="DESODORANTE"),
B615="PRESENTES",
I615="lançamento",
I615="pré-lançamento",I615="Vigente apenas neste ciclo",
G615=1
),"x",""),"")</f>
        <v/>
      </c>
    </row>
    <row r="616" spans="1:12" x14ac:dyDescent="0.25">
      <c r="A616" s="27" t="s">
        <v>356</v>
      </c>
      <c r="B616" s="27" t="s">
        <v>357</v>
      </c>
      <c r="C616" s="26">
        <v>93610</v>
      </c>
      <c r="D616" s="27" t="s">
        <v>700</v>
      </c>
      <c r="E616" s="28">
        <v>114.14</v>
      </c>
      <c r="F616" s="26">
        <v>15</v>
      </c>
      <c r="G616" s="29">
        <v>0.7</v>
      </c>
      <c r="H616" s="26" t="s">
        <v>18</v>
      </c>
      <c r="I616" s="26" t="s">
        <v>1099</v>
      </c>
      <c r="J616" s="26" t="s">
        <v>18</v>
      </c>
      <c r="K616" s="30"/>
      <c r="L616" s="26" t="str">
        <f>IFERROR(IF(OR(
IFERROR(FIND("AMOS",D616,1),0)&gt;=1,
A616="CRER PARA VER",
A616="NÃO INFORMADO",
B616="NÃO INFORMADO",
AND(B616="SABONETE",A616="TODODIA"),
IFERROR(FIND("DEMO",D616,1),0)&gt;=1,
AND(IFERROR(FIND("ROL",D616,1),0)&gt;=1,A616="TODODIA",B616="DESODORANTE"),
B616="PRESENTES",
I616="lançamento",
I616="pré-lançamento",I616="Vigente apenas neste ciclo",
G616=1
),"x",""),"")</f>
        <v/>
      </c>
    </row>
    <row r="617" spans="1:12" x14ac:dyDescent="0.25">
      <c r="A617" s="27" t="s">
        <v>356</v>
      </c>
      <c r="B617" s="27" t="s">
        <v>357</v>
      </c>
      <c r="C617" s="26">
        <v>93611</v>
      </c>
      <c r="D617" s="27" t="s">
        <v>701</v>
      </c>
      <c r="E617" s="28">
        <v>169.9</v>
      </c>
      <c r="F617" s="26">
        <v>22</v>
      </c>
      <c r="G617" s="29">
        <v>0.7</v>
      </c>
      <c r="H617" s="26" t="s">
        <v>18</v>
      </c>
      <c r="I617" s="26" t="s">
        <v>1099</v>
      </c>
      <c r="J617" s="26" t="s">
        <v>18</v>
      </c>
      <c r="K617" s="30"/>
      <c r="L617" s="26" t="str">
        <f>IFERROR(IF(OR(
IFERROR(FIND("AMOS",D617,1),0)&gt;=1,
A617="CRER PARA VER",
A617="NÃO INFORMADO",
B617="NÃO INFORMADO",
AND(B617="SABONETE",A617="TODODIA"),
IFERROR(FIND("DEMO",D617,1),0)&gt;=1,
AND(IFERROR(FIND("ROL",D617,1),0)&gt;=1,A617="TODODIA",B617="DESODORANTE"),
B617="PRESENTES",
I617="lançamento",
I617="pré-lançamento",I617="Vigente apenas neste ciclo",
G617=1
),"x",""),"")</f>
        <v/>
      </c>
    </row>
    <row r="618" spans="1:12" x14ac:dyDescent="0.25">
      <c r="A618" s="27" t="s">
        <v>356</v>
      </c>
      <c r="B618" s="27" t="s">
        <v>357</v>
      </c>
      <c r="C618" s="26">
        <v>27293</v>
      </c>
      <c r="D618" s="27" t="s">
        <v>865</v>
      </c>
      <c r="E618" s="28">
        <v>45.9</v>
      </c>
      <c r="F618" s="26">
        <v>6</v>
      </c>
      <c r="G618" s="29">
        <v>0.7</v>
      </c>
      <c r="H618" s="26" t="s">
        <v>18</v>
      </c>
      <c r="I618" s="26" t="s">
        <v>1099</v>
      </c>
      <c r="J618" s="26" t="s">
        <v>18</v>
      </c>
      <c r="K618" s="30"/>
      <c r="L618" s="26" t="str">
        <f>IFERROR(IF(OR(
IFERROR(FIND("AMOS",D618,1),0)&gt;=1,
A618="CRER PARA VER",
A618="NÃO INFORMADO",
B618="NÃO INFORMADO",
AND(B618="SABONETE",A618="TODODIA"),
IFERROR(FIND("DEMO",D618,1),0)&gt;=1,
AND(IFERROR(FIND("ROL",D618,1),0)&gt;=1,A618="TODODIA",B618="DESODORANTE"),
B618="PRESENTES",
I618="lançamento",
I618="pré-lançamento",I618="Vigente apenas neste ciclo",
G618=1
),"x",""),"")</f>
        <v/>
      </c>
    </row>
    <row r="619" spans="1:12" x14ac:dyDescent="0.25">
      <c r="A619" s="27" t="s">
        <v>356</v>
      </c>
      <c r="B619" s="27" t="s">
        <v>357</v>
      </c>
      <c r="C619" s="26">
        <v>27295</v>
      </c>
      <c r="D619" s="27" t="s">
        <v>866</v>
      </c>
      <c r="E619" s="28">
        <v>45.9</v>
      </c>
      <c r="F619" s="26">
        <v>6</v>
      </c>
      <c r="G619" s="29">
        <v>0.7</v>
      </c>
      <c r="H619" s="26" t="s">
        <v>18</v>
      </c>
      <c r="I619" s="26" t="s">
        <v>1099</v>
      </c>
      <c r="J619" s="26" t="s">
        <v>18</v>
      </c>
      <c r="K619" s="30"/>
      <c r="L619" s="26" t="str">
        <f>IFERROR(IF(OR(
IFERROR(FIND("AMOS",D619,1),0)&gt;=1,
A619="CRER PARA VER",
A619="NÃO INFORMADO",
B619="NÃO INFORMADO",
AND(B619="SABONETE",A619="TODODIA"),
IFERROR(FIND("DEMO",D619,1),0)&gt;=1,
AND(IFERROR(FIND("ROL",D619,1),0)&gt;=1,A619="TODODIA",B619="DESODORANTE"),
B619="PRESENTES",
I619="lançamento",
I619="pré-lançamento",I619="Vigente apenas neste ciclo",
G619=1
),"x",""),"")</f>
        <v/>
      </c>
    </row>
    <row r="620" spans="1:12" x14ac:dyDescent="0.25">
      <c r="A620" s="27" t="s">
        <v>356</v>
      </c>
      <c r="B620" s="27" t="s">
        <v>357</v>
      </c>
      <c r="C620" s="26">
        <v>27788</v>
      </c>
      <c r="D620" s="27" t="s">
        <v>867</v>
      </c>
      <c r="E620" s="28">
        <v>45.9</v>
      </c>
      <c r="F620" s="26">
        <v>6</v>
      </c>
      <c r="G620" s="29">
        <v>0.7</v>
      </c>
      <c r="H620" s="26" t="s">
        <v>18</v>
      </c>
      <c r="I620" s="26" t="s">
        <v>1099</v>
      </c>
      <c r="J620" s="26" t="s">
        <v>18</v>
      </c>
      <c r="K620" s="30"/>
      <c r="L620" s="26" t="str">
        <f>IFERROR(IF(OR(
IFERROR(FIND("AMOS",D620,1),0)&gt;=1,
A620="CRER PARA VER",
A620="NÃO INFORMADO",
B620="NÃO INFORMADO",
AND(B620="SABONETE",A620="TODODIA"),
IFERROR(FIND("DEMO",D620,1),0)&gt;=1,
AND(IFERROR(FIND("ROL",D620,1),0)&gt;=1,A620="TODODIA",B620="DESODORANTE"),
B620="PRESENTES",
I620="lançamento",
I620="pré-lançamento",I620="Vigente apenas neste ciclo",
G620=1
),"x",""),"")</f>
        <v/>
      </c>
    </row>
    <row r="621" spans="1:12" x14ac:dyDescent="0.25">
      <c r="A621" s="27" t="s">
        <v>356</v>
      </c>
      <c r="B621" s="27" t="s">
        <v>357</v>
      </c>
      <c r="C621" s="26">
        <v>69203</v>
      </c>
      <c r="D621" s="27" t="s">
        <v>672</v>
      </c>
      <c r="E621" s="28">
        <v>59.9</v>
      </c>
      <c r="F621" s="26">
        <v>8</v>
      </c>
      <c r="G621" s="29">
        <v>0.7</v>
      </c>
      <c r="H621" s="26" t="s">
        <v>18</v>
      </c>
      <c r="I621" s="26" t="s">
        <v>1099</v>
      </c>
      <c r="J621" s="26" t="s">
        <v>18</v>
      </c>
      <c r="K621" s="30"/>
      <c r="L621" s="26" t="str">
        <f>IFERROR(IF(OR(
IFERROR(FIND("AMOS",D621,1),0)&gt;=1,
A621="CRER PARA VER",
A621="NÃO INFORMADO",
B621="NÃO INFORMADO",
AND(B621="SABONETE",A621="TODODIA"),
IFERROR(FIND("DEMO",D621,1),0)&gt;=1,
AND(IFERROR(FIND("ROL",D621,1),0)&gt;=1,A621="TODODIA",B621="DESODORANTE"),
B621="PRESENTES",
I621="lançamento",
I621="pré-lançamento",I621="Vigente apenas neste ciclo",
G621=1
),"x",""),"")</f>
        <v/>
      </c>
    </row>
    <row r="622" spans="1:12" x14ac:dyDescent="0.25">
      <c r="A622" s="27" t="s">
        <v>356</v>
      </c>
      <c r="B622" s="27" t="s">
        <v>357</v>
      </c>
      <c r="C622" s="26">
        <v>69204</v>
      </c>
      <c r="D622" s="27" t="s">
        <v>673</v>
      </c>
      <c r="E622" s="28">
        <v>59.9</v>
      </c>
      <c r="F622" s="26">
        <v>8</v>
      </c>
      <c r="G622" s="29">
        <v>0.7</v>
      </c>
      <c r="H622" s="26" t="s">
        <v>18</v>
      </c>
      <c r="I622" s="26" t="s">
        <v>1099</v>
      </c>
      <c r="J622" s="26" t="s">
        <v>18</v>
      </c>
      <c r="K622" s="30"/>
      <c r="L622" s="26" t="str">
        <f>IFERROR(IF(OR(
IFERROR(FIND("AMOS",D622,1),0)&gt;=1,
A622="CRER PARA VER",
A622="NÃO INFORMADO",
B622="NÃO INFORMADO",
AND(B622="SABONETE",A622="TODODIA"),
IFERROR(FIND("DEMO",D622,1),0)&gt;=1,
AND(IFERROR(FIND("ROL",D622,1),0)&gt;=1,A622="TODODIA",B622="DESODORANTE"),
B622="PRESENTES",
I622="lançamento",
I622="pré-lançamento",I622="Vigente apenas neste ciclo",
G622=1
),"x",""),"")</f>
        <v/>
      </c>
    </row>
    <row r="623" spans="1:12" x14ac:dyDescent="0.25">
      <c r="A623" s="27" t="s">
        <v>356</v>
      </c>
      <c r="B623" s="27" t="s">
        <v>357</v>
      </c>
      <c r="C623" s="26">
        <v>92549</v>
      </c>
      <c r="D623" s="27" t="s">
        <v>702</v>
      </c>
      <c r="E623" s="28">
        <v>39.9</v>
      </c>
      <c r="F623" s="26">
        <v>5</v>
      </c>
      <c r="G623" s="29">
        <v>0.7</v>
      </c>
      <c r="H623" s="26" t="s">
        <v>18</v>
      </c>
      <c r="I623" s="26" t="s">
        <v>1099</v>
      </c>
      <c r="J623" s="26" t="s">
        <v>18</v>
      </c>
      <c r="K623" s="30"/>
      <c r="L623" s="26" t="str">
        <f>IFERROR(IF(OR(
IFERROR(FIND("AMOS",D623,1),0)&gt;=1,
A623="CRER PARA VER",
A623="NÃO INFORMADO",
B623="NÃO INFORMADO",
AND(B623="SABONETE",A623="TODODIA"),
IFERROR(FIND("DEMO",D623,1),0)&gt;=1,
AND(IFERROR(FIND("ROL",D623,1),0)&gt;=1,A623="TODODIA",B623="DESODORANTE"),
B623="PRESENTES",
I623="lançamento",
I623="pré-lançamento",I623="Vigente apenas neste ciclo",
G623=1
),"x",""),"")</f>
        <v/>
      </c>
    </row>
    <row r="624" spans="1:12" x14ac:dyDescent="0.25">
      <c r="A624" s="27" t="s">
        <v>356</v>
      </c>
      <c r="B624" s="27" t="s">
        <v>357</v>
      </c>
      <c r="C624" s="26">
        <v>92550</v>
      </c>
      <c r="D624" s="27" t="s">
        <v>868</v>
      </c>
      <c r="E624" s="28">
        <v>39.9</v>
      </c>
      <c r="F624" s="26">
        <v>5</v>
      </c>
      <c r="G624" s="29">
        <v>0.7</v>
      </c>
      <c r="H624" s="26" t="s">
        <v>18</v>
      </c>
      <c r="I624" s="26" t="s">
        <v>1099</v>
      </c>
      <c r="J624" s="26" t="s">
        <v>18</v>
      </c>
      <c r="K624" s="30"/>
      <c r="L624" s="26" t="str">
        <f>IFERROR(IF(OR(
IFERROR(FIND("AMOS",D624,1),0)&gt;=1,
A624="CRER PARA VER",
A624="NÃO INFORMADO",
B624="NÃO INFORMADO",
AND(B624="SABONETE",A624="TODODIA"),
IFERROR(FIND("DEMO",D624,1),0)&gt;=1,
AND(IFERROR(FIND("ROL",D624,1),0)&gt;=1,A624="TODODIA",B624="DESODORANTE"),
B624="PRESENTES",
I624="lançamento",
I624="pré-lançamento",I624="Vigente apenas neste ciclo",
G624=1
),"x",""),"")</f>
        <v/>
      </c>
    </row>
    <row r="625" spans="1:12" x14ac:dyDescent="0.25">
      <c r="A625" s="27" t="s">
        <v>356</v>
      </c>
      <c r="B625" s="27" t="s">
        <v>357</v>
      </c>
      <c r="C625" s="26">
        <v>92551</v>
      </c>
      <c r="D625" s="27" t="s">
        <v>869</v>
      </c>
      <c r="E625" s="28">
        <v>49.9</v>
      </c>
      <c r="F625" s="26">
        <v>6</v>
      </c>
      <c r="G625" s="29">
        <v>0.7</v>
      </c>
      <c r="H625" s="26" t="s">
        <v>18</v>
      </c>
      <c r="I625" s="26" t="s">
        <v>1099</v>
      </c>
      <c r="J625" s="26" t="s">
        <v>18</v>
      </c>
      <c r="K625" s="30"/>
      <c r="L625" s="26" t="str">
        <f>IFERROR(IF(OR(
IFERROR(FIND("AMOS",D625,1),0)&gt;=1,
A625="CRER PARA VER",
A625="NÃO INFORMADO",
B625="NÃO INFORMADO",
AND(B625="SABONETE",A625="TODODIA"),
IFERROR(FIND("DEMO",D625,1),0)&gt;=1,
AND(IFERROR(FIND("ROL",D625,1),0)&gt;=1,A625="TODODIA",B625="DESODORANTE"),
B625="PRESENTES",
I625="lançamento",
I625="pré-lançamento",I625="Vigente apenas neste ciclo",
G625=1
),"x",""),"")</f>
        <v/>
      </c>
    </row>
    <row r="626" spans="1:12" x14ac:dyDescent="0.25">
      <c r="A626" s="27" t="s">
        <v>356</v>
      </c>
      <c r="B626" s="27" t="s">
        <v>357</v>
      </c>
      <c r="C626" s="26">
        <v>92566</v>
      </c>
      <c r="D626" s="27" t="s">
        <v>870</v>
      </c>
      <c r="E626" s="28">
        <v>39.9</v>
      </c>
      <c r="F626" s="26">
        <v>5</v>
      </c>
      <c r="G626" s="29">
        <v>0.7</v>
      </c>
      <c r="H626" s="26" t="s">
        <v>18</v>
      </c>
      <c r="I626" s="26" t="s">
        <v>1099</v>
      </c>
      <c r="J626" s="26" t="s">
        <v>18</v>
      </c>
      <c r="K626" s="30"/>
      <c r="L626" s="26" t="str">
        <f>IFERROR(IF(OR(
IFERROR(FIND("AMOS",D626,1),0)&gt;=1,
A626="CRER PARA VER",
A626="NÃO INFORMADO",
B626="NÃO INFORMADO",
AND(B626="SABONETE",A626="TODODIA"),
IFERROR(FIND("DEMO",D626,1),0)&gt;=1,
AND(IFERROR(FIND("ROL",D626,1),0)&gt;=1,A626="TODODIA",B626="DESODORANTE"),
B626="PRESENTES",
I626="lançamento",
I626="pré-lançamento",I626="Vigente apenas neste ciclo",
G626=1
),"x",""),"")</f>
        <v/>
      </c>
    </row>
    <row r="627" spans="1:12" x14ac:dyDescent="0.25">
      <c r="A627" s="27" t="s">
        <v>356</v>
      </c>
      <c r="B627" s="27" t="s">
        <v>357</v>
      </c>
      <c r="C627" s="26">
        <v>92567</v>
      </c>
      <c r="D627" s="27" t="s">
        <v>871</v>
      </c>
      <c r="E627" s="28">
        <v>49.9</v>
      </c>
      <c r="F627" s="26">
        <v>6</v>
      </c>
      <c r="G627" s="29">
        <v>0.7</v>
      </c>
      <c r="H627" s="26" t="s">
        <v>18</v>
      </c>
      <c r="I627" s="26" t="s">
        <v>1099</v>
      </c>
      <c r="J627" s="26" t="s">
        <v>18</v>
      </c>
      <c r="K627" s="30"/>
      <c r="L627" s="26" t="str">
        <f>IFERROR(IF(OR(
IFERROR(FIND("AMOS",D627,1),0)&gt;=1,
A627="CRER PARA VER",
A627="NÃO INFORMADO",
B627="NÃO INFORMADO",
AND(B627="SABONETE",A627="TODODIA"),
IFERROR(FIND("DEMO",D627,1),0)&gt;=1,
AND(IFERROR(FIND("ROL",D627,1),0)&gt;=1,A627="TODODIA",B627="DESODORANTE"),
B627="PRESENTES",
I627="lançamento",
I627="pré-lançamento",I627="Vigente apenas neste ciclo",
G627=1
),"x",""),"")</f>
        <v/>
      </c>
    </row>
    <row r="628" spans="1:12" x14ac:dyDescent="0.25">
      <c r="A628" s="27" t="s">
        <v>356</v>
      </c>
      <c r="B628" s="27" t="s">
        <v>357</v>
      </c>
      <c r="C628" s="26">
        <v>92573</v>
      </c>
      <c r="D628" s="27" t="s">
        <v>872</v>
      </c>
      <c r="E628" s="28">
        <v>49.9</v>
      </c>
      <c r="F628" s="26">
        <v>6</v>
      </c>
      <c r="G628" s="29">
        <v>0.7</v>
      </c>
      <c r="H628" s="26" t="s">
        <v>18</v>
      </c>
      <c r="I628" s="26" t="s">
        <v>1099</v>
      </c>
      <c r="J628" s="26" t="s">
        <v>18</v>
      </c>
      <c r="K628" s="30"/>
      <c r="L628" s="26" t="str">
        <f>IFERROR(IF(OR(
IFERROR(FIND("AMOS",D628,1),0)&gt;=1,
A628="CRER PARA VER",
A628="NÃO INFORMADO",
B628="NÃO INFORMADO",
AND(B628="SABONETE",A628="TODODIA"),
IFERROR(FIND("DEMO",D628,1),0)&gt;=1,
AND(IFERROR(FIND("ROL",D628,1),0)&gt;=1,A628="TODODIA",B628="DESODORANTE"),
B628="PRESENTES",
I628="lançamento",
I628="pré-lançamento",I628="Vigente apenas neste ciclo",
G628=1
),"x",""),"")</f>
        <v/>
      </c>
    </row>
    <row r="629" spans="1:12" x14ac:dyDescent="0.25">
      <c r="A629" s="27" t="s">
        <v>356</v>
      </c>
      <c r="B629" s="27" t="s">
        <v>357</v>
      </c>
      <c r="C629" s="26">
        <v>92603</v>
      </c>
      <c r="D629" s="27" t="s">
        <v>873</v>
      </c>
      <c r="E629" s="28">
        <v>39.9</v>
      </c>
      <c r="F629" s="26">
        <v>5</v>
      </c>
      <c r="G629" s="29">
        <v>0.7</v>
      </c>
      <c r="H629" s="26" t="s">
        <v>18</v>
      </c>
      <c r="I629" s="26" t="s">
        <v>1099</v>
      </c>
      <c r="J629" s="26" t="s">
        <v>18</v>
      </c>
      <c r="K629" s="30"/>
      <c r="L629" s="26" t="str">
        <f>IFERROR(IF(OR(
IFERROR(FIND("AMOS",D629,1),0)&gt;=1,
A629="CRER PARA VER",
A629="NÃO INFORMADO",
B629="NÃO INFORMADO",
AND(B629="SABONETE",A629="TODODIA"),
IFERROR(FIND("DEMO",D629,1),0)&gt;=1,
AND(IFERROR(FIND("ROL",D629,1),0)&gt;=1,A629="TODODIA",B629="DESODORANTE"),
B629="PRESENTES",
I629="lançamento",
I629="pré-lançamento",I629="Vigente apenas neste ciclo",
G629=1
),"x",""),"")</f>
        <v/>
      </c>
    </row>
    <row r="630" spans="1:12" x14ac:dyDescent="0.25">
      <c r="A630" s="27" t="s">
        <v>356</v>
      </c>
      <c r="B630" s="27" t="s">
        <v>357</v>
      </c>
      <c r="C630" s="26">
        <v>92604</v>
      </c>
      <c r="D630" s="27" t="s">
        <v>874</v>
      </c>
      <c r="E630" s="28">
        <v>39.9</v>
      </c>
      <c r="F630" s="26">
        <v>5</v>
      </c>
      <c r="G630" s="29">
        <v>0.7</v>
      </c>
      <c r="H630" s="26" t="s">
        <v>18</v>
      </c>
      <c r="I630" s="26" t="s">
        <v>1099</v>
      </c>
      <c r="J630" s="26" t="s">
        <v>18</v>
      </c>
      <c r="K630" s="30"/>
      <c r="L630" s="26" t="str">
        <f>IFERROR(IF(OR(
IFERROR(FIND("AMOS",D630,1),0)&gt;=1,
A630="CRER PARA VER",
A630="NÃO INFORMADO",
B630="NÃO INFORMADO",
AND(B630="SABONETE",A630="TODODIA"),
IFERROR(FIND("DEMO",D630,1),0)&gt;=1,
AND(IFERROR(FIND("ROL",D630,1),0)&gt;=1,A630="TODODIA",B630="DESODORANTE"),
B630="PRESENTES",
I630="lançamento",
I630="pré-lançamento",I630="Vigente apenas neste ciclo",
G630=1
),"x",""),"")</f>
        <v/>
      </c>
    </row>
    <row r="631" spans="1:12" x14ac:dyDescent="0.25">
      <c r="A631" s="27" t="s">
        <v>356</v>
      </c>
      <c r="B631" s="27" t="s">
        <v>357</v>
      </c>
      <c r="C631" s="26">
        <v>93504</v>
      </c>
      <c r="D631" s="27" t="s">
        <v>875</v>
      </c>
      <c r="E631" s="28">
        <v>46.9</v>
      </c>
      <c r="F631" s="26">
        <v>6</v>
      </c>
      <c r="G631" s="29">
        <v>0.7</v>
      </c>
      <c r="H631" s="26" t="s">
        <v>18</v>
      </c>
      <c r="I631" s="26" t="s">
        <v>1099</v>
      </c>
      <c r="J631" s="26" t="s">
        <v>18</v>
      </c>
      <c r="K631" s="30"/>
      <c r="L631" s="26" t="str">
        <f>IFERROR(IF(OR(
IFERROR(FIND("AMOS",D631,1),0)&gt;=1,
A631="CRER PARA VER",
A631="NÃO INFORMADO",
B631="NÃO INFORMADO",
AND(B631="SABONETE",A631="TODODIA"),
IFERROR(FIND("DEMO",D631,1),0)&gt;=1,
AND(IFERROR(FIND("ROL",D631,1),0)&gt;=1,A631="TODODIA",B631="DESODORANTE"),
B631="PRESENTES",
I631="lançamento",
I631="pré-lançamento",I631="Vigente apenas neste ciclo",
G631=1
),"x",""),"")</f>
        <v/>
      </c>
    </row>
    <row r="632" spans="1:12" x14ac:dyDescent="0.25">
      <c r="A632" s="27" t="s">
        <v>356</v>
      </c>
      <c r="B632" s="27" t="s">
        <v>357</v>
      </c>
      <c r="C632" s="26">
        <v>82155</v>
      </c>
      <c r="D632" s="27" t="s">
        <v>876</v>
      </c>
      <c r="E632" s="28">
        <v>114.9</v>
      </c>
      <c r="F632" s="26">
        <v>15</v>
      </c>
      <c r="G632" s="29">
        <v>0.7</v>
      </c>
      <c r="H632" s="26" t="s">
        <v>18</v>
      </c>
      <c r="I632" s="26" t="s">
        <v>1099</v>
      </c>
      <c r="J632" s="26" t="s">
        <v>18</v>
      </c>
      <c r="K632" s="30"/>
      <c r="L632" s="26" t="str">
        <f>IFERROR(IF(OR(
IFERROR(FIND("AMOS",D632,1),0)&gt;=1,
A632="CRER PARA VER",
A632="NÃO INFORMADO",
B632="NÃO INFORMADO",
AND(B632="SABONETE",A632="TODODIA"),
IFERROR(FIND("DEMO",D632,1),0)&gt;=1,
AND(IFERROR(FIND("ROL",D632,1),0)&gt;=1,A632="TODODIA",B632="DESODORANTE"),
B632="PRESENTES",
I632="lançamento",
I632="pré-lançamento",I632="Vigente apenas neste ciclo",
G632=1
),"x",""),"")</f>
        <v/>
      </c>
    </row>
    <row r="633" spans="1:12" x14ac:dyDescent="0.25">
      <c r="A633" s="27" t="s">
        <v>356</v>
      </c>
      <c r="B633" s="27" t="s">
        <v>357</v>
      </c>
      <c r="C633" s="26">
        <v>82156</v>
      </c>
      <c r="D633" s="27" t="s">
        <v>877</v>
      </c>
      <c r="E633" s="28">
        <v>114.9</v>
      </c>
      <c r="F633" s="26">
        <v>15</v>
      </c>
      <c r="G633" s="29">
        <v>0.7</v>
      </c>
      <c r="H633" s="26" t="s">
        <v>18</v>
      </c>
      <c r="I633" s="26" t="s">
        <v>1099</v>
      </c>
      <c r="J633" s="26" t="s">
        <v>18</v>
      </c>
      <c r="K633" s="30"/>
      <c r="L633" s="26" t="str">
        <f>IFERROR(IF(OR(
IFERROR(FIND("AMOS",D633,1),0)&gt;=1,
A633="CRER PARA VER",
A633="NÃO INFORMADO",
B633="NÃO INFORMADO",
AND(B633="SABONETE",A633="TODODIA"),
IFERROR(FIND("DEMO",D633,1),0)&gt;=1,
AND(IFERROR(FIND("ROL",D633,1),0)&gt;=1,A633="TODODIA",B633="DESODORANTE"),
B633="PRESENTES",
I633="lançamento",
I633="pré-lançamento",I633="Vigente apenas neste ciclo",
G633=1
),"x",""),"")</f>
        <v/>
      </c>
    </row>
    <row r="634" spans="1:12" x14ac:dyDescent="0.25">
      <c r="A634" s="27" t="s">
        <v>356</v>
      </c>
      <c r="B634" s="27" t="s">
        <v>357</v>
      </c>
      <c r="C634" s="26">
        <v>82159</v>
      </c>
      <c r="D634" s="27" t="s">
        <v>703</v>
      </c>
      <c r="E634" s="28">
        <v>114.9</v>
      </c>
      <c r="F634" s="26">
        <v>15</v>
      </c>
      <c r="G634" s="29">
        <v>0.7</v>
      </c>
      <c r="H634" s="26" t="s">
        <v>18</v>
      </c>
      <c r="I634" s="26" t="s">
        <v>1099</v>
      </c>
      <c r="J634" s="26" t="s">
        <v>18</v>
      </c>
      <c r="K634" s="30"/>
      <c r="L634" s="26" t="str">
        <f>IFERROR(IF(OR(
IFERROR(FIND("AMOS",D634,1),0)&gt;=1,
A634="CRER PARA VER",
A634="NÃO INFORMADO",
B634="NÃO INFORMADO",
AND(B634="SABONETE",A634="TODODIA"),
IFERROR(FIND("DEMO",D634,1),0)&gt;=1,
AND(IFERROR(FIND("ROL",D634,1),0)&gt;=1,A634="TODODIA",B634="DESODORANTE"),
B634="PRESENTES",
I634="lançamento",
I634="pré-lançamento",I634="Vigente apenas neste ciclo",
G634=1
),"x",""),"")</f>
        <v/>
      </c>
    </row>
    <row r="635" spans="1:12" x14ac:dyDescent="0.25">
      <c r="A635" s="27" t="s">
        <v>356</v>
      </c>
      <c r="B635" s="27" t="s">
        <v>357</v>
      </c>
      <c r="C635" s="26">
        <v>82161</v>
      </c>
      <c r="D635" s="27" t="s">
        <v>878</v>
      </c>
      <c r="E635" s="28">
        <v>114.9</v>
      </c>
      <c r="F635" s="26">
        <v>15</v>
      </c>
      <c r="G635" s="29">
        <v>0.7</v>
      </c>
      <c r="H635" s="26" t="s">
        <v>18</v>
      </c>
      <c r="I635" s="26" t="s">
        <v>1099</v>
      </c>
      <c r="J635" s="26" t="s">
        <v>18</v>
      </c>
      <c r="K635" s="30"/>
      <c r="L635" s="26" t="str">
        <f>IFERROR(IF(OR(
IFERROR(FIND("AMOS",D635,1),0)&gt;=1,
A635="CRER PARA VER",
A635="NÃO INFORMADO",
B635="NÃO INFORMADO",
AND(B635="SABONETE",A635="TODODIA"),
IFERROR(FIND("DEMO",D635,1),0)&gt;=1,
AND(IFERROR(FIND("ROL",D635,1),0)&gt;=1,A635="TODODIA",B635="DESODORANTE"),
B635="PRESENTES",
I635="lançamento",
I635="pré-lançamento",I635="Vigente apenas neste ciclo",
G635=1
),"x",""),"")</f>
        <v/>
      </c>
    </row>
    <row r="636" spans="1:12" x14ac:dyDescent="0.25">
      <c r="A636" s="27" t="s">
        <v>356</v>
      </c>
      <c r="B636" s="27" t="s">
        <v>357</v>
      </c>
      <c r="C636" s="26">
        <v>82162</v>
      </c>
      <c r="D636" s="27" t="s">
        <v>879</v>
      </c>
      <c r="E636" s="28">
        <v>114.9</v>
      </c>
      <c r="F636" s="26">
        <v>15</v>
      </c>
      <c r="G636" s="29">
        <v>0.7</v>
      </c>
      <c r="H636" s="26" t="s">
        <v>18</v>
      </c>
      <c r="I636" s="26" t="s">
        <v>1099</v>
      </c>
      <c r="J636" s="26" t="s">
        <v>18</v>
      </c>
      <c r="K636" s="30"/>
      <c r="L636" s="26" t="str">
        <f>IFERROR(IF(OR(
IFERROR(FIND("AMOS",D636,1),0)&gt;=1,
A636="CRER PARA VER",
A636="NÃO INFORMADO",
B636="NÃO INFORMADO",
AND(B636="SABONETE",A636="TODODIA"),
IFERROR(FIND("DEMO",D636,1),0)&gt;=1,
AND(IFERROR(FIND("ROL",D636,1),0)&gt;=1,A636="TODODIA",B636="DESODORANTE"),
B636="PRESENTES",
I636="lançamento",
I636="pré-lançamento",I636="Vigente apenas neste ciclo",
G636=1
),"x",""),"")</f>
        <v/>
      </c>
    </row>
    <row r="637" spans="1:12" x14ac:dyDescent="0.25">
      <c r="A637" s="27" t="s">
        <v>356</v>
      </c>
      <c r="B637" s="27" t="s">
        <v>357</v>
      </c>
      <c r="C637" s="26">
        <v>82163</v>
      </c>
      <c r="D637" s="27" t="s">
        <v>880</v>
      </c>
      <c r="E637" s="28">
        <v>114.9</v>
      </c>
      <c r="F637" s="26">
        <v>15</v>
      </c>
      <c r="G637" s="29">
        <v>0.7</v>
      </c>
      <c r="H637" s="26" t="s">
        <v>18</v>
      </c>
      <c r="I637" s="26" t="s">
        <v>1099</v>
      </c>
      <c r="J637" s="26" t="s">
        <v>18</v>
      </c>
      <c r="K637" s="30"/>
      <c r="L637" s="26" t="str">
        <f>IFERROR(IF(OR(
IFERROR(FIND("AMOS",D637,1),0)&gt;=1,
A637="CRER PARA VER",
A637="NÃO INFORMADO",
B637="NÃO INFORMADO",
AND(B637="SABONETE",A637="TODODIA"),
IFERROR(FIND("DEMO",D637,1),0)&gt;=1,
AND(IFERROR(FIND("ROL",D637,1),0)&gt;=1,A637="TODODIA",B637="DESODORANTE"),
B637="PRESENTES",
I637="lançamento",
I637="pré-lançamento",I637="Vigente apenas neste ciclo",
G637=1
),"x",""),"")</f>
        <v/>
      </c>
    </row>
    <row r="638" spans="1:12" x14ac:dyDescent="0.25">
      <c r="A638" s="27" t="s">
        <v>356</v>
      </c>
      <c r="B638" s="27" t="s">
        <v>357</v>
      </c>
      <c r="C638" s="26">
        <v>82164</v>
      </c>
      <c r="D638" s="27" t="s">
        <v>704</v>
      </c>
      <c r="E638" s="28">
        <v>114.9</v>
      </c>
      <c r="F638" s="26">
        <v>15</v>
      </c>
      <c r="G638" s="29">
        <v>0.7</v>
      </c>
      <c r="H638" s="26" t="s">
        <v>18</v>
      </c>
      <c r="I638" s="26" t="s">
        <v>1099</v>
      </c>
      <c r="J638" s="26" t="s">
        <v>18</v>
      </c>
      <c r="K638" s="30"/>
      <c r="L638" s="26" t="str">
        <f>IFERROR(IF(OR(
IFERROR(FIND("AMOS",D638,1),0)&gt;=1,
A638="CRER PARA VER",
A638="NÃO INFORMADO",
B638="NÃO INFORMADO",
AND(B638="SABONETE",A638="TODODIA"),
IFERROR(FIND("DEMO",D638,1),0)&gt;=1,
AND(IFERROR(FIND("ROL",D638,1),0)&gt;=1,A638="TODODIA",B638="DESODORANTE"),
B638="PRESENTES",
I638="lançamento",
I638="pré-lançamento",I638="Vigente apenas neste ciclo",
G638=1
),"x",""),"")</f>
        <v/>
      </c>
    </row>
    <row r="639" spans="1:12" x14ac:dyDescent="0.25">
      <c r="A639" s="27" t="s">
        <v>356</v>
      </c>
      <c r="B639" s="27" t="s">
        <v>357</v>
      </c>
      <c r="C639" s="26">
        <v>82166</v>
      </c>
      <c r="D639" s="27" t="s">
        <v>881</v>
      </c>
      <c r="E639" s="28">
        <v>114.9</v>
      </c>
      <c r="F639" s="26">
        <v>15</v>
      </c>
      <c r="G639" s="29">
        <v>0.7</v>
      </c>
      <c r="H639" s="26" t="s">
        <v>18</v>
      </c>
      <c r="I639" s="26" t="s">
        <v>1099</v>
      </c>
      <c r="J639" s="26" t="s">
        <v>18</v>
      </c>
      <c r="K639" s="30"/>
      <c r="L639" s="26" t="str">
        <f>IFERROR(IF(OR(
IFERROR(FIND("AMOS",D639,1),0)&gt;=1,
A639="CRER PARA VER",
A639="NÃO INFORMADO",
B639="NÃO INFORMADO",
AND(B639="SABONETE",A639="TODODIA"),
IFERROR(FIND("DEMO",D639,1),0)&gt;=1,
AND(IFERROR(FIND("ROL",D639,1),0)&gt;=1,A639="TODODIA",B639="DESODORANTE"),
B639="PRESENTES",
I639="lançamento",
I639="pré-lançamento",I639="Vigente apenas neste ciclo",
G639=1
),"x",""),"")</f>
        <v/>
      </c>
    </row>
    <row r="640" spans="1:12" x14ac:dyDescent="0.25">
      <c r="A640" s="27" t="s">
        <v>356</v>
      </c>
      <c r="B640" s="27" t="s">
        <v>357</v>
      </c>
      <c r="C640" s="26">
        <v>70723</v>
      </c>
      <c r="D640" s="27" t="s">
        <v>882</v>
      </c>
      <c r="E640" s="28">
        <v>135.9</v>
      </c>
      <c r="F640" s="26">
        <v>17</v>
      </c>
      <c r="G640" s="29">
        <v>0.7</v>
      </c>
      <c r="H640" s="26" t="s">
        <v>18</v>
      </c>
      <c r="I640" s="26" t="s">
        <v>1099</v>
      </c>
      <c r="J640" s="26" t="s">
        <v>18</v>
      </c>
      <c r="K640" s="30"/>
      <c r="L640" s="26" t="str">
        <f>IFERROR(IF(OR(
IFERROR(FIND("AMOS",D640,1),0)&gt;=1,
A640="CRER PARA VER",
A640="NÃO INFORMADO",
B640="NÃO INFORMADO",
AND(B640="SABONETE",A640="TODODIA"),
IFERROR(FIND("DEMO",D640,1),0)&gt;=1,
AND(IFERROR(FIND("ROL",D640,1),0)&gt;=1,A640="TODODIA",B640="DESODORANTE"),
B640="PRESENTES",
I640="lançamento",
I640="pré-lançamento",I640="Vigente apenas neste ciclo",
G640=1
),"x",""),"")</f>
        <v/>
      </c>
    </row>
    <row r="641" spans="1:12" x14ac:dyDescent="0.25">
      <c r="A641" s="27" t="s">
        <v>356</v>
      </c>
      <c r="B641" s="27" t="s">
        <v>357</v>
      </c>
      <c r="C641" s="26">
        <v>24304</v>
      </c>
      <c r="D641" s="27" t="s">
        <v>883</v>
      </c>
      <c r="E641" s="28">
        <v>49.9</v>
      </c>
      <c r="F641" s="26">
        <v>6</v>
      </c>
      <c r="G641" s="29">
        <v>0.7</v>
      </c>
      <c r="H641" s="26" t="s">
        <v>18</v>
      </c>
      <c r="I641" s="26" t="s">
        <v>1099</v>
      </c>
      <c r="J641" s="26" t="s">
        <v>18</v>
      </c>
      <c r="K641" s="30"/>
      <c r="L641" s="26" t="str">
        <f>IFERROR(IF(OR(
IFERROR(FIND("AMOS",D641,1),0)&gt;=1,
A641="CRER PARA VER",
A641="NÃO INFORMADO",
B641="NÃO INFORMADO",
AND(B641="SABONETE",A641="TODODIA"),
IFERROR(FIND("DEMO",D641,1),0)&gt;=1,
AND(IFERROR(FIND("ROL",D641,1),0)&gt;=1,A641="TODODIA",B641="DESODORANTE"),
B641="PRESENTES",
I641="lançamento",
I641="pré-lançamento",I641="Vigente apenas neste ciclo",
G641=1
),"x",""),"")</f>
        <v/>
      </c>
    </row>
    <row r="642" spans="1:12" x14ac:dyDescent="0.25">
      <c r="A642" s="27" t="s">
        <v>356</v>
      </c>
      <c r="B642" s="27" t="s">
        <v>357</v>
      </c>
      <c r="C642" s="26">
        <v>27371</v>
      </c>
      <c r="D642" s="27" t="s">
        <v>884</v>
      </c>
      <c r="E642" s="28">
        <v>47.9</v>
      </c>
      <c r="F642" s="26">
        <v>6</v>
      </c>
      <c r="G642" s="29">
        <v>0.7</v>
      </c>
      <c r="H642" s="26" t="s">
        <v>18</v>
      </c>
      <c r="I642" s="26" t="s">
        <v>1099</v>
      </c>
      <c r="J642" s="26" t="s">
        <v>18</v>
      </c>
      <c r="K642" s="30"/>
      <c r="L642" s="26" t="str">
        <f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</row>
    <row r="643" spans="1:12" x14ac:dyDescent="0.25">
      <c r="A643" s="27" t="s">
        <v>356</v>
      </c>
      <c r="B643" s="27" t="s">
        <v>357</v>
      </c>
      <c r="C643" s="26">
        <v>27703</v>
      </c>
      <c r="D643" s="27" t="s">
        <v>885</v>
      </c>
      <c r="E643" s="28">
        <v>47.9</v>
      </c>
      <c r="F643" s="26">
        <v>6</v>
      </c>
      <c r="G643" s="29">
        <v>0.7</v>
      </c>
      <c r="H643" s="26" t="s">
        <v>18</v>
      </c>
      <c r="I643" s="26" t="s">
        <v>1099</v>
      </c>
      <c r="J643" s="26" t="s">
        <v>18</v>
      </c>
      <c r="K643" s="30"/>
      <c r="L643" s="26" t="str">
        <f>IFERROR(IF(OR(
IFERROR(FIND("AMOS",D643,1),0)&gt;=1,
A643="CRER PARA VER",
A643="NÃO INFORMADO",
B643="NÃO INFORMADO",
AND(B643="SABONETE",A643="TODODIA"),
IFERROR(FIND("DEMO",D643,1),0)&gt;=1,
AND(IFERROR(FIND("ROL",D643,1),0)&gt;=1,A643="TODODIA",B643="DESODORANTE"),
B643="PRESENTES",
I643="lançamento",
I643="pré-lançamento",I643="Vigente apenas neste ciclo",
G643=1
),"x",""),"")</f>
        <v/>
      </c>
    </row>
    <row r="644" spans="1:12" x14ac:dyDescent="0.25">
      <c r="A644" s="27" t="s">
        <v>356</v>
      </c>
      <c r="B644" s="27" t="s">
        <v>357</v>
      </c>
      <c r="C644" s="26">
        <v>94520</v>
      </c>
      <c r="D644" s="27" t="s">
        <v>717</v>
      </c>
      <c r="E644" s="28">
        <v>299.86</v>
      </c>
      <c r="F644" s="26">
        <v>39</v>
      </c>
      <c r="G644" s="29">
        <v>0.7</v>
      </c>
      <c r="H644" s="26" t="s">
        <v>18</v>
      </c>
      <c r="I644" s="26" t="s">
        <v>1099</v>
      </c>
      <c r="J644" s="26" t="s">
        <v>18</v>
      </c>
      <c r="K644" s="30"/>
      <c r="L644" s="26" t="str">
        <f>IFERROR(IF(OR(
IFERROR(FIND("AMOS",D644,1),0)&gt;=1,
A644="CRER PARA VER",
A644="NÃO INFORMADO",
B644="NÃO INFORMADO",
AND(B644="SABONETE",A644="TODODIA"),
IFERROR(FIND("DEMO",D644,1),0)&gt;=1,
AND(IFERROR(FIND("ROL",D644,1),0)&gt;=1,A644="TODODIA",B644="DESODORANTE"),
B644="PRESENTES",
I644="lançamento",
I644="pré-lançamento",I644="Vigente apenas neste ciclo",
G644=1
),"x",""),"")</f>
        <v/>
      </c>
    </row>
    <row r="645" spans="1:12" x14ac:dyDescent="0.25">
      <c r="A645" s="27" t="s">
        <v>356</v>
      </c>
      <c r="B645" s="27" t="s">
        <v>357</v>
      </c>
      <c r="C645" s="26">
        <v>69205</v>
      </c>
      <c r="D645" s="27" t="s">
        <v>718</v>
      </c>
      <c r="E645" s="28">
        <v>59.9</v>
      </c>
      <c r="F645" s="26">
        <v>8</v>
      </c>
      <c r="G645" s="29">
        <v>0.7</v>
      </c>
      <c r="H645" s="26" t="s">
        <v>18</v>
      </c>
      <c r="I645" s="26" t="s">
        <v>1099</v>
      </c>
      <c r="J645" s="26" t="s">
        <v>18</v>
      </c>
      <c r="K645" s="30"/>
      <c r="L645" s="26" t="str">
        <f>IFERROR(IF(OR(
IFERROR(FIND("AMOS",D645,1),0)&gt;=1,
A645="CRER PARA VER",
A645="NÃO INFORMADO",
B645="NÃO INFORMADO",
AND(B645="SABONETE",A645="TODODIA"),
IFERROR(FIND("DEMO",D645,1),0)&gt;=1,
AND(IFERROR(FIND("ROL",D645,1),0)&gt;=1,A645="TODODIA",B645="DESODORANTE"),
B645="PRESENTES",
I645="lançamento",
I645="pré-lançamento",I645="Vigente apenas neste ciclo",
G645=1
),"x",""),"")</f>
        <v/>
      </c>
    </row>
    <row r="646" spans="1:12" x14ac:dyDescent="0.25">
      <c r="A646" s="27" t="s">
        <v>356</v>
      </c>
      <c r="B646" s="27" t="s">
        <v>357</v>
      </c>
      <c r="C646" s="26">
        <v>69206</v>
      </c>
      <c r="D646" s="27" t="s">
        <v>719</v>
      </c>
      <c r="E646" s="28">
        <v>59.9</v>
      </c>
      <c r="F646" s="26">
        <v>8</v>
      </c>
      <c r="G646" s="29">
        <v>0.7</v>
      </c>
      <c r="H646" s="26" t="s">
        <v>18</v>
      </c>
      <c r="I646" s="26" t="s">
        <v>1099</v>
      </c>
      <c r="J646" s="26" t="s">
        <v>18</v>
      </c>
      <c r="K646" s="30"/>
      <c r="L646" s="26" t="str">
        <f>IFERROR(IF(OR(
IFERROR(FIND("AMOS",D646,1),0)&gt;=1,
A646="CRER PARA VER",
A646="NÃO INFORMADO",
B646="NÃO INFORMADO",
AND(B646="SABONETE",A646="TODODIA"),
IFERROR(FIND("DEMO",D646,1),0)&gt;=1,
AND(IFERROR(FIND("ROL",D646,1),0)&gt;=1,A646="TODODIA",B646="DESODORANTE"),
B646="PRESENTES",
I646="lançamento",
I646="pré-lançamento",I646="Vigente apenas neste ciclo",
G646=1
),"x",""),"")</f>
        <v/>
      </c>
    </row>
    <row r="647" spans="1:12" x14ac:dyDescent="0.25">
      <c r="A647" s="27" t="s">
        <v>356</v>
      </c>
      <c r="B647" s="27" t="s">
        <v>24</v>
      </c>
      <c r="C647" s="26">
        <v>2446</v>
      </c>
      <c r="D647" s="27" t="s">
        <v>660</v>
      </c>
      <c r="E647" s="28">
        <v>209</v>
      </c>
      <c r="F647" s="26">
        <v>27</v>
      </c>
      <c r="G647" s="29">
        <v>0.7</v>
      </c>
      <c r="H647" s="26" t="s">
        <v>18</v>
      </c>
      <c r="I647" s="26" t="s">
        <v>1099</v>
      </c>
      <c r="J647" s="26" t="s">
        <v>18</v>
      </c>
      <c r="K647" s="30"/>
      <c r="L647" s="26" t="str">
        <f>IFERROR(IF(OR(
IFERROR(FIND("AMOS",D647,1),0)&gt;=1,
A647="CRER PARA VER",
A647="NÃO INFORMADO",
B647="NÃO INFORMADO",
AND(B647="SABONETE",A647="TODODIA"),
IFERROR(FIND("DEMO",D647,1),0)&gt;=1,
AND(IFERROR(FIND("ROL",D647,1),0)&gt;=1,A647="TODODIA",B647="DESODORANTE"),
B647="PRESENTES",
I647="lançamento",
I647="pré-lançamento",I647="Vigente apenas neste ciclo",
G647=1
),"x",""),"")</f>
        <v/>
      </c>
    </row>
    <row r="648" spans="1:12" x14ac:dyDescent="0.25">
      <c r="A648" s="27" t="s">
        <v>356</v>
      </c>
      <c r="B648" s="27" t="s">
        <v>24</v>
      </c>
      <c r="C648" s="26">
        <v>2458</v>
      </c>
      <c r="D648" s="27" t="s">
        <v>705</v>
      </c>
      <c r="E648" s="28">
        <v>209</v>
      </c>
      <c r="F648" s="26">
        <v>27</v>
      </c>
      <c r="G648" s="29">
        <v>0.7</v>
      </c>
      <c r="H648" s="26" t="s">
        <v>18</v>
      </c>
      <c r="I648" s="26" t="s">
        <v>1099</v>
      </c>
      <c r="J648" s="26" t="s">
        <v>18</v>
      </c>
      <c r="K648" s="30"/>
      <c r="L648" s="26" t="str">
        <f>IFERROR(IF(OR(
IFERROR(FIND("AMOS",D648,1),0)&gt;=1,
A648="CRER PARA VER",
A648="NÃO INFORMADO",
B648="NÃO INFORMADO",
AND(B648="SABONETE",A648="TODODIA"),
IFERROR(FIND("DEMO",D648,1),0)&gt;=1,
AND(IFERROR(FIND("ROL",D648,1),0)&gt;=1,A648="TODODIA",B648="DESODORANTE"),
B648="PRESENTES",
I648="lançamento",
I648="pré-lançamento",I648="Vigente apenas neste ciclo",
G648=1
),"x",""),"")</f>
        <v/>
      </c>
    </row>
    <row r="649" spans="1:12" x14ac:dyDescent="0.25">
      <c r="A649" s="27" t="s">
        <v>359</v>
      </c>
      <c r="B649" s="27" t="s">
        <v>24</v>
      </c>
      <c r="C649" s="26">
        <v>89073</v>
      </c>
      <c r="D649" s="27" t="s">
        <v>360</v>
      </c>
      <c r="E649" s="28">
        <v>99.9</v>
      </c>
      <c r="F649" s="26">
        <v>13</v>
      </c>
      <c r="G649" s="29">
        <v>0.7</v>
      </c>
      <c r="H649" s="26" t="s">
        <v>18</v>
      </c>
      <c r="I649" s="26" t="s">
        <v>1099</v>
      </c>
      <c r="J649" s="26" t="s">
        <v>18</v>
      </c>
      <c r="K649" s="30"/>
      <c r="L649" s="26" t="str">
        <f>IFERROR(IF(OR(
IFERROR(FIND("AMOS",D649,1),0)&gt;=1,
A649="CRER PARA VER",
A649="NÃO INFORMADO",
B649="NÃO INFORMADO",
AND(B649="SABONETE",A649="TODODIA"),
IFERROR(FIND("DEMO",D649,1),0)&gt;=1,
AND(IFERROR(FIND("ROL",D649,1),0)&gt;=1,A649="TODODIA",B649="DESODORANTE"),
B649="PRESENTES",
I649="lançamento",
I649="pré-lançamento",I649="Vigente apenas neste ciclo",
G649=1
),"x",""),"")</f>
        <v/>
      </c>
    </row>
    <row r="650" spans="1:12" x14ac:dyDescent="0.25">
      <c r="A650" s="27" t="s">
        <v>359</v>
      </c>
      <c r="B650" s="27" t="s">
        <v>24</v>
      </c>
      <c r="C650" s="26">
        <v>42364</v>
      </c>
      <c r="D650" s="27" t="s">
        <v>361</v>
      </c>
      <c r="E650" s="28">
        <v>99.9</v>
      </c>
      <c r="F650" s="26">
        <v>13</v>
      </c>
      <c r="G650" s="29">
        <v>0.7</v>
      </c>
      <c r="H650" s="26" t="s">
        <v>18</v>
      </c>
      <c r="I650" s="26" t="s">
        <v>1099</v>
      </c>
      <c r="J650" s="26" t="s">
        <v>18</v>
      </c>
      <c r="K650" s="30"/>
      <c r="L650" s="26" t="str">
        <f>IFERROR(IF(OR(
IFERROR(FIND("AMOS",D650,1),0)&gt;=1,
A650="CRER PARA VER",
A650="NÃO INFORMADO",
B650="NÃO INFORMADO",
AND(B650="SABONETE",A650="TODODIA"),
IFERROR(FIND("DEMO",D650,1),0)&gt;=1,
AND(IFERROR(FIND("ROL",D650,1),0)&gt;=1,A650="TODODIA",B650="DESODORANTE"),
B650="PRESENTES",
I650="lançamento",
I650="pré-lançamento",I650="Vigente apenas neste ciclo",
G650=1
),"x",""),"")</f>
        <v/>
      </c>
    </row>
    <row r="651" spans="1:12" x14ac:dyDescent="0.25">
      <c r="A651" s="27" t="s">
        <v>362</v>
      </c>
      <c r="B651" s="27" t="s">
        <v>80</v>
      </c>
      <c r="C651" s="26">
        <v>24017</v>
      </c>
      <c r="D651" s="27" t="s">
        <v>755</v>
      </c>
      <c r="E651" s="28">
        <v>12.7</v>
      </c>
      <c r="F651" s="26">
        <v>2</v>
      </c>
      <c r="G651" s="29">
        <v>0.7</v>
      </c>
      <c r="H651" s="26" t="s">
        <v>18</v>
      </c>
      <c r="I651" s="26" t="s">
        <v>1099</v>
      </c>
      <c r="J651" s="26" t="s">
        <v>18</v>
      </c>
      <c r="K651" s="30"/>
      <c r="L651" s="26" t="str">
        <f>IFERROR(IF(OR(
IFERROR(FIND("AMOS",D651,1),0)&gt;=1,
A651="CRER PARA VER",
A651="NÃO INFORMADO",
B651="NÃO INFORMADO",
AND(B651="SABONETE",A651="TODODIA"),
IFERROR(FIND("DEMO",D651,1),0)&gt;=1,
AND(IFERROR(FIND("ROL",D651,1),0)&gt;=1,A651="TODODIA",B651="DESODORANTE"),
B651="PRESENTES",
I651="lançamento",
I651="pré-lançamento",I651="Vigente apenas neste ciclo",
G651=1
),"x",""),"")</f>
        <v/>
      </c>
    </row>
    <row r="652" spans="1:12" x14ac:dyDescent="0.25">
      <c r="A652" s="27" t="s">
        <v>362</v>
      </c>
      <c r="B652" s="27" t="s">
        <v>80</v>
      </c>
      <c r="C652" s="26">
        <v>24028</v>
      </c>
      <c r="D652" s="27" t="s">
        <v>758</v>
      </c>
      <c r="E652" s="28">
        <v>12.7</v>
      </c>
      <c r="F652" s="26">
        <v>2</v>
      </c>
      <c r="G652" s="29">
        <v>0.7</v>
      </c>
      <c r="H652" s="26" t="s">
        <v>18</v>
      </c>
      <c r="I652" s="26" t="s">
        <v>1099</v>
      </c>
      <c r="J652" s="26" t="s">
        <v>18</v>
      </c>
      <c r="K652" s="30"/>
      <c r="L652" s="26" t="str">
        <f>IFERROR(IF(OR(
IFERROR(FIND("AMOS",D652,1),0)&gt;=1,
A652="CRER PARA VER",
A652="NÃO INFORMADO",
B652="NÃO INFORMADO",
AND(B652="SABONETE",A652="TODODIA"),
IFERROR(FIND("DEMO",D652,1),0)&gt;=1,
AND(IFERROR(FIND("ROL",D652,1),0)&gt;=1,A652="TODODIA",B652="DESODORANTE"),
B652="PRESENTES",
I652="lançamento",
I652="pré-lançamento",I652="Vigente apenas neste ciclo",
G652=1
),"x",""),"")</f>
        <v/>
      </c>
    </row>
    <row r="653" spans="1:12" x14ac:dyDescent="0.25">
      <c r="A653" s="27" t="s">
        <v>362</v>
      </c>
      <c r="B653" s="27" t="s">
        <v>80</v>
      </c>
      <c r="C653" s="26">
        <v>24041</v>
      </c>
      <c r="D653" s="27" t="s">
        <v>759</v>
      </c>
      <c r="E653" s="28">
        <v>11</v>
      </c>
      <c r="F653" s="26">
        <v>1</v>
      </c>
      <c r="G653" s="29">
        <v>0.7</v>
      </c>
      <c r="H653" s="26" t="s">
        <v>18</v>
      </c>
      <c r="I653" s="26" t="s">
        <v>1099</v>
      </c>
      <c r="J653" s="26" t="s">
        <v>18</v>
      </c>
      <c r="K653" s="30"/>
      <c r="L653" s="26" t="str">
        <f>IFERROR(IF(OR(
IFERROR(FIND("AMOS",D653,1),0)&gt;=1,
A653="CRER PARA VER",
A653="NÃO INFORMADO",
B653="NÃO INFORMADO",
AND(B653="SABONETE",A653="TODODIA"),
IFERROR(FIND("DEMO",D653,1),0)&gt;=1,
AND(IFERROR(FIND("ROL",D653,1),0)&gt;=1,A653="TODODIA",B653="DESODORANTE"),
B653="PRESENTES",
I653="lançamento",
I653="pré-lançamento",I653="Vigente apenas neste ciclo",
G653=1
),"x",""),"")</f>
        <v/>
      </c>
    </row>
    <row r="654" spans="1:12" x14ac:dyDescent="0.25">
      <c r="A654" s="27" t="s">
        <v>362</v>
      </c>
      <c r="B654" s="27" t="s">
        <v>80</v>
      </c>
      <c r="C654" s="26">
        <v>24099</v>
      </c>
      <c r="D654" s="27" t="s">
        <v>760</v>
      </c>
      <c r="E654" s="28">
        <v>11</v>
      </c>
      <c r="F654" s="26">
        <v>1</v>
      </c>
      <c r="G654" s="29">
        <v>0.7</v>
      </c>
      <c r="H654" s="26" t="s">
        <v>18</v>
      </c>
      <c r="I654" s="26" t="s">
        <v>1099</v>
      </c>
      <c r="J654" s="26" t="s">
        <v>18</v>
      </c>
      <c r="K654" s="30"/>
      <c r="L654" s="26" t="str">
        <f>IFERROR(IF(OR(
IFERROR(FIND("AMOS",D654,1),0)&gt;=1,
A654="CRER PARA VER",
A654="NÃO INFORMADO",
B654="NÃO INFORMADO",
AND(B654="SABONETE",A654="TODODIA"),
IFERROR(FIND("DEMO",D654,1),0)&gt;=1,
AND(IFERROR(FIND("ROL",D654,1),0)&gt;=1,A654="TODODIA",B654="DESODORANTE"),
B654="PRESENTES",
I654="lançamento",
I654="pré-lançamento",I654="Vigente apenas neste ciclo",
G654=1
),"x",""),"")</f>
        <v/>
      </c>
    </row>
    <row r="655" spans="1:12" x14ac:dyDescent="0.25">
      <c r="A655" s="27" t="s">
        <v>362</v>
      </c>
      <c r="B655" s="27" t="s">
        <v>80</v>
      </c>
      <c r="C655" s="26">
        <v>24101</v>
      </c>
      <c r="D655" s="27" t="s">
        <v>761</v>
      </c>
      <c r="E655" s="28">
        <v>11</v>
      </c>
      <c r="F655" s="26">
        <v>1</v>
      </c>
      <c r="G655" s="29">
        <v>0.7</v>
      </c>
      <c r="H655" s="26" t="s">
        <v>18</v>
      </c>
      <c r="I655" s="26" t="s">
        <v>1099</v>
      </c>
      <c r="J655" s="26" t="s">
        <v>18</v>
      </c>
      <c r="K655" s="30"/>
      <c r="L655" s="26" t="str">
        <f>IFERROR(IF(OR(
IFERROR(FIND("AMOS",D655,1),0)&gt;=1,
A655="CRER PARA VER",
A655="NÃO INFORMADO",
B655="NÃO INFORMADO",
AND(B655="SABONETE",A655="TODODIA"),
IFERROR(FIND("DEMO",D655,1),0)&gt;=1,
AND(IFERROR(FIND("ROL",D655,1),0)&gt;=1,A655="TODODIA",B655="DESODORANTE"),
B655="PRESENTES",
I655="lançamento",
I655="pré-lançamento",I655="Vigente apenas neste ciclo",
G655=1
),"x",""),"")</f>
        <v/>
      </c>
    </row>
    <row r="656" spans="1:12" x14ac:dyDescent="0.25">
      <c r="A656" s="27" t="s">
        <v>362</v>
      </c>
      <c r="B656" s="27" t="s">
        <v>80</v>
      </c>
      <c r="C656" s="26">
        <v>24119</v>
      </c>
      <c r="D656" s="27" t="s">
        <v>762</v>
      </c>
      <c r="E656" s="28">
        <v>11</v>
      </c>
      <c r="F656" s="26">
        <v>1</v>
      </c>
      <c r="G656" s="29">
        <v>0.7</v>
      </c>
      <c r="H656" s="26" t="s">
        <v>18</v>
      </c>
      <c r="I656" s="26" t="s">
        <v>1099</v>
      </c>
      <c r="J656" s="26" t="s">
        <v>18</v>
      </c>
      <c r="K656" s="30"/>
      <c r="L656" s="26" t="str">
        <f>IFERROR(IF(OR(
IFERROR(FIND("AMOS",D656,1),0)&gt;=1,
A656="CRER PARA VER",
A656="NÃO INFORMADO",
B656="NÃO INFORMADO",
AND(B656="SABONETE",A656="TODODIA"),
IFERROR(FIND("DEMO",D656,1),0)&gt;=1,
AND(IFERROR(FIND("ROL",D656,1),0)&gt;=1,A656="TODODIA",B656="DESODORANTE"),
B656="PRESENTES",
I656="lançamento",
I656="pré-lançamento",I656="Vigente apenas neste ciclo",
G656=1
),"x",""),"")</f>
        <v/>
      </c>
    </row>
    <row r="657" spans="1:12" x14ac:dyDescent="0.25">
      <c r="A657" s="27" t="s">
        <v>362</v>
      </c>
      <c r="B657" s="27" t="s">
        <v>80</v>
      </c>
      <c r="C657" s="26">
        <v>24132</v>
      </c>
      <c r="D657" s="27" t="s">
        <v>763</v>
      </c>
      <c r="E657" s="28">
        <v>13.8</v>
      </c>
      <c r="F657" s="26">
        <v>2</v>
      </c>
      <c r="G657" s="29">
        <v>0.7</v>
      </c>
      <c r="H657" s="26" t="s">
        <v>18</v>
      </c>
      <c r="I657" s="26" t="s">
        <v>1099</v>
      </c>
      <c r="J657" s="26" t="s">
        <v>18</v>
      </c>
      <c r="K657" s="30"/>
      <c r="L657" s="26" t="str">
        <f>IFERROR(IF(OR(
IFERROR(FIND("AMOS",D657,1),0)&gt;=1,
A657="CRER PARA VER",
A657="NÃO INFORMADO",
B657="NÃO INFORMADO",
AND(B657="SABONETE",A657="TODODIA"),
IFERROR(FIND("DEMO",D657,1),0)&gt;=1,
AND(IFERROR(FIND("ROL",D657,1),0)&gt;=1,A657="TODODIA",B657="DESODORANTE"),
B657="PRESENTES",
I657="lançamento",
I657="pré-lançamento",I657="Vigente apenas neste ciclo",
G657=1
),"x",""),"")</f>
        <v/>
      </c>
    </row>
    <row r="658" spans="1:12" x14ac:dyDescent="0.25">
      <c r="A658" s="27" t="s">
        <v>362</v>
      </c>
      <c r="B658" s="27" t="s">
        <v>80</v>
      </c>
      <c r="C658" s="26">
        <v>24133</v>
      </c>
      <c r="D658" s="27" t="s">
        <v>764</v>
      </c>
      <c r="E658" s="28">
        <v>13.8</v>
      </c>
      <c r="F658" s="26">
        <v>2</v>
      </c>
      <c r="G658" s="29">
        <v>0.7</v>
      </c>
      <c r="H658" s="26" t="s">
        <v>18</v>
      </c>
      <c r="I658" s="26" t="s">
        <v>1099</v>
      </c>
      <c r="J658" s="26" t="s">
        <v>18</v>
      </c>
      <c r="K658" s="30"/>
      <c r="L658" s="26" t="str">
        <f>IFERROR(IF(OR(
IFERROR(FIND("AMOS",D658,1),0)&gt;=1,
A658="CRER PARA VER",
A658="NÃO INFORMADO",
B658="NÃO INFORMADO",
AND(B658="SABONETE",A658="TODODIA"),
IFERROR(FIND("DEMO",D658,1),0)&gt;=1,
AND(IFERROR(FIND("ROL",D658,1),0)&gt;=1,A658="TODODIA",B658="DESODORANTE"),
B658="PRESENTES",
I658="lançamento",
I658="pré-lançamento",I658="Vigente apenas neste ciclo",
G658=1
),"x",""),"")</f>
        <v/>
      </c>
    </row>
    <row r="659" spans="1:12" x14ac:dyDescent="0.25">
      <c r="A659" s="27" t="s">
        <v>362</v>
      </c>
      <c r="B659" s="27" t="s">
        <v>80</v>
      </c>
      <c r="C659" s="26">
        <v>24135</v>
      </c>
      <c r="D659" s="27" t="s">
        <v>765</v>
      </c>
      <c r="E659" s="28">
        <v>18.7</v>
      </c>
      <c r="F659" s="26">
        <v>2</v>
      </c>
      <c r="G659" s="29">
        <v>0.7</v>
      </c>
      <c r="H659" s="26" t="s">
        <v>18</v>
      </c>
      <c r="I659" s="26" t="s">
        <v>1099</v>
      </c>
      <c r="J659" s="26" t="s">
        <v>18</v>
      </c>
      <c r="K659" s="30"/>
      <c r="L659" s="26" t="str">
        <f>IFERROR(IF(OR(
IFERROR(FIND("AMOS",D659,1),0)&gt;=1,
A659="CRER PARA VER",
A659="NÃO INFORMADO",
B659="NÃO INFORMADO",
AND(B659="SABONETE",A659="TODODIA"),
IFERROR(FIND("DEMO",D659,1),0)&gt;=1,
AND(IFERROR(FIND("ROL",D659,1),0)&gt;=1,A659="TODODIA",B659="DESODORANTE"),
B659="PRESENTES",
I659="lançamento",
I659="pré-lançamento",I659="Vigente apenas neste ciclo",
G659=1
),"x",""),"")</f>
        <v/>
      </c>
    </row>
    <row r="660" spans="1:12" x14ac:dyDescent="0.25">
      <c r="A660" s="27" t="s">
        <v>362</v>
      </c>
      <c r="B660" s="27" t="s">
        <v>80</v>
      </c>
      <c r="C660" s="26">
        <v>24140</v>
      </c>
      <c r="D660" s="27" t="s">
        <v>766</v>
      </c>
      <c r="E660" s="28">
        <v>13.8</v>
      </c>
      <c r="F660" s="26">
        <v>2</v>
      </c>
      <c r="G660" s="29">
        <v>0.7</v>
      </c>
      <c r="H660" s="26" t="s">
        <v>18</v>
      </c>
      <c r="I660" s="26" t="s">
        <v>1099</v>
      </c>
      <c r="J660" s="26" t="s">
        <v>18</v>
      </c>
      <c r="K660" s="30"/>
      <c r="L660" s="26" t="str">
        <f>IFERROR(IF(OR(
IFERROR(FIND("AMOS",D660,1),0)&gt;=1,
A660="CRER PARA VER",
A660="NÃO INFORMADO",
B660="NÃO INFORMADO",
AND(B660="SABONETE",A660="TODODIA"),
IFERROR(FIND("DEMO",D660,1),0)&gt;=1,
AND(IFERROR(FIND("ROL",D660,1),0)&gt;=1,A660="TODODIA",B660="DESODORANTE"),
B660="PRESENTES",
I660="lançamento",
I660="pré-lançamento",I660="Vigente apenas neste ciclo",
G660=1
),"x",""),"")</f>
        <v/>
      </c>
    </row>
    <row r="661" spans="1:12" x14ac:dyDescent="0.25">
      <c r="A661" s="27" t="s">
        <v>362</v>
      </c>
      <c r="B661" s="27" t="s">
        <v>80</v>
      </c>
      <c r="C661" s="26">
        <v>24141</v>
      </c>
      <c r="D661" s="27" t="s">
        <v>767</v>
      </c>
      <c r="E661" s="28">
        <v>18.7</v>
      </c>
      <c r="F661" s="26">
        <v>2</v>
      </c>
      <c r="G661" s="29">
        <v>0.7</v>
      </c>
      <c r="H661" s="26" t="s">
        <v>18</v>
      </c>
      <c r="I661" s="26" t="s">
        <v>1099</v>
      </c>
      <c r="J661" s="26" t="s">
        <v>18</v>
      </c>
      <c r="K661" s="30"/>
      <c r="L661" s="26" t="str">
        <f>IFERROR(IF(OR(
IFERROR(FIND("AMOS",D661,1),0)&gt;=1,
A661="CRER PARA VER",
A661="NÃO INFORMADO",
B661="NÃO INFORMADO",
AND(B661="SABONETE",A661="TODODIA"),
IFERROR(FIND("DEMO",D661,1),0)&gt;=1,
AND(IFERROR(FIND("ROL",D661,1),0)&gt;=1,A661="TODODIA",B661="DESODORANTE"),
B661="PRESENTES",
I661="lançamento",
I661="pré-lançamento",I661="Vigente apenas neste ciclo",
G661=1
),"x",""),"")</f>
        <v/>
      </c>
    </row>
    <row r="662" spans="1:12" x14ac:dyDescent="0.25">
      <c r="A662" s="27" t="s">
        <v>362</v>
      </c>
      <c r="B662" s="27" t="s">
        <v>80</v>
      </c>
      <c r="C662" s="26">
        <v>24142</v>
      </c>
      <c r="D662" s="27" t="s">
        <v>768</v>
      </c>
      <c r="E662" s="28">
        <v>13.8</v>
      </c>
      <c r="F662" s="26">
        <v>2</v>
      </c>
      <c r="G662" s="29">
        <v>0.7</v>
      </c>
      <c r="H662" s="26" t="s">
        <v>18</v>
      </c>
      <c r="I662" s="26" t="s">
        <v>1099</v>
      </c>
      <c r="J662" s="26" t="s">
        <v>18</v>
      </c>
      <c r="K662" s="30"/>
      <c r="L662" s="26" t="str">
        <f>IFERROR(IF(OR(
IFERROR(FIND("AMOS",D662,1),0)&gt;=1,
A662="CRER PARA VER",
A662="NÃO INFORMADO",
B662="NÃO INFORMADO",
AND(B662="SABONETE",A662="TODODIA"),
IFERROR(FIND("DEMO",D662,1),0)&gt;=1,
AND(IFERROR(FIND("ROL",D662,1),0)&gt;=1,A662="TODODIA",B662="DESODORANTE"),
B662="PRESENTES",
I662="lançamento",
I662="pré-lançamento",I662="Vigente apenas neste ciclo",
G662=1
),"x",""),"")</f>
        <v/>
      </c>
    </row>
    <row r="663" spans="1:12" x14ac:dyDescent="0.25">
      <c r="A663" s="27" t="s">
        <v>362</v>
      </c>
      <c r="B663" s="27" t="s">
        <v>80</v>
      </c>
      <c r="C663" s="26">
        <v>24143</v>
      </c>
      <c r="D663" s="27" t="s">
        <v>769</v>
      </c>
      <c r="E663" s="28">
        <v>18.7</v>
      </c>
      <c r="F663" s="26">
        <v>2</v>
      </c>
      <c r="G663" s="29">
        <v>0.7</v>
      </c>
      <c r="H663" s="26" t="s">
        <v>18</v>
      </c>
      <c r="I663" s="26" t="s">
        <v>1099</v>
      </c>
      <c r="J663" s="26" t="s">
        <v>18</v>
      </c>
      <c r="K663" s="30"/>
      <c r="L663" s="26" t="str">
        <f>IFERROR(IF(OR(
IFERROR(FIND("AMOS",D663,1),0)&gt;=1,
A663="CRER PARA VER",
A663="NÃO INFORMADO",
B663="NÃO INFORMADO",
AND(B663="SABONETE",A663="TODODIA"),
IFERROR(FIND("DEMO",D663,1),0)&gt;=1,
AND(IFERROR(FIND("ROL",D663,1),0)&gt;=1,A663="TODODIA",B663="DESODORANTE"),
B663="PRESENTES",
I663="lançamento",
I663="pré-lançamento",I663="Vigente apenas neste ciclo",
G663=1
),"x",""),"")</f>
        <v/>
      </c>
    </row>
    <row r="664" spans="1:12" x14ac:dyDescent="0.25">
      <c r="A664" s="27" t="s">
        <v>362</v>
      </c>
      <c r="B664" s="27" t="s">
        <v>80</v>
      </c>
      <c r="C664" s="26">
        <v>24150</v>
      </c>
      <c r="D664" s="27" t="s">
        <v>770</v>
      </c>
      <c r="E664" s="28">
        <v>12.7</v>
      </c>
      <c r="F664" s="26">
        <v>2</v>
      </c>
      <c r="G664" s="29">
        <v>0.7</v>
      </c>
      <c r="H664" s="26" t="s">
        <v>18</v>
      </c>
      <c r="I664" s="26" t="s">
        <v>1099</v>
      </c>
      <c r="J664" s="26" t="s">
        <v>18</v>
      </c>
      <c r="K664" s="30"/>
      <c r="L664" s="26" t="str">
        <f>IFERROR(IF(OR(
IFERROR(FIND("AMOS",D664,1),0)&gt;=1,
A664="CRER PARA VER",
A664="NÃO INFORMADO",
B664="NÃO INFORMADO",
AND(B664="SABONETE",A664="TODODIA"),
IFERROR(FIND("DEMO",D664,1),0)&gt;=1,
AND(IFERROR(FIND("ROL",D664,1),0)&gt;=1,A664="TODODIA",B664="DESODORANTE"),
B664="PRESENTES",
I664="lançamento",
I664="pré-lançamento",I664="Vigente apenas neste ciclo",
G664=1
),"x",""),"")</f>
        <v/>
      </c>
    </row>
    <row r="665" spans="1:12" x14ac:dyDescent="0.25">
      <c r="A665" s="27" t="s">
        <v>362</v>
      </c>
      <c r="B665" s="27" t="s">
        <v>80</v>
      </c>
      <c r="C665" s="26">
        <v>24152</v>
      </c>
      <c r="D665" s="27" t="s">
        <v>771</v>
      </c>
      <c r="E665" s="28">
        <v>12.7</v>
      </c>
      <c r="F665" s="26">
        <v>2</v>
      </c>
      <c r="G665" s="29">
        <v>0.7</v>
      </c>
      <c r="H665" s="26" t="s">
        <v>18</v>
      </c>
      <c r="I665" s="26" t="s">
        <v>1099</v>
      </c>
      <c r="J665" s="26" t="s">
        <v>18</v>
      </c>
      <c r="K665" s="30"/>
      <c r="L665" s="26" t="str">
        <f>IFERROR(IF(OR(
IFERROR(FIND("AMOS",D665,1),0)&gt;=1,
A665="CRER PARA VER",
A665="NÃO INFORMADO",
B665="NÃO INFORMADO",
AND(B665="SABONETE",A665="TODODIA"),
IFERROR(FIND("DEMO",D665,1),0)&gt;=1,
AND(IFERROR(FIND("ROL",D665,1),0)&gt;=1,A665="TODODIA",B665="DESODORANTE"),
B665="PRESENTES",
I665="lançamento",
I665="pré-lançamento",I665="Vigente apenas neste ciclo",
G665=1
),"x",""),"")</f>
        <v/>
      </c>
    </row>
    <row r="666" spans="1:12" x14ac:dyDescent="0.25">
      <c r="A666" s="27" t="s">
        <v>363</v>
      </c>
      <c r="B666" s="27" t="s">
        <v>357</v>
      </c>
      <c r="C666" s="26">
        <v>65830</v>
      </c>
      <c r="D666" s="27" t="s">
        <v>364</v>
      </c>
      <c r="E666" s="28">
        <v>26.9</v>
      </c>
      <c r="F666" s="26">
        <v>3</v>
      </c>
      <c r="G666" s="29">
        <v>0.7</v>
      </c>
      <c r="H666" s="26" t="s">
        <v>18</v>
      </c>
      <c r="I666" s="26" t="s">
        <v>1099</v>
      </c>
      <c r="J666" s="26" t="s">
        <v>18</v>
      </c>
      <c r="K666" s="30"/>
      <c r="L666" s="26" t="str">
        <f>IFERROR(IF(OR(
IFERROR(FIND("AMOS",D666,1),0)&gt;=1,
A666="CRER PARA VER",
A666="NÃO INFORMADO",
B666="NÃO INFORMADO",
AND(B666="SABONETE",A666="TODODIA"),
IFERROR(FIND("DEMO",D666,1),0)&gt;=1,
AND(IFERROR(FIND("ROL",D666,1),0)&gt;=1,A666="TODODIA",B666="DESODORANTE"),
B666="PRESENTES",
I666="lançamento",
I666="pré-lançamento",I666="Vigente apenas neste ciclo",
G666=1
),"x",""),"")</f>
        <v/>
      </c>
    </row>
    <row r="667" spans="1:12" x14ac:dyDescent="0.25">
      <c r="A667" s="27" t="s">
        <v>363</v>
      </c>
      <c r="B667" s="27" t="s">
        <v>357</v>
      </c>
      <c r="C667" s="26">
        <v>67647</v>
      </c>
      <c r="D667" s="27" t="s">
        <v>365</v>
      </c>
      <c r="E667" s="28">
        <v>22.9</v>
      </c>
      <c r="F667" s="26">
        <v>3</v>
      </c>
      <c r="G667" s="29">
        <v>0.7</v>
      </c>
      <c r="H667" s="26" t="s">
        <v>18</v>
      </c>
      <c r="I667" s="26" t="s">
        <v>1099</v>
      </c>
      <c r="J667" s="26" t="s">
        <v>18</v>
      </c>
      <c r="K667" s="30"/>
      <c r="L667" s="26" t="str">
        <f>IFERROR(IF(OR(
IFERROR(FIND("AMOS",D667,1),0)&gt;=1,
A667="CRER PARA VER",
A667="NÃO INFORMADO",
B667="NÃO INFORMADO",
AND(B667="SABONETE",A667="TODODIA"),
IFERROR(FIND("DEMO",D667,1),0)&gt;=1,
AND(IFERROR(FIND("ROL",D667,1),0)&gt;=1,A667="TODODIA",B667="DESODORANTE"),
B667="PRESENTES",
I667="lançamento",
I667="pré-lançamento",I667="Vigente apenas neste ciclo",
G667=1
),"x",""),"")</f>
        <v/>
      </c>
    </row>
    <row r="668" spans="1:12" x14ac:dyDescent="0.25">
      <c r="A668" s="27" t="s">
        <v>363</v>
      </c>
      <c r="B668" s="27" t="s">
        <v>357</v>
      </c>
      <c r="C668" s="26">
        <v>67661</v>
      </c>
      <c r="D668" s="27" t="s">
        <v>366</v>
      </c>
      <c r="E668" s="28">
        <v>13.9</v>
      </c>
      <c r="F668" s="26">
        <v>2</v>
      </c>
      <c r="G668" s="29">
        <v>0.7</v>
      </c>
      <c r="H668" s="26" t="s">
        <v>18</v>
      </c>
      <c r="I668" s="26" t="s">
        <v>1099</v>
      </c>
      <c r="J668" s="26" t="s">
        <v>18</v>
      </c>
      <c r="K668" s="30"/>
      <c r="L668" s="26" t="str">
        <f>IFERROR(IF(OR(
IFERROR(FIND("AMOS",D668,1),0)&gt;=1,
A668="CRER PARA VER",
A668="NÃO INFORMADO",
B668="NÃO INFORMADO",
AND(B668="SABONETE",A668="TODODIA"),
IFERROR(FIND("DEMO",D668,1),0)&gt;=1,
AND(IFERROR(FIND("ROL",D668,1),0)&gt;=1,A668="TODODIA",B668="DESODORANTE"),
B668="PRESENTES",
I668="lançamento",
I668="pré-lançamento",I668="Vigente apenas neste ciclo",
G668=1
),"x",""),"")</f>
        <v/>
      </c>
    </row>
    <row r="669" spans="1:12" x14ac:dyDescent="0.25">
      <c r="A669" s="27" t="s">
        <v>363</v>
      </c>
      <c r="B669" s="27" t="s">
        <v>357</v>
      </c>
      <c r="C669" s="26">
        <v>67666</v>
      </c>
      <c r="D669" s="27" t="s">
        <v>367</v>
      </c>
      <c r="E669" s="28">
        <v>20.9</v>
      </c>
      <c r="F669" s="26">
        <v>3</v>
      </c>
      <c r="G669" s="29">
        <v>0.7</v>
      </c>
      <c r="H669" s="26" t="s">
        <v>18</v>
      </c>
      <c r="I669" s="26" t="s">
        <v>1099</v>
      </c>
      <c r="J669" s="26" t="s">
        <v>18</v>
      </c>
      <c r="K669" s="30"/>
      <c r="L669" s="26" t="str">
        <f>IFERROR(IF(OR(
IFERROR(FIND("AMOS",D669,1),0)&gt;=1,
A669="CRER PARA VER",
A669="NÃO INFORMADO",
B669="NÃO INFORMADO",
AND(B669="SABONETE",A669="TODODIA"),
IFERROR(FIND("DEMO",D669,1),0)&gt;=1,
AND(IFERROR(FIND("ROL",D669,1),0)&gt;=1,A669="TODODIA",B669="DESODORANTE"),
B669="PRESENTES",
I669="lançamento",
I669="pré-lançamento",I669="Vigente apenas neste ciclo",
G669=1
),"x",""),"")</f>
        <v/>
      </c>
    </row>
    <row r="670" spans="1:12" x14ac:dyDescent="0.25">
      <c r="A670" s="27" t="s">
        <v>363</v>
      </c>
      <c r="B670" s="27" t="s">
        <v>357</v>
      </c>
      <c r="C670" s="26">
        <v>67678</v>
      </c>
      <c r="D670" s="27" t="s">
        <v>368</v>
      </c>
      <c r="E670" s="28">
        <v>33.9</v>
      </c>
      <c r="F670" s="26">
        <v>4</v>
      </c>
      <c r="G670" s="29">
        <v>0.7</v>
      </c>
      <c r="H670" s="26" t="s">
        <v>18</v>
      </c>
      <c r="I670" s="26" t="s">
        <v>1099</v>
      </c>
      <c r="J670" s="26" t="s">
        <v>18</v>
      </c>
      <c r="K670" s="30"/>
      <c r="L670" s="26" t="str">
        <f>IFERROR(IF(OR(
IFERROR(FIND("AMOS",D670,1),0)&gt;=1,
A670="CRER PARA VER",
A670="NÃO INFORMADO",
B670="NÃO INFORMADO",
AND(B670="SABONETE",A670="TODODIA"),
IFERROR(FIND("DEMO",D670,1),0)&gt;=1,
AND(IFERROR(FIND("ROL",D670,1),0)&gt;=1,A670="TODODIA",B670="DESODORANTE"),
B670="PRESENTES",
I670="lançamento",
I670="pré-lançamento",I670="Vigente apenas neste ciclo",
G670=1
),"x",""),"")</f>
        <v/>
      </c>
    </row>
    <row r="671" spans="1:12" x14ac:dyDescent="0.25">
      <c r="A671" s="27" t="s">
        <v>363</v>
      </c>
      <c r="B671" s="27" t="s">
        <v>357</v>
      </c>
      <c r="C671" s="26">
        <v>77992</v>
      </c>
      <c r="D671" s="27" t="s">
        <v>369</v>
      </c>
      <c r="E671" s="28">
        <v>15.9</v>
      </c>
      <c r="F671" s="26">
        <v>2</v>
      </c>
      <c r="G671" s="29">
        <v>0.7</v>
      </c>
      <c r="H671" s="26" t="s">
        <v>18</v>
      </c>
      <c r="I671" s="26" t="s">
        <v>1099</v>
      </c>
      <c r="J671" s="26" t="s">
        <v>18</v>
      </c>
      <c r="K671" s="30"/>
      <c r="L671" s="26" t="str">
        <f>IFERROR(IF(OR(
IFERROR(FIND("AMOS",D671,1),0)&gt;=1,
A671="CRER PARA VER",
A671="NÃO INFORMADO",
B671="NÃO INFORMADO",
AND(B671="SABONETE",A671="TODODIA"),
IFERROR(FIND("DEMO",D671,1),0)&gt;=1,
AND(IFERROR(FIND("ROL",D671,1),0)&gt;=1,A671="TODODIA",B671="DESODORANTE"),
B671="PRESENTES",
I671="lançamento",
I671="pré-lançamento",I671="Vigente apenas neste ciclo",
G671=1
),"x",""),"")</f>
        <v/>
      </c>
    </row>
    <row r="672" spans="1:12" x14ac:dyDescent="0.25">
      <c r="A672" s="27" t="s">
        <v>363</v>
      </c>
      <c r="B672" s="27" t="s">
        <v>357</v>
      </c>
      <c r="C672" s="26">
        <v>77989</v>
      </c>
      <c r="D672" s="27" t="s">
        <v>370</v>
      </c>
      <c r="E672" s="28">
        <v>15.9</v>
      </c>
      <c r="F672" s="26">
        <v>2</v>
      </c>
      <c r="G672" s="29">
        <v>0.7</v>
      </c>
      <c r="H672" s="26" t="s">
        <v>18</v>
      </c>
      <c r="I672" s="26" t="s">
        <v>1099</v>
      </c>
      <c r="J672" s="26" t="s">
        <v>18</v>
      </c>
      <c r="K672" s="30"/>
      <c r="L672" s="26" t="str">
        <f>IFERROR(IF(OR(
IFERROR(FIND("AMOS",D672,1),0)&gt;=1,
A672="CRER PARA VER",
A672="NÃO INFORMADO",
B672="NÃO INFORMADO",
AND(B672="SABONETE",A672="TODODIA"),
IFERROR(FIND("DEMO",D672,1),0)&gt;=1,
AND(IFERROR(FIND("ROL",D672,1),0)&gt;=1,A672="TODODIA",B672="DESODORANTE"),
B672="PRESENTES",
I672="lançamento",
I672="pré-lançamento",I672="Vigente apenas neste ciclo",
G672=1
),"x",""),"")</f>
        <v/>
      </c>
    </row>
    <row r="673" spans="1:12" x14ac:dyDescent="0.25">
      <c r="A673" s="27" t="s">
        <v>363</v>
      </c>
      <c r="B673" s="27" t="s">
        <v>357</v>
      </c>
      <c r="C673" s="26">
        <v>80632</v>
      </c>
      <c r="D673" s="27" t="s">
        <v>371</v>
      </c>
      <c r="E673" s="28">
        <v>19.899999999999999</v>
      </c>
      <c r="F673" s="26">
        <v>2</v>
      </c>
      <c r="G673" s="29">
        <v>0.7</v>
      </c>
      <c r="H673" s="26" t="s">
        <v>18</v>
      </c>
      <c r="I673" s="26" t="s">
        <v>1099</v>
      </c>
      <c r="J673" s="26" t="s">
        <v>18</v>
      </c>
      <c r="K673" s="30"/>
      <c r="L673" s="26" t="str">
        <f>IFERROR(IF(OR(
IFERROR(FIND("AMOS",D673,1),0)&gt;=1,
A673="CRER PARA VER",
A673="NÃO INFORMADO",
B673="NÃO INFORMADO",
AND(B673="SABONETE",A673="TODODIA"),
IFERROR(FIND("DEMO",D673,1),0)&gt;=1,
AND(IFERROR(FIND("ROL",D673,1),0)&gt;=1,A673="TODODIA",B673="DESODORANTE"),
B673="PRESENTES",
I673="lançamento",
I673="pré-lançamento",I673="Vigente apenas neste ciclo",
G673=1
),"x",""),"")</f>
        <v/>
      </c>
    </row>
    <row r="674" spans="1:12" x14ac:dyDescent="0.25">
      <c r="A674" s="27" t="s">
        <v>363</v>
      </c>
      <c r="B674" s="27" t="s">
        <v>357</v>
      </c>
      <c r="C674" s="26">
        <v>80643</v>
      </c>
      <c r="D674" s="27" t="s">
        <v>372</v>
      </c>
      <c r="E674" s="28">
        <v>19.899999999999999</v>
      </c>
      <c r="F674" s="26">
        <v>2</v>
      </c>
      <c r="G674" s="29">
        <v>0.7</v>
      </c>
      <c r="H674" s="26" t="s">
        <v>18</v>
      </c>
      <c r="I674" s="26" t="s">
        <v>1099</v>
      </c>
      <c r="J674" s="26" t="s">
        <v>18</v>
      </c>
      <c r="K674" s="30"/>
      <c r="L674" s="26" t="str">
        <f>IFERROR(IF(OR(
IFERROR(FIND("AMOS",D674,1),0)&gt;=1,
A674="CRER PARA VER",
A674="NÃO INFORMADO",
B674="NÃO INFORMADO",
AND(B674="SABONETE",A674="TODODIA"),
IFERROR(FIND("DEMO",D674,1),0)&gt;=1,
AND(IFERROR(FIND("ROL",D674,1),0)&gt;=1,A674="TODODIA",B674="DESODORANTE"),
B674="PRESENTES",
I674="lançamento",
I674="pré-lançamento",I674="Vigente apenas neste ciclo",
G674=1
),"x",""),"")</f>
        <v/>
      </c>
    </row>
    <row r="675" spans="1:12" x14ac:dyDescent="0.25">
      <c r="A675" s="27" t="s">
        <v>363</v>
      </c>
      <c r="B675" s="27" t="s">
        <v>357</v>
      </c>
      <c r="C675" s="26">
        <v>80637</v>
      </c>
      <c r="D675" s="27" t="s">
        <v>377</v>
      </c>
      <c r="E675" s="28">
        <v>19.899999999999999</v>
      </c>
      <c r="F675" s="26">
        <v>2</v>
      </c>
      <c r="G675" s="29">
        <v>0.7</v>
      </c>
      <c r="H675" s="26" t="s">
        <v>18</v>
      </c>
      <c r="I675" s="26" t="s">
        <v>1099</v>
      </c>
      <c r="J675" s="26" t="s">
        <v>18</v>
      </c>
      <c r="K675" s="30"/>
      <c r="L675" s="26" t="str">
        <f>IFERROR(IF(OR(
IFERROR(FIND("AMOS",D675,1),0)&gt;=1,
A675="CRER PARA VER",
A675="NÃO INFORMADO",
B675="NÃO INFORMADO",
AND(B675="SABONETE",A675="TODODIA"),
IFERROR(FIND("DEMO",D675,1),0)&gt;=1,
AND(IFERROR(FIND("ROL",D675,1),0)&gt;=1,A675="TODODIA",B675="DESODORANTE"),
B675="PRESENTES",
I675="lançamento",
I675="pré-lançamento",I675="Vigente apenas neste ciclo",
G675=1
),"x",""),"")</f>
        <v/>
      </c>
    </row>
    <row r="676" spans="1:12" x14ac:dyDescent="0.25">
      <c r="A676" s="27" t="s">
        <v>363</v>
      </c>
      <c r="B676" s="27" t="s">
        <v>357</v>
      </c>
      <c r="C676" s="26">
        <v>69180</v>
      </c>
      <c r="D676" s="27" t="s">
        <v>378</v>
      </c>
      <c r="E676" s="28">
        <v>27.9</v>
      </c>
      <c r="F676" s="26">
        <v>4</v>
      </c>
      <c r="G676" s="29">
        <v>0.7</v>
      </c>
      <c r="H676" s="26" t="s">
        <v>18</v>
      </c>
      <c r="I676" s="26" t="s">
        <v>1099</v>
      </c>
      <c r="J676" s="26" t="s">
        <v>18</v>
      </c>
      <c r="K676" s="30"/>
      <c r="L676" s="26" t="str">
        <f>IFERROR(IF(OR(
IFERROR(FIND("AMOS",D676,1),0)&gt;=1,
A676="CRER PARA VER",
A676="NÃO INFORMADO",
B676="NÃO INFORMADO",
AND(B676="SABONETE",A676="TODODIA"),
IFERROR(FIND("DEMO",D676,1),0)&gt;=1,
AND(IFERROR(FIND("ROL",D676,1),0)&gt;=1,A676="TODODIA",B676="DESODORANTE"),
B676="PRESENTES",
I676="lançamento",
I676="pré-lançamento",I676="Vigente apenas neste ciclo",
G676=1
),"x",""),"")</f>
        <v/>
      </c>
    </row>
    <row r="677" spans="1:12" x14ac:dyDescent="0.25">
      <c r="A677" s="27" t="s">
        <v>363</v>
      </c>
      <c r="B677" s="27" t="s">
        <v>357</v>
      </c>
      <c r="C677" s="26">
        <v>69182</v>
      </c>
      <c r="D677" s="27" t="s">
        <v>379</v>
      </c>
      <c r="E677" s="28">
        <v>27.9</v>
      </c>
      <c r="F677" s="26">
        <v>4</v>
      </c>
      <c r="G677" s="29">
        <v>0.7</v>
      </c>
      <c r="H677" s="26" t="s">
        <v>18</v>
      </c>
      <c r="I677" s="26" t="s">
        <v>1099</v>
      </c>
      <c r="J677" s="26" t="s">
        <v>18</v>
      </c>
      <c r="K677" s="30"/>
      <c r="L677" s="26" t="str">
        <f>IFERROR(IF(OR(
IFERROR(FIND("AMOS",D677,1),0)&gt;=1,
A677="CRER PARA VER",
A677="NÃO INFORMADO",
B677="NÃO INFORMADO",
AND(B677="SABONETE",A677="TODODIA"),
IFERROR(FIND("DEMO",D677,1),0)&gt;=1,
AND(IFERROR(FIND("ROL",D677,1),0)&gt;=1,A677="TODODIA",B677="DESODORANTE"),
B677="PRESENTES",
I677="lançamento",
I677="pré-lançamento",I677="Vigente apenas neste ciclo",
G677=1
),"x",""),"")</f>
        <v/>
      </c>
    </row>
    <row r="678" spans="1:12" x14ac:dyDescent="0.25">
      <c r="A678" s="27" t="s">
        <v>363</v>
      </c>
      <c r="B678" s="27" t="s">
        <v>357</v>
      </c>
      <c r="C678" s="26">
        <v>69184</v>
      </c>
      <c r="D678" s="27" t="s">
        <v>380</v>
      </c>
      <c r="E678" s="28">
        <v>27.9</v>
      </c>
      <c r="F678" s="26">
        <v>4</v>
      </c>
      <c r="G678" s="29">
        <v>0.7</v>
      </c>
      <c r="H678" s="26" t="s">
        <v>18</v>
      </c>
      <c r="I678" s="26" t="s">
        <v>1099</v>
      </c>
      <c r="J678" s="26" t="s">
        <v>18</v>
      </c>
      <c r="K678" s="30"/>
      <c r="L678" s="26" t="str">
        <f>IFERROR(IF(OR(
IFERROR(FIND("AMOS",D678,1),0)&gt;=1,
A678="CRER PARA VER",
A678="NÃO INFORMADO",
B678="NÃO INFORMADO",
AND(B678="SABONETE",A678="TODODIA"),
IFERROR(FIND("DEMO",D678,1),0)&gt;=1,
AND(IFERROR(FIND("ROL",D678,1),0)&gt;=1,A678="TODODIA",B678="DESODORANTE"),
B678="PRESENTES",
I678="lançamento",
I678="pré-lançamento",I678="Vigente apenas neste ciclo",
G678=1
),"x",""),"")</f>
        <v/>
      </c>
    </row>
    <row r="679" spans="1:12" x14ac:dyDescent="0.25">
      <c r="A679" s="27" t="s">
        <v>363</v>
      </c>
      <c r="B679" s="27" t="s">
        <v>357</v>
      </c>
      <c r="C679" s="26">
        <v>69185</v>
      </c>
      <c r="D679" s="27" t="s">
        <v>381</v>
      </c>
      <c r="E679" s="28">
        <v>27.9</v>
      </c>
      <c r="F679" s="26">
        <v>4</v>
      </c>
      <c r="G679" s="29">
        <v>0.7</v>
      </c>
      <c r="H679" s="26" t="s">
        <v>18</v>
      </c>
      <c r="I679" s="26" t="s">
        <v>1099</v>
      </c>
      <c r="J679" s="26" t="s">
        <v>18</v>
      </c>
      <c r="K679" s="30"/>
      <c r="L679" s="26" t="str">
        <f>IFERROR(IF(OR(
IFERROR(FIND("AMOS",D679,1),0)&gt;=1,
A679="CRER PARA VER",
A679="NÃO INFORMADO",
B679="NÃO INFORMADO",
AND(B679="SABONETE",A679="TODODIA"),
IFERROR(FIND("DEMO",D679,1),0)&gt;=1,
AND(IFERROR(FIND("ROL",D679,1),0)&gt;=1,A679="TODODIA",B679="DESODORANTE"),
B679="PRESENTES",
I679="lançamento",
I679="pré-lançamento",I679="Vigente apenas neste ciclo",
G679=1
),"x",""),"")</f>
        <v/>
      </c>
    </row>
    <row r="680" spans="1:12" x14ac:dyDescent="0.25">
      <c r="A680" s="27" t="s">
        <v>363</v>
      </c>
      <c r="B680" s="27" t="s">
        <v>357</v>
      </c>
      <c r="C680" s="26">
        <v>86642</v>
      </c>
      <c r="D680" s="27" t="s">
        <v>382</v>
      </c>
      <c r="E680" s="28">
        <v>20.9</v>
      </c>
      <c r="F680" s="26">
        <v>3</v>
      </c>
      <c r="G680" s="29">
        <v>0.7</v>
      </c>
      <c r="H680" s="26" t="s">
        <v>18</v>
      </c>
      <c r="I680" s="26" t="s">
        <v>1099</v>
      </c>
      <c r="J680" s="26" t="s">
        <v>18</v>
      </c>
      <c r="K680" s="30"/>
      <c r="L680" s="26" t="str">
        <f>IFERROR(IF(OR(
IFERROR(FIND("AMOS",D680,1),0)&gt;=1,
A680="CRER PARA VER",
A680="NÃO INFORMADO",
B680="NÃO INFORMADO",
AND(B680="SABONETE",A680="TODODIA"),
IFERROR(FIND("DEMO",D680,1),0)&gt;=1,
AND(IFERROR(FIND("ROL",D680,1),0)&gt;=1,A680="TODODIA",B680="DESODORANTE"),
B680="PRESENTES",
I680="lançamento",
I680="pré-lançamento",I680="Vigente apenas neste ciclo",
G680=1
),"x",""),"")</f>
        <v/>
      </c>
    </row>
    <row r="681" spans="1:12" x14ac:dyDescent="0.25">
      <c r="A681" s="27" t="s">
        <v>363</v>
      </c>
      <c r="B681" s="27" t="s">
        <v>357</v>
      </c>
      <c r="C681" s="26">
        <v>87472</v>
      </c>
      <c r="D681" s="27" t="s">
        <v>383</v>
      </c>
      <c r="E681" s="28">
        <v>19.899999999999999</v>
      </c>
      <c r="F681" s="26">
        <v>2</v>
      </c>
      <c r="G681" s="29">
        <v>0.7</v>
      </c>
      <c r="H681" s="26" t="s">
        <v>18</v>
      </c>
      <c r="I681" s="26" t="s">
        <v>1099</v>
      </c>
      <c r="J681" s="26" t="s">
        <v>18</v>
      </c>
      <c r="K681" s="30"/>
      <c r="L681" s="26" t="str">
        <f>IFERROR(IF(OR(
IFERROR(FIND("AMOS",D681,1),0)&gt;=1,
A681="CRER PARA VER",
A681="NÃO INFORMADO",
B681="NÃO INFORMADO",
AND(B681="SABONETE",A681="TODODIA"),
IFERROR(FIND("DEMO",D681,1),0)&gt;=1,
AND(IFERROR(FIND("ROL",D681,1),0)&gt;=1,A681="TODODIA",B681="DESODORANTE"),
B681="PRESENTES",
I681="lançamento",
I681="pré-lançamento",I681="Vigente apenas neste ciclo",
G681=1
),"x",""),"")</f>
        <v/>
      </c>
    </row>
    <row r="682" spans="1:12" x14ac:dyDescent="0.25">
      <c r="A682" s="27" t="s">
        <v>363</v>
      </c>
      <c r="B682" s="27" t="s">
        <v>357</v>
      </c>
      <c r="C682" s="26">
        <v>93024</v>
      </c>
      <c r="D682" s="27" t="s">
        <v>384</v>
      </c>
      <c r="E682" s="28">
        <v>15.9</v>
      </c>
      <c r="F682" s="26">
        <v>2</v>
      </c>
      <c r="G682" s="29">
        <v>0.7</v>
      </c>
      <c r="H682" s="26" t="s">
        <v>18</v>
      </c>
      <c r="I682" s="26" t="s">
        <v>1099</v>
      </c>
      <c r="J682" s="26" t="s">
        <v>18</v>
      </c>
      <c r="K682" s="30"/>
      <c r="L682" s="26" t="str">
        <f>IFERROR(IF(OR(
IFERROR(FIND("AMOS",D682,1),0)&gt;=1,
A682="CRER PARA VER",
A682="NÃO INFORMADO",
B682="NÃO INFORMADO",
AND(B682="SABONETE",A682="TODODIA"),
IFERROR(FIND("DEMO",D682,1),0)&gt;=1,
AND(IFERROR(FIND("ROL",D682,1),0)&gt;=1,A682="TODODIA",B682="DESODORANTE"),
B682="PRESENTES",
I682="lançamento",
I682="pré-lançamento",I682="Vigente apenas neste ciclo",
G682=1
),"x",""),"")</f>
        <v/>
      </c>
    </row>
    <row r="683" spans="1:12" x14ac:dyDescent="0.25">
      <c r="A683" s="27" t="s">
        <v>363</v>
      </c>
      <c r="B683" s="27" t="s">
        <v>357</v>
      </c>
      <c r="C683" s="26">
        <v>93029</v>
      </c>
      <c r="D683" s="27" t="s">
        <v>385</v>
      </c>
      <c r="E683" s="28">
        <v>15.9</v>
      </c>
      <c r="F683" s="26">
        <v>2</v>
      </c>
      <c r="G683" s="29">
        <v>0.7</v>
      </c>
      <c r="H683" s="26" t="s">
        <v>18</v>
      </c>
      <c r="I683" s="26" t="s">
        <v>1099</v>
      </c>
      <c r="J683" s="26" t="s">
        <v>18</v>
      </c>
      <c r="K683" s="30"/>
      <c r="L683" s="26" t="str">
        <f>IFERROR(IF(OR(
IFERROR(FIND("AMOS",D683,1),0)&gt;=1,
A683="CRER PARA VER",
A683="NÃO INFORMADO",
B683="NÃO INFORMADO",
AND(B683="SABONETE",A683="TODODIA"),
IFERROR(FIND("DEMO",D683,1),0)&gt;=1,
AND(IFERROR(FIND("ROL",D683,1),0)&gt;=1,A683="TODODIA",B683="DESODORANTE"),
B683="PRESENTES",
I683="lançamento",
I683="pré-lançamento",I683="Vigente apenas neste ciclo",
G683=1
),"x",""),"")</f>
        <v/>
      </c>
    </row>
    <row r="684" spans="1:12" x14ac:dyDescent="0.25">
      <c r="A684" s="27" t="s">
        <v>363</v>
      </c>
      <c r="B684" s="27" t="s">
        <v>357</v>
      </c>
      <c r="C684" s="26">
        <v>85003</v>
      </c>
      <c r="D684" s="27" t="s">
        <v>386</v>
      </c>
      <c r="E684" s="28">
        <v>27.9</v>
      </c>
      <c r="F684" s="26">
        <v>4</v>
      </c>
      <c r="G684" s="29">
        <v>0.7</v>
      </c>
      <c r="H684" s="26" t="s">
        <v>18</v>
      </c>
      <c r="I684" s="26" t="s">
        <v>1099</v>
      </c>
      <c r="J684" s="26" t="s">
        <v>18</v>
      </c>
      <c r="K684" s="30"/>
      <c r="L684" s="26" t="str">
        <f>IFERROR(IF(OR(
IFERROR(FIND("AMOS",D684,1),0)&gt;=1,
A684="CRER PARA VER",
A684="NÃO INFORMADO",
B684="NÃO INFORMADO",
AND(B684="SABONETE",A684="TODODIA"),
IFERROR(FIND("DEMO",D684,1),0)&gt;=1,
AND(IFERROR(FIND("ROL",D684,1),0)&gt;=1,A684="TODODIA",B684="DESODORANTE"),
B684="PRESENTES",
I684="lançamento",
I684="pré-lançamento",I684="Vigente apenas neste ciclo",
G684=1
),"x",""),"")</f>
        <v/>
      </c>
    </row>
    <row r="685" spans="1:12" x14ac:dyDescent="0.25">
      <c r="A685" s="27" t="s">
        <v>363</v>
      </c>
      <c r="B685" s="27" t="s">
        <v>357</v>
      </c>
      <c r="C685" s="26">
        <v>90175</v>
      </c>
      <c r="D685" s="27" t="s">
        <v>387</v>
      </c>
      <c r="E685" s="28">
        <v>25.9</v>
      </c>
      <c r="F685" s="26">
        <v>3</v>
      </c>
      <c r="G685" s="29">
        <v>0.7</v>
      </c>
      <c r="H685" s="26" t="s">
        <v>18</v>
      </c>
      <c r="I685" s="26" t="s">
        <v>1099</v>
      </c>
      <c r="J685" s="26" t="s">
        <v>18</v>
      </c>
      <c r="K685" s="30"/>
      <c r="L685" s="26" t="str">
        <f>IFERROR(IF(OR(
IFERROR(FIND("AMOS",D685,1),0)&gt;=1,
A685="CRER PARA VER",
A685="NÃO INFORMADO",
B685="NÃO INFORMADO",
AND(B685="SABONETE",A685="TODODIA"),
IFERROR(FIND("DEMO",D685,1),0)&gt;=1,
AND(IFERROR(FIND("ROL",D685,1),0)&gt;=1,A685="TODODIA",B685="DESODORANTE"),
B685="PRESENTES",
I685="lançamento",
I685="pré-lançamento",I685="Vigente apenas neste ciclo",
G685=1
),"x",""),"")</f>
        <v/>
      </c>
    </row>
    <row r="686" spans="1:12" x14ac:dyDescent="0.25">
      <c r="A686" s="27" t="s">
        <v>363</v>
      </c>
      <c r="B686" s="27" t="s">
        <v>357</v>
      </c>
      <c r="C686" s="26">
        <v>90905</v>
      </c>
      <c r="D686" s="27" t="s">
        <v>388</v>
      </c>
      <c r="E686" s="28">
        <v>15.9</v>
      </c>
      <c r="F686" s="26">
        <v>2</v>
      </c>
      <c r="G686" s="29">
        <v>0.7</v>
      </c>
      <c r="H686" s="26" t="s">
        <v>18</v>
      </c>
      <c r="I686" s="26" t="s">
        <v>1099</v>
      </c>
      <c r="J686" s="26" t="s">
        <v>18</v>
      </c>
      <c r="K686" s="30"/>
      <c r="L686" s="26" t="str">
        <f>IFERROR(IF(OR(
IFERROR(FIND("AMOS",D686,1),0)&gt;=1,
A686="CRER PARA VER",
A686="NÃO INFORMADO",
B686="NÃO INFORMADO",
AND(B686="SABONETE",A686="TODODIA"),
IFERROR(FIND("DEMO",D686,1),0)&gt;=1,
AND(IFERROR(FIND("ROL",D686,1),0)&gt;=1,A686="TODODIA",B686="DESODORANTE"),
B686="PRESENTES",
I686="lançamento",
I686="pré-lançamento",I686="Vigente apenas neste ciclo",
G686=1
),"x",""),"")</f>
        <v/>
      </c>
    </row>
    <row r="687" spans="1:12" x14ac:dyDescent="0.25">
      <c r="A687" s="27" t="s">
        <v>363</v>
      </c>
      <c r="B687" s="27" t="s">
        <v>357</v>
      </c>
      <c r="C687" s="26">
        <v>69344</v>
      </c>
      <c r="D687" s="27" t="s">
        <v>389</v>
      </c>
      <c r="E687" s="28">
        <v>19.899999999999999</v>
      </c>
      <c r="F687" s="26">
        <v>2</v>
      </c>
      <c r="G687" s="29">
        <v>0.7</v>
      </c>
      <c r="H687" s="26" t="s">
        <v>18</v>
      </c>
      <c r="I687" s="26" t="s">
        <v>1099</v>
      </c>
      <c r="J687" s="26" t="s">
        <v>18</v>
      </c>
      <c r="K687" s="30"/>
      <c r="L687" s="26" t="str">
        <f>IFERROR(IF(OR(
IFERROR(FIND("AMOS",D687,1),0)&gt;=1,
A687="CRER PARA VER",
A687="NÃO INFORMADO",
B687="NÃO INFORMADO",
AND(B687="SABONETE",A687="TODODIA"),
IFERROR(FIND("DEMO",D687,1),0)&gt;=1,
AND(IFERROR(FIND("ROL",D687,1),0)&gt;=1,A687="TODODIA",B687="DESODORANTE"),
B687="PRESENTES",
I687="lançamento",
I687="pré-lançamento",I687="Vigente apenas neste ciclo",
G687=1
),"x",""),"")</f>
        <v/>
      </c>
    </row>
    <row r="688" spans="1:12" x14ac:dyDescent="0.25">
      <c r="A688" s="27" t="s">
        <v>363</v>
      </c>
      <c r="B688" s="27" t="s">
        <v>357</v>
      </c>
      <c r="C688" s="26">
        <v>90176</v>
      </c>
      <c r="D688" s="27" t="s">
        <v>391</v>
      </c>
      <c r="E688" s="28">
        <v>25.9</v>
      </c>
      <c r="F688" s="26">
        <v>3</v>
      </c>
      <c r="G688" s="29">
        <v>0.7</v>
      </c>
      <c r="H688" s="26" t="s">
        <v>18</v>
      </c>
      <c r="I688" s="26" t="s">
        <v>1099</v>
      </c>
      <c r="J688" s="26" t="s">
        <v>18</v>
      </c>
      <c r="K688" s="30"/>
      <c r="L688" s="26" t="str">
        <f>IFERROR(IF(OR(
IFERROR(FIND("AMOS",D688,1),0)&gt;=1,
A688="CRER PARA VER",
A688="NÃO INFORMADO",
B688="NÃO INFORMADO",
AND(B688="SABONETE",A688="TODODIA"),
IFERROR(FIND("DEMO",D688,1),0)&gt;=1,
AND(IFERROR(FIND("ROL",D688,1),0)&gt;=1,A688="TODODIA",B688="DESODORANTE"),
B688="PRESENTES",
I688="lançamento",
I688="pré-lançamento",I688="Vigente apenas neste ciclo",
G688=1
),"x",""),"")</f>
        <v/>
      </c>
    </row>
    <row r="689" spans="1:12" x14ac:dyDescent="0.25">
      <c r="A689" s="27" t="s">
        <v>363</v>
      </c>
      <c r="B689" s="27" t="s">
        <v>357</v>
      </c>
      <c r="C689" s="26">
        <v>90190</v>
      </c>
      <c r="D689" s="27" t="s">
        <v>392</v>
      </c>
      <c r="E689" s="28">
        <v>29.9</v>
      </c>
      <c r="F689" s="26">
        <v>4</v>
      </c>
      <c r="G689" s="29">
        <v>0.7</v>
      </c>
      <c r="H689" s="26" t="s">
        <v>18</v>
      </c>
      <c r="I689" s="26" t="s">
        <v>1099</v>
      </c>
      <c r="J689" s="26" t="s">
        <v>18</v>
      </c>
      <c r="K689" s="30"/>
      <c r="L689" s="26" t="str">
        <f>IFERROR(IF(OR(
IFERROR(FIND("AMOS",D689,1),0)&gt;=1,
A689="CRER PARA VER",
A689="NÃO INFORMADO",
B689="NÃO INFORMADO",
AND(B689="SABONETE",A689="TODODIA"),
IFERROR(FIND("DEMO",D689,1),0)&gt;=1,
AND(IFERROR(FIND("ROL",D689,1),0)&gt;=1,A689="TODODIA",B689="DESODORANTE"),
B689="PRESENTES",
I689="lançamento",
I689="pré-lançamento",I689="Vigente apenas neste ciclo",
G689=1
),"x",""),"")</f>
        <v/>
      </c>
    </row>
    <row r="690" spans="1:12" x14ac:dyDescent="0.25">
      <c r="A690" s="27" t="s">
        <v>363</v>
      </c>
      <c r="B690" s="27" t="s">
        <v>357</v>
      </c>
      <c r="C690" s="26">
        <v>90192</v>
      </c>
      <c r="D690" s="27" t="s">
        <v>393</v>
      </c>
      <c r="E690" s="28">
        <v>29.9</v>
      </c>
      <c r="F690" s="26">
        <v>4</v>
      </c>
      <c r="G690" s="29">
        <v>0.7</v>
      </c>
      <c r="H690" s="26" t="s">
        <v>18</v>
      </c>
      <c r="I690" s="26" t="s">
        <v>1099</v>
      </c>
      <c r="J690" s="26" t="s">
        <v>18</v>
      </c>
      <c r="K690" s="30"/>
      <c r="L690" s="26" t="str">
        <f>IFERROR(IF(OR(
IFERROR(FIND("AMOS",D690,1),0)&gt;=1,
A690="CRER PARA VER",
A690="NÃO INFORMADO",
B690="NÃO INFORMADO",
AND(B690="SABONETE",A690="TODODIA"),
IFERROR(FIND("DEMO",D690,1),0)&gt;=1,
AND(IFERROR(FIND("ROL",D690,1),0)&gt;=1,A690="TODODIA",B690="DESODORANTE"),
B690="PRESENTES",
I690="lançamento",
I690="pré-lançamento",I690="Vigente apenas neste ciclo",
G690=1
),"x",""),"")</f>
        <v/>
      </c>
    </row>
    <row r="691" spans="1:12" x14ac:dyDescent="0.25">
      <c r="A691" s="27" t="s">
        <v>363</v>
      </c>
      <c r="B691" s="27" t="s">
        <v>357</v>
      </c>
      <c r="C691" s="26">
        <v>90194</v>
      </c>
      <c r="D691" s="27" t="s">
        <v>394</v>
      </c>
      <c r="E691" s="28">
        <v>29.9</v>
      </c>
      <c r="F691" s="26">
        <v>4</v>
      </c>
      <c r="G691" s="29">
        <v>0.7</v>
      </c>
      <c r="H691" s="26" t="s">
        <v>18</v>
      </c>
      <c r="I691" s="26" t="s">
        <v>1099</v>
      </c>
      <c r="J691" s="26" t="s">
        <v>18</v>
      </c>
      <c r="K691" s="30"/>
      <c r="L691" s="26" t="str">
        <f>IFERROR(IF(OR(
IFERROR(FIND("AMOS",D691,1),0)&gt;=1,
A691="CRER PARA VER",
A691="NÃO INFORMADO",
B691="NÃO INFORMADO",
AND(B691="SABONETE",A691="TODODIA"),
IFERROR(FIND("DEMO",D691,1),0)&gt;=1,
AND(IFERROR(FIND("ROL",D691,1),0)&gt;=1,A691="TODODIA",B691="DESODORANTE"),
B691="PRESENTES",
I691="lançamento",
I691="pré-lançamento",I691="Vigente apenas neste ciclo",
G691=1
),"x",""),"")</f>
        <v/>
      </c>
    </row>
    <row r="692" spans="1:12" x14ac:dyDescent="0.25">
      <c r="A692" s="27" t="s">
        <v>363</v>
      </c>
      <c r="B692" s="27" t="s">
        <v>357</v>
      </c>
      <c r="C692" s="26">
        <v>90196</v>
      </c>
      <c r="D692" s="27" t="s">
        <v>395</v>
      </c>
      <c r="E692" s="28">
        <v>29.9</v>
      </c>
      <c r="F692" s="26">
        <v>4</v>
      </c>
      <c r="G692" s="29">
        <v>0.7</v>
      </c>
      <c r="H692" s="26" t="s">
        <v>18</v>
      </c>
      <c r="I692" s="26" t="s">
        <v>1099</v>
      </c>
      <c r="J692" s="26" t="s">
        <v>18</v>
      </c>
      <c r="K692" s="30"/>
      <c r="L692" s="26" t="str">
        <f>IFERROR(IF(OR(
IFERROR(FIND("AMOS",D692,1),0)&gt;=1,
A692="CRER PARA VER",
A692="NÃO INFORMADO",
B692="NÃO INFORMADO",
AND(B692="SABONETE",A692="TODODIA"),
IFERROR(FIND("DEMO",D692,1),0)&gt;=1,
AND(IFERROR(FIND("ROL",D692,1),0)&gt;=1,A692="TODODIA",B692="DESODORANTE"),
B692="PRESENTES",
I692="lançamento",
I692="pré-lançamento",I692="Vigente apenas neste ciclo",
G692=1
),"x",""),"")</f>
        <v/>
      </c>
    </row>
    <row r="693" spans="1:12" x14ac:dyDescent="0.25">
      <c r="A693" s="27" t="s">
        <v>363</v>
      </c>
      <c r="B693" s="27" t="s">
        <v>357</v>
      </c>
      <c r="C693" s="26">
        <v>90493</v>
      </c>
      <c r="D693" s="27" t="s">
        <v>661</v>
      </c>
      <c r="E693" s="28">
        <v>25.9</v>
      </c>
      <c r="F693" s="26">
        <v>3</v>
      </c>
      <c r="G693" s="29">
        <v>0.7</v>
      </c>
      <c r="H693" s="26" t="s">
        <v>18</v>
      </c>
      <c r="I693" s="26" t="s">
        <v>1099</v>
      </c>
      <c r="J693" s="26" t="s">
        <v>18</v>
      </c>
      <c r="K693" s="30"/>
      <c r="L693" s="26" t="str">
        <f>IFERROR(IF(OR(
IFERROR(FIND("AMOS",D693,1),0)&gt;=1,
A693="CRER PARA VER",
A693="NÃO INFORMADO",
B693="NÃO INFORMADO",
AND(B693="SABONETE",A693="TODODIA"),
IFERROR(FIND("DEMO",D693,1),0)&gt;=1,
AND(IFERROR(FIND("ROL",D693,1),0)&gt;=1,A693="TODODIA",B693="DESODORANTE"),
B693="PRESENTES",
I693="lançamento",
I693="pré-lançamento",I693="Vigente apenas neste ciclo",
G693=1
),"x",""),"")</f>
        <v/>
      </c>
    </row>
    <row r="694" spans="1:12" x14ac:dyDescent="0.25">
      <c r="A694" s="27" t="s">
        <v>363</v>
      </c>
      <c r="B694" s="27" t="s">
        <v>357</v>
      </c>
      <c r="C694" s="26">
        <v>69345</v>
      </c>
      <c r="D694" s="27" t="s">
        <v>396</v>
      </c>
      <c r="E694" s="28">
        <v>19.899999999999999</v>
      </c>
      <c r="F694" s="26">
        <v>2</v>
      </c>
      <c r="G694" s="29">
        <v>0.7</v>
      </c>
      <c r="H694" s="26" t="s">
        <v>18</v>
      </c>
      <c r="I694" s="26" t="s">
        <v>1099</v>
      </c>
      <c r="J694" s="26" t="s">
        <v>18</v>
      </c>
      <c r="K694" s="30"/>
      <c r="L694" s="26" t="str">
        <f>IFERROR(IF(OR(
IFERROR(FIND("AMOS",D694,1),0)&gt;=1,
A694="CRER PARA VER",
A694="NÃO INFORMADO",
B694="NÃO INFORMADO",
AND(B694="SABONETE",A694="TODODIA"),
IFERROR(FIND("DEMO",D694,1),0)&gt;=1,
AND(IFERROR(FIND("ROL",D694,1),0)&gt;=1,A694="TODODIA",B694="DESODORANTE"),
B694="PRESENTES",
I694="lançamento",
I694="pré-lançamento",I694="Vigente apenas neste ciclo",
G694=1
),"x",""),"")</f>
        <v/>
      </c>
    </row>
    <row r="695" spans="1:12" x14ac:dyDescent="0.25">
      <c r="A695" s="27" t="s">
        <v>363</v>
      </c>
      <c r="B695" s="27" t="s">
        <v>357</v>
      </c>
      <c r="C695" s="26">
        <v>69346</v>
      </c>
      <c r="D695" s="27" t="s">
        <v>397</v>
      </c>
      <c r="E695" s="28">
        <v>19.899999999999999</v>
      </c>
      <c r="F695" s="26">
        <v>2</v>
      </c>
      <c r="G695" s="29">
        <v>0.7</v>
      </c>
      <c r="H695" s="26" t="s">
        <v>18</v>
      </c>
      <c r="I695" s="26" t="s">
        <v>1099</v>
      </c>
      <c r="J695" s="26" t="s">
        <v>18</v>
      </c>
      <c r="K695" s="30"/>
      <c r="L695" s="26" t="str">
        <f>IFERROR(IF(OR(
IFERROR(FIND("AMOS",D695,1),0)&gt;=1,
A695="CRER PARA VER",
A695="NÃO INFORMADO",
B695="NÃO INFORMADO",
AND(B695="SABONETE",A695="TODODIA"),
IFERROR(FIND("DEMO",D695,1),0)&gt;=1,
AND(IFERROR(FIND("ROL",D695,1),0)&gt;=1,A695="TODODIA",B695="DESODORANTE"),
B695="PRESENTES",
I695="lançamento",
I695="pré-lançamento",I695="Vigente apenas neste ciclo",
G695=1
),"x",""),"")</f>
        <v/>
      </c>
    </row>
    <row r="696" spans="1:12" x14ac:dyDescent="0.25">
      <c r="A696" s="27" t="s">
        <v>363</v>
      </c>
      <c r="B696" s="27" t="s">
        <v>357</v>
      </c>
      <c r="C696" s="26">
        <v>87468</v>
      </c>
      <c r="D696" s="27" t="s">
        <v>398</v>
      </c>
      <c r="E696" s="28">
        <v>15.9</v>
      </c>
      <c r="F696" s="26">
        <v>2</v>
      </c>
      <c r="G696" s="29">
        <v>0.7</v>
      </c>
      <c r="H696" s="26" t="s">
        <v>18</v>
      </c>
      <c r="I696" s="26" t="s">
        <v>1099</v>
      </c>
      <c r="J696" s="26" t="s">
        <v>18</v>
      </c>
      <c r="K696" s="30"/>
      <c r="L696" s="26" t="str">
        <f>IFERROR(IF(OR(
IFERROR(FIND("AMOS",D696,1),0)&gt;=1,
A696="CRER PARA VER",
A696="NÃO INFORMADO",
B696="NÃO INFORMADO",
AND(B696="SABONETE",A696="TODODIA"),
IFERROR(FIND("DEMO",D696,1),0)&gt;=1,
AND(IFERROR(FIND("ROL",D696,1),0)&gt;=1,A696="TODODIA",B696="DESODORANTE"),
B696="PRESENTES",
I696="lançamento",
I696="pré-lançamento",I696="Vigente apenas neste ciclo",
G696=1
),"x",""),"")</f>
        <v/>
      </c>
    </row>
    <row r="697" spans="1:12" x14ac:dyDescent="0.25">
      <c r="A697" s="27" t="s">
        <v>363</v>
      </c>
      <c r="B697" s="27" t="s">
        <v>357</v>
      </c>
      <c r="C697" s="26">
        <v>87469</v>
      </c>
      <c r="D697" s="27" t="s">
        <v>399</v>
      </c>
      <c r="E697" s="28">
        <v>15.9</v>
      </c>
      <c r="F697" s="26">
        <v>2</v>
      </c>
      <c r="G697" s="29">
        <v>0.7</v>
      </c>
      <c r="H697" s="26" t="s">
        <v>18</v>
      </c>
      <c r="I697" s="26" t="s">
        <v>1099</v>
      </c>
      <c r="J697" s="26" t="s">
        <v>18</v>
      </c>
      <c r="K697" s="30"/>
      <c r="L697" s="26" t="str">
        <f>IFERROR(IF(OR(
IFERROR(FIND("AMOS",D697,1),0)&gt;=1,
A697="CRER PARA VER",
A697="NÃO INFORMADO",
B697="NÃO INFORMADO",
AND(B697="SABONETE",A697="TODODIA"),
IFERROR(FIND("DEMO",D697,1),0)&gt;=1,
AND(IFERROR(FIND("ROL",D697,1),0)&gt;=1,A697="TODODIA",B697="DESODORANTE"),
B697="PRESENTES",
I697="lançamento",
I697="pré-lançamento",I697="Vigente apenas neste ciclo",
G697=1
),"x",""),"")</f>
        <v/>
      </c>
    </row>
    <row r="698" spans="1:12" x14ac:dyDescent="0.25">
      <c r="A698" s="27" t="s">
        <v>363</v>
      </c>
      <c r="B698" s="27" t="s">
        <v>357</v>
      </c>
      <c r="C698" s="26">
        <v>93026</v>
      </c>
      <c r="D698" s="27" t="s">
        <v>400</v>
      </c>
      <c r="E698" s="28">
        <v>15.9</v>
      </c>
      <c r="F698" s="26">
        <v>2</v>
      </c>
      <c r="G698" s="29">
        <v>0.7</v>
      </c>
      <c r="H698" s="26" t="s">
        <v>18</v>
      </c>
      <c r="I698" s="26" t="s">
        <v>1099</v>
      </c>
      <c r="J698" s="26" t="s">
        <v>18</v>
      </c>
      <c r="K698" s="30"/>
      <c r="L698" s="26" t="str">
        <f>IFERROR(IF(OR(
IFERROR(FIND("AMOS",D698,1),0)&gt;=1,
A698="CRER PARA VER",
A698="NÃO INFORMADO",
B698="NÃO INFORMADO",
AND(B698="SABONETE",A698="TODODIA"),
IFERROR(FIND("DEMO",D698,1),0)&gt;=1,
AND(IFERROR(FIND("ROL",D698,1),0)&gt;=1,A698="TODODIA",B698="DESODORANTE"),
B698="PRESENTES",
I698="lançamento",
I698="pré-lançamento",I698="Vigente apenas neste ciclo",
G698=1
),"x",""),"")</f>
        <v/>
      </c>
    </row>
    <row r="699" spans="1:12" x14ac:dyDescent="0.25">
      <c r="A699" s="27" t="s">
        <v>363</v>
      </c>
      <c r="B699" s="27" t="s">
        <v>357</v>
      </c>
      <c r="C699" s="26">
        <v>93028</v>
      </c>
      <c r="D699" s="27" t="s">
        <v>401</v>
      </c>
      <c r="E699" s="28">
        <v>15.9</v>
      </c>
      <c r="F699" s="26">
        <v>2</v>
      </c>
      <c r="G699" s="29">
        <v>0.7</v>
      </c>
      <c r="H699" s="26" t="s">
        <v>18</v>
      </c>
      <c r="I699" s="26" t="s">
        <v>1099</v>
      </c>
      <c r="J699" s="26" t="s">
        <v>18</v>
      </c>
      <c r="K699" s="30"/>
      <c r="L699" s="26" t="str">
        <f>IFERROR(IF(OR(
IFERROR(FIND("AMOS",D699,1),0)&gt;=1,
A699="CRER PARA VER",
A699="NÃO INFORMADO",
B699="NÃO INFORMADO",
AND(B699="SABONETE",A699="TODODIA"),
IFERROR(FIND("DEMO",D699,1),0)&gt;=1,
AND(IFERROR(FIND("ROL",D699,1),0)&gt;=1,A699="TODODIA",B699="DESODORANTE"),
B699="PRESENTES",
I699="lançamento",
I699="pré-lançamento",I699="Vigente apenas neste ciclo",
G699=1
),"x",""),"")</f>
        <v/>
      </c>
    </row>
    <row r="700" spans="1:12" x14ac:dyDescent="0.25">
      <c r="A700" s="27" t="s">
        <v>363</v>
      </c>
      <c r="B700" s="27" t="s">
        <v>357</v>
      </c>
      <c r="C700" s="26">
        <v>67645</v>
      </c>
      <c r="D700" s="27" t="s">
        <v>402</v>
      </c>
      <c r="E700" s="28">
        <v>15.9</v>
      </c>
      <c r="F700" s="26">
        <v>2</v>
      </c>
      <c r="G700" s="29">
        <v>0.7</v>
      </c>
      <c r="H700" s="26" t="s">
        <v>18</v>
      </c>
      <c r="I700" s="26" t="s">
        <v>1099</v>
      </c>
      <c r="J700" s="26" t="s">
        <v>18</v>
      </c>
      <c r="K700" s="30"/>
      <c r="L700" s="26" t="str">
        <f>IFERROR(IF(OR(
IFERROR(FIND("AMOS",D700,1),0)&gt;=1,
A700="CRER PARA VER",
A700="NÃO INFORMADO",
B700="NÃO INFORMADO",
AND(B700="SABONETE",A700="TODODIA"),
IFERROR(FIND("DEMO",D700,1),0)&gt;=1,
AND(IFERROR(FIND("ROL",D700,1),0)&gt;=1,A700="TODODIA",B700="DESODORANTE"),
B700="PRESENTES",
I700="lançamento",
I700="pré-lançamento",I700="Vigente apenas neste ciclo",
G700=1
),"x",""),"")</f>
        <v/>
      </c>
    </row>
    <row r="701" spans="1:12" x14ac:dyDescent="0.25">
      <c r="A701" s="27" t="s">
        <v>363</v>
      </c>
      <c r="B701" s="27" t="s">
        <v>357</v>
      </c>
      <c r="C701" s="26">
        <v>87473</v>
      </c>
      <c r="D701" s="27" t="s">
        <v>610</v>
      </c>
      <c r="E701" s="28">
        <v>19.899999999999999</v>
      </c>
      <c r="F701" s="26">
        <v>2</v>
      </c>
      <c r="G701" s="29">
        <v>0.7</v>
      </c>
      <c r="H701" s="26" t="s">
        <v>18</v>
      </c>
      <c r="I701" s="26" t="s">
        <v>1099</v>
      </c>
      <c r="J701" s="26" t="s">
        <v>18</v>
      </c>
      <c r="K701" s="30"/>
      <c r="L701" s="26" t="str">
        <f>IFERROR(IF(OR(
IFERROR(FIND("AMOS",D701,1),0)&gt;=1,
A701="CRER PARA VER",
A701="NÃO INFORMADO",
B701="NÃO INFORMADO",
AND(B701="SABONETE",A701="TODODIA"),
IFERROR(FIND("DEMO",D701,1),0)&gt;=1,
AND(IFERROR(FIND("ROL",D701,1),0)&gt;=1,A701="TODODIA",B701="DESODORANTE"),
B701="PRESENTES",
I701="lançamento",
I701="pré-lançamento",I701="Vigente apenas neste ciclo",
G701=1
),"x",""),"")</f>
        <v/>
      </c>
    </row>
    <row r="702" spans="1:12" x14ac:dyDescent="0.25">
      <c r="A702" s="27" t="s">
        <v>363</v>
      </c>
      <c r="B702" s="27" t="s">
        <v>357</v>
      </c>
      <c r="C702" s="26">
        <v>87474</v>
      </c>
      <c r="D702" s="27" t="s">
        <v>611</v>
      </c>
      <c r="E702" s="28">
        <v>19.899999999999999</v>
      </c>
      <c r="F702" s="26">
        <v>2</v>
      </c>
      <c r="G702" s="29">
        <v>0.7</v>
      </c>
      <c r="H702" s="26" t="s">
        <v>18</v>
      </c>
      <c r="I702" s="26" t="s">
        <v>1099</v>
      </c>
      <c r="J702" s="26" t="s">
        <v>18</v>
      </c>
      <c r="K702" s="30"/>
      <c r="L702" s="26" t="str">
        <f>IFERROR(IF(OR(
IFERROR(FIND("AMOS",D702,1),0)&gt;=1,
A702="CRER PARA VER",
A702="NÃO INFORMADO",
B702="NÃO INFORMADO",
AND(B702="SABONETE",A702="TODODIA"),
IFERROR(FIND("DEMO",D702,1),0)&gt;=1,
AND(IFERROR(FIND("ROL",D702,1),0)&gt;=1,A702="TODODIA",B702="DESODORANTE"),
B702="PRESENTES",
I702="lançamento",
I702="pré-lançamento",I702="Vigente apenas neste ciclo",
G702=1
),"x",""),"")</f>
        <v/>
      </c>
    </row>
    <row r="703" spans="1:12" x14ac:dyDescent="0.25">
      <c r="A703" s="27" t="s">
        <v>363</v>
      </c>
      <c r="B703" s="27" t="s">
        <v>357</v>
      </c>
      <c r="C703" s="26">
        <v>91087</v>
      </c>
      <c r="D703" s="27" t="s">
        <v>674</v>
      </c>
      <c r="E703" s="28">
        <v>14.9</v>
      </c>
      <c r="F703" s="26">
        <v>2</v>
      </c>
      <c r="G703" s="29">
        <v>0.7</v>
      </c>
      <c r="H703" s="26" t="s">
        <v>18</v>
      </c>
      <c r="I703" s="26" t="s">
        <v>1099</v>
      </c>
      <c r="J703" s="26" t="s">
        <v>18</v>
      </c>
      <c r="K703" s="30"/>
      <c r="L703" s="26" t="str">
        <f>IFERROR(IF(OR(
IFERROR(FIND("AMOS",D703,1),0)&gt;=1,
A703="CRER PARA VER",
A703="NÃO INFORMADO",
B703="NÃO INFORMADO",
AND(B703="SABONETE",A703="TODODIA"),
IFERROR(FIND("DEMO",D703,1),0)&gt;=1,
AND(IFERROR(FIND("ROL",D703,1),0)&gt;=1,A703="TODODIA",B703="DESODORANTE"),
B703="PRESENTES",
I703="lançamento",
I703="pré-lançamento",I703="Vigente apenas neste ciclo",
G703=1
),"x",""),"")</f>
        <v/>
      </c>
    </row>
    <row r="704" spans="1:12" x14ac:dyDescent="0.25">
      <c r="A704" s="27" t="s">
        <v>363</v>
      </c>
      <c r="B704" s="27" t="s">
        <v>357</v>
      </c>
      <c r="C704" s="26">
        <v>91088</v>
      </c>
      <c r="D704" s="27" t="s">
        <v>675</v>
      </c>
      <c r="E704" s="28">
        <v>14.9</v>
      </c>
      <c r="F704" s="26">
        <v>2</v>
      </c>
      <c r="G704" s="29">
        <v>0.7</v>
      </c>
      <c r="H704" s="26" t="s">
        <v>18</v>
      </c>
      <c r="I704" s="26" t="s">
        <v>1099</v>
      </c>
      <c r="J704" s="26" t="s">
        <v>18</v>
      </c>
      <c r="K704" s="30"/>
      <c r="L704" s="26" t="str">
        <f>IFERROR(IF(OR(
IFERROR(FIND("AMOS",D704,1),0)&gt;=1,
A704="CRER PARA VER",
A704="NÃO INFORMADO",
B704="NÃO INFORMADO",
AND(B704="SABONETE",A704="TODODIA"),
IFERROR(FIND("DEMO",D704,1),0)&gt;=1,
AND(IFERROR(FIND("ROL",D704,1),0)&gt;=1,A704="TODODIA",B704="DESODORANTE"),
B704="PRESENTES",
I704="lançamento",
I704="pré-lançamento",I704="Vigente apenas neste ciclo",
G704=1
),"x",""),"")</f>
        <v/>
      </c>
    </row>
    <row r="705" spans="1:12" x14ac:dyDescent="0.25">
      <c r="A705" s="27" t="s">
        <v>363</v>
      </c>
      <c r="B705" s="27" t="s">
        <v>357</v>
      </c>
      <c r="C705" s="26">
        <v>91090</v>
      </c>
      <c r="D705" s="27" t="s">
        <v>677</v>
      </c>
      <c r="E705" s="28">
        <v>14.9</v>
      </c>
      <c r="F705" s="26">
        <v>2</v>
      </c>
      <c r="G705" s="29">
        <v>0.7</v>
      </c>
      <c r="H705" s="26" t="s">
        <v>18</v>
      </c>
      <c r="I705" s="26" t="s">
        <v>1099</v>
      </c>
      <c r="J705" s="26" t="s">
        <v>18</v>
      </c>
      <c r="K705" s="30"/>
      <c r="L705" s="26" t="str">
        <f>IFERROR(IF(OR(
IFERROR(FIND("AMOS",D705,1),0)&gt;=1,
A705="CRER PARA VER",
A705="NÃO INFORMADO",
B705="NÃO INFORMADO",
AND(B705="SABONETE",A705="TODODIA"),
IFERROR(FIND("DEMO",D705,1),0)&gt;=1,
AND(IFERROR(FIND("ROL",D705,1),0)&gt;=1,A705="TODODIA",B705="DESODORANTE"),
B705="PRESENTES",
I705="lançamento",
I705="pré-lançamento",I705="Vigente apenas neste ciclo",
G705=1
),"x",""),"")</f>
        <v/>
      </c>
    </row>
    <row r="706" spans="1:12" x14ac:dyDescent="0.25">
      <c r="A706" s="27" t="s">
        <v>363</v>
      </c>
      <c r="B706" s="27" t="s">
        <v>357</v>
      </c>
      <c r="C706" s="26">
        <v>91844</v>
      </c>
      <c r="D706" s="27" t="s">
        <v>681</v>
      </c>
      <c r="E706" s="28">
        <v>14.9</v>
      </c>
      <c r="F706" s="26">
        <v>2</v>
      </c>
      <c r="G706" s="29">
        <v>0.7</v>
      </c>
      <c r="H706" s="26" t="s">
        <v>18</v>
      </c>
      <c r="I706" s="26" t="s">
        <v>1099</v>
      </c>
      <c r="J706" s="26" t="s">
        <v>18</v>
      </c>
      <c r="K706" s="30"/>
      <c r="L706" s="26" t="str">
        <f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</row>
    <row r="707" spans="1:12" x14ac:dyDescent="0.25">
      <c r="A707" s="27" t="s">
        <v>363</v>
      </c>
      <c r="B707" s="27" t="s">
        <v>357</v>
      </c>
      <c r="C707" s="26">
        <v>91845</v>
      </c>
      <c r="D707" s="27" t="s">
        <v>682</v>
      </c>
      <c r="E707" s="28">
        <v>14.9</v>
      </c>
      <c r="F707" s="26">
        <v>2</v>
      </c>
      <c r="G707" s="29">
        <v>0.7</v>
      </c>
      <c r="H707" s="26" t="s">
        <v>18</v>
      </c>
      <c r="I707" s="26" t="s">
        <v>1099</v>
      </c>
      <c r="J707" s="26" t="s">
        <v>18</v>
      </c>
      <c r="K707" s="30"/>
      <c r="L707" s="26" t="str">
        <f>IFERROR(IF(OR(
IFERROR(FIND("AMOS",D707,1),0)&gt;=1,
A707="CRER PARA VER",
A707="NÃO INFORMADO",
B707="NÃO INFORMADO",
AND(B707="SABONETE",A707="TODODIA"),
IFERROR(FIND("DEMO",D707,1),0)&gt;=1,
AND(IFERROR(FIND("ROL",D707,1),0)&gt;=1,A707="TODODIA",B707="DESODORANTE"),
B707="PRESENTES",
I707="lançamento",
I707="pré-lançamento",I707="Vigente apenas neste ciclo",
G707=1
),"x",""),"")</f>
        <v/>
      </c>
    </row>
    <row r="708" spans="1:12" x14ac:dyDescent="0.25">
      <c r="A708" s="27" t="s">
        <v>363</v>
      </c>
      <c r="B708" s="27" t="s">
        <v>357</v>
      </c>
      <c r="C708" s="26">
        <v>3698</v>
      </c>
      <c r="D708" s="27" t="s">
        <v>722</v>
      </c>
      <c r="E708" s="28">
        <v>14.9</v>
      </c>
      <c r="F708" s="26">
        <v>2</v>
      </c>
      <c r="G708" s="29">
        <v>0.7</v>
      </c>
      <c r="H708" s="26" t="s">
        <v>18</v>
      </c>
      <c r="I708" s="26" t="s">
        <v>1099</v>
      </c>
      <c r="J708" s="26" t="s">
        <v>18</v>
      </c>
      <c r="K708" s="30"/>
      <c r="L708" s="26" t="str">
        <f>IFERROR(IF(OR(
IFERROR(FIND("AMOS",D708,1),0)&gt;=1,
A708="CRER PARA VER",
A708="NÃO INFORMADO",
B708="NÃO INFORMADO",
AND(B708="SABONETE",A708="TODODIA"),
IFERROR(FIND("DEMO",D708,1),0)&gt;=1,
AND(IFERROR(FIND("ROL",D708,1),0)&gt;=1,A708="TODODIA",B708="DESODORANTE"),
B708="PRESENTES",
I708="lançamento",
I708="pré-lançamento",I708="Vigente apenas neste ciclo",
G708=1
),"x",""),"")</f>
        <v/>
      </c>
    </row>
    <row r="709" spans="1:12" x14ac:dyDescent="0.25">
      <c r="A709" s="27" t="s">
        <v>363</v>
      </c>
      <c r="B709" s="27" t="s">
        <v>357</v>
      </c>
      <c r="C709" s="26">
        <v>3699</v>
      </c>
      <c r="D709" s="27" t="s">
        <v>732</v>
      </c>
      <c r="E709" s="28">
        <v>14.9</v>
      </c>
      <c r="F709" s="26">
        <v>2</v>
      </c>
      <c r="G709" s="29">
        <v>0.7</v>
      </c>
      <c r="H709" s="26" t="s">
        <v>18</v>
      </c>
      <c r="I709" s="26" t="s">
        <v>1099</v>
      </c>
      <c r="J709" s="26" t="s">
        <v>18</v>
      </c>
      <c r="K709" s="30"/>
      <c r="L709" s="26" t="str">
        <f>IFERROR(IF(OR(
IFERROR(FIND("AMOS",D709,1),0)&gt;=1,
A709="CRER PARA VER",
A709="NÃO INFORMADO",
B709="NÃO INFORMADO",
AND(B709="SABONETE",A709="TODODIA"),
IFERROR(FIND("DEMO",D709,1),0)&gt;=1,
AND(IFERROR(FIND("ROL",D709,1),0)&gt;=1,A709="TODODIA",B709="DESODORANTE"),
B709="PRESENTES",
I709="lançamento",
I709="pré-lançamento",I709="Vigente apenas neste ciclo",
G709=1
),"x",""),"")</f>
        <v/>
      </c>
    </row>
    <row r="710" spans="1:12" x14ac:dyDescent="0.25">
      <c r="A710" s="27" t="s">
        <v>363</v>
      </c>
      <c r="B710" s="27" t="s">
        <v>357</v>
      </c>
      <c r="C710" s="26">
        <v>3702</v>
      </c>
      <c r="D710" s="27" t="s">
        <v>723</v>
      </c>
      <c r="E710" s="28">
        <v>14.9</v>
      </c>
      <c r="F710" s="26">
        <v>2</v>
      </c>
      <c r="G710" s="29">
        <v>0.7</v>
      </c>
      <c r="H710" s="26" t="s">
        <v>18</v>
      </c>
      <c r="I710" s="26" t="s">
        <v>1099</v>
      </c>
      <c r="J710" s="26" t="s">
        <v>18</v>
      </c>
      <c r="K710" s="30"/>
      <c r="L710" s="26" t="str">
        <f>IFERROR(IF(OR(
IFERROR(FIND("AMOS",D710,1),0)&gt;=1,
A710="CRER PARA VER",
A710="NÃO INFORMADO",
B710="NÃO INFORMADO",
AND(B710="SABONETE",A710="TODODIA"),
IFERROR(FIND("DEMO",D710,1),0)&gt;=1,
AND(IFERROR(FIND("ROL",D710,1),0)&gt;=1,A710="TODODIA",B710="DESODORANTE"),
B710="PRESENTES",
I710="lançamento",
I710="pré-lançamento",I710="Vigente apenas neste ciclo",
G710=1
),"x",""),"")</f>
        <v/>
      </c>
    </row>
    <row r="711" spans="1:12" x14ac:dyDescent="0.25">
      <c r="A711" s="27" t="s">
        <v>363</v>
      </c>
      <c r="B711" s="27" t="s">
        <v>357</v>
      </c>
      <c r="C711" s="26">
        <v>3704</v>
      </c>
      <c r="D711" s="27" t="s">
        <v>724</v>
      </c>
      <c r="E711" s="28">
        <v>14.9</v>
      </c>
      <c r="F711" s="26">
        <v>2</v>
      </c>
      <c r="G711" s="29">
        <v>0.7</v>
      </c>
      <c r="H711" s="26" t="s">
        <v>18</v>
      </c>
      <c r="I711" s="26" t="s">
        <v>1099</v>
      </c>
      <c r="J711" s="26" t="s">
        <v>18</v>
      </c>
      <c r="K711" s="30"/>
      <c r="L711" s="26" t="str">
        <f>IFERROR(IF(OR(
IFERROR(FIND("AMOS",D711,1),0)&gt;=1,
A711="CRER PARA VER",
A711="NÃO INFORMADO",
B711="NÃO INFORMADO",
AND(B711="SABONETE",A711="TODODIA"),
IFERROR(FIND("DEMO",D711,1),0)&gt;=1,
AND(IFERROR(FIND("ROL",D711,1),0)&gt;=1,A711="TODODIA",B711="DESODORANTE"),
B711="PRESENTES",
I711="lançamento",
I711="pré-lançamento",I711="Vigente apenas neste ciclo",
G711=1
),"x",""),"")</f>
        <v/>
      </c>
    </row>
    <row r="712" spans="1:12" x14ac:dyDescent="0.25">
      <c r="A712" s="27" t="s">
        <v>363</v>
      </c>
      <c r="B712" s="27" t="s">
        <v>357</v>
      </c>
      <c r="C712" s="26">
        <v>3705</v>
      </c>
      <c r="D712" s="27" t="s">
        <v>733</v>
      </c>
      <c r="E712" s="28">
        <v>14.9</v>
      </c>
      <c r="F712" s="26">
        <v>2</v>
      </c>
      <c r="G712" s="29">
        <v>0.7</v>
      </c>
      <c r="H712" s="26" t="s">
        <v>18</v>
      </c>
      <c r="I712" s="26" t="s">
        <v>1099</v>
      </c>
      <c r="J712" s="26" t="s">
        <v>18</v>
      </c>
      <c r="K712" s="30"/>
      <c r="L712" s="26" t="str">
        <f>IFERROR(IF(OR(
IFERROR(FIND("AMOS",D712,1),0)&gt;=1,
A712="CRER PARA VER",
A712="NÃO INFORMADO",
B712="NÃO INFORMADO",
AND(B712="SABONETE",A712="TODODIA"),
IFERROR(FIND("DEMO",D712,1),0)&gt;=1,
AND(IFERROR(FIND("ROL",D712,1),0)&gt;=1,A712="TODODIA",B712="DESODORANTE"),
B712="PRESENTES",
I712="lançamento",
I712="pré-lançamento",I712="Vigente apenas neste ciclo",
G712=1
),"x",""),"")</f>
        <v/>
      </c>
    </row>
    <row r="713" spans="1:12" x14ac:dyDescent="0.25">
      <c r="A713" s="27" t="s">
        <v>363</v>
      </c>
      <c r="B713" s="27" t="s">
        <v>357</v>
      </c>
      <c r="C713" s="26">
        <v>86357</v>
      </c>
      <c r="D713" s="27" t="s">
        <v>749</v>
      </c>
      <c r="E713" s="28">
        <v>15.9</v>
      </c>
      <c r="F713" s="26">
        <v>2</v>
      </c>
      <c r="G713" s="29">
        <v>0.7</v>
      </c>
      <c r="H713" s="26" t="s">
        <v>18</v>
      </c>
      <c r="I713" s="26" t="s">
        <v>1099</v>
      </c>
      <c r="J713" s="26" t="s">
        <v>18</v>
      </c>
      <c r="K713" s="30"/>
      <c r="L713" s="26" t="str">
        <f>IFERROR(IF(OR(
IFERROR(FIND("AMOS",D713,1),0)&gt;=1,
A713="CRER PARA VER",
A713="NÃO INFORMADO",
B713="NÃO INFORMADO",
AND(B713="SABONETE",A713="TODODIA"),
IFERROR(FIND("DEMO",D713,1),0)&gt;=1,
AND(IFERROR(FIND("ROL",D713,1),0)&gt;=1,A713="TODODIA",B713="DESODORANTE"),
B713="PRESENTES",
I713="lançamento",
I713="pré-lançamento",I713="Vigente apenas neste ciclo",
G713=1
),"x",""),"")</f>
        <v/>
      </c>
    </row>
    <row r="714" spans="1:12" x14ac:dyDescent="0.25">
      <c r="A714" s="27" t="s">
        <v>363</v>
      </c>
      <c r="B714" s="27" t="s">
        <v>357</v>
      </c>
      <c r="C714" s="26">
        <v>86361</v>
      </c>
      <c r="D714" s="27" t="s">
        <v>750</v>
      </c>
      <c r="E714" s="28">
        <v>15.9</v>
      </c>
      <c r="F714" s="26">
        <v>2</v>
      </c>
      <c r="G714" s="29">
        <v>0.7</v>
      </c>
      <c r="H714" s="26" t="s">
        <v>18</v>
      </c>
      <c r="I714" s="26" t="s">
        <v>1099</v>
      </c>
      <c r="J714" s="26" t="s">
        <v>18</v>
      </c>
      <c r="K714" s="30"/>
      <c r="L714" s="26" t="str">
        <f>IFERROR(IF(OR(
IFERROR(FIND("AMOS",D714,1),0)&gt;=1,
A714="CRER PARA VER",
A714="NÃO INFORMADO",
B714="NÃO INFORMADO",
AND(B714="SABONETE",A714="TODODIA"),
IFERROR(FIND("DEMO",D714,1),0)&gt;=1,
AND(IFERROR(FIND("ROL",D714,1),0)&gt;=1,A714="TODODIA",B714="DESODORANTE"),
B714="PRESENTES",
I714="lançamento",
I714="pré-lançamento",I714="Vigente apenas neste ciclo",
G714=1
),"x",""),"")</f>
        <v/>
      </c>
    </row>
    <row r="715" spans="1:12" x14ac:dyDescent="0.25">
      <c r="A715" s="27" t="s">
        <v>363</v>
      </c>
      <c r="B715" s="27" t="s">
        <v>357</v>
      </c>
      <c r="C715" s="26">
        <v>86362</v>
      </c>
      <c r="D715" s="27" t="s">
        <v>751</v>
      </c>
      <c r="E715" s="28">
        <v>15.9</v>
      </c>
      <c r="F715" s="26">
        <v>2</v>
      </c>
      <c r="G715" s="29">
        <v>0.7</v>
      </c>
      <c r="H715" s="26" t="s">
        <v>18</v>
      </c>
      <c r="I715" s="26" t="s">
        <v>1099</v>
      </c>
      <c r="J715" s="26" t="s">
        <v>18</v>
      </c>
      <c r="K715" s="30"/>
      <c r="L715" s="26" t="str">
        <f>IFERROR(IF(OR(
IFERROR(FIND("AMOS",D715,1),0)&gt;=1,
A715="CRER PARA VER",
A715="NÃO INFORMADO",
B715="NÃO INFORMADO",
AND(B715="SABONETE",A715="TODODIA"),
IFERROR(FIND("DEMO",D715,1),0)&gt;=1,
AND(IFERROR(FIND("ROL",D715,1),0)&gt;=1,A715="TODODIA",B715="DESODORANTE"),
B715="PRESENTES",
I715="lançamento",
I715="pré-lançamento",I715="Vigente apenas neste ciclo",
G715=1
),"x",""),"")</f>
        <v/>
      </c>
    </row>
    <row r="716" spans="1:12" x14ac:dyDescent="0.25">
      <c r="A716" s="27" t="s">
        <v>363</v>
      </c>
      <c r="B716" s="27" t="s">
        <v>357</v>
      </c>
      <c r="C716" s="26">
        <v>86364</v>
      </c>
      <c r="D716" s="27" t="s">
        <v>772</v>
      </c>
      <c r="E716" s="28">
        <v>15.9</v>
      </c>
      <c r="F716" s="26">
        <v>2</v>
      </c>
      <c r="G716" s="29">
        <v>0.7</v>
      </c>
      <c r="H716" s="26" t="s">
        <v>18</v>
      </c>
      <c r="I716" s="26" t="s">
        <v>1099</v>
      </c>
      <c r="J716" s="26" t="s">
        <v>18</v>
      </c>
      <c r="K716" s="30"/>
      <c r="L716" s="26" t="str">
        <f>IFERROR(IF(OR(
IFERROR(FIND("AMOS",D716,1),0)&gt;=1,
A716="CRER PARA VER",
A716="NÃO INFORMADO",
B716="NÃO INFORMADO",
AND(B716="SABONETE",A716="TODODIA"),
IFERROR(FIND("DEMO",D716,1),0)&gt;=1,
AND(IFERROR(FIND("ROL",D716,1),0)&gt;=1,A716="TODODIA",B716="DESODORANTE"),
B716="PRESENTES",
I716="lançamento",
I716="pré-lançamento",I716="Vigente apenas neste ciclo",
G716=1
),"x",""),"")</f>
        <v/>
      </c>
    </row>
    <row r="717" spans="1:12" x14ac:dyDescent="0.25">
      <c r="A717" s="27" t="s">
        <v>403</v>
      </c>
      <c r="B717" s="27" t="s">
        <v>357</v>
      </c>
      <c r="C717" s="26">
        <v>68981</v>
      </c>
      <c r="D717" s="27" t="s">
        <v>404</v>
      </c>
      <c r="E717" s="28">
        <v>22.9</v>
      </c>
      <c r="F717" s="26">
        <v>3</v>
      </c>
      <c r="G717" s="29">
        <v>0.7</v>
      </c>
      <c r="H717" s="26" t="s">
        <v>18</v>
      </c>
      <c r="I717" s="26" t="s">
        <v>1099</v>
      </c>
      <c r="J717" s="26" t="s">
        <v>18</v>
      </c>
      <c r="K717" s="30"/>
      <c r="L717" s="26" t="str">
        <f>IFERROR(IF(OR(
IFERROR(FIND("AMOS",D717,1),0)&gt;=1,
A717="CRER PARA VER",
A717="NÃO INFORMADO",
B717="NÃO INFORMADO",
AND(B717="SABONETE",A717="TODODIA"),
IFERROR(FIND("DEMO",D717,1),0)&gt;=1,
AND(IFERROR(FIND("ROL",D717,1),0)&gt;=1,A717="TODODIA",B717="DESODORANTE"),
B717="PRESENTES",
I717="lançamento",
I717="pré-lançamento",I717="Vigente apenas neste ciclo",
G717=1
),"x",""),"")</f>
        <v/>
      </c>
    </row>
    <row r="718" spans="1:12" x14ac:dyDescent="0.25">
      <c r="A718" s="27" t="s">
        <v>403</v>
      </c>
      <c r="B718" s="27" t="s">
        <v>357</v>
      </c>
      <c r="C718" s="26">
        <v>68982</v>
      </c>
      <c r="D718" s="27" t="s">
        <v>405</v>
      </c>
      <c r="E718" s="28">
        <v>22.9</v>
      </c>
      <c r="F718" s="26">
        <v>3</v>
      </c>
      <c r="G718" s="29">
        <v>0.7</v>
      </c>
      <c r="H718" s="26" t="s">
        <v>18</v>
      </c>
      <c r="I718" s="26" t="s">
        <v>1099</v>
      </c>
      <c r="J718" s="26" t="s">
        <v>18</v>
      </c>
      <c r="K718" s="30"/>
      <c r="L718" s="26" t="str">
        <f>IFERROR(IF(OR(
IFERROR(FIND("AMOS",D718,1),0)&gt;=1,
A718="CRER PARA VER",
A718="NÃO INFORMADO",
B718="NÃO INFORMADO",
AND(B718="SABONETE",A718="TODODIA"),
IFERROR(FIND("DEMO",D718,1),0)&gt;=1,
AND(IFERROR(FIND("ROL",D718,1),0)&gt;=1,A718="TODODIA",B718="DESODORANTE"),
B718="PRESENTES",
I718="lançamento",
I718="pré-lançamento",I718="Vigente apenas neste ciclo",
G718=1
),"x",""),"")</f>
        <v/>
      </c>
    </row>
    <row r="719" spans="1:12" x14ac:dyDescent="0.25">
      <c r="A719" s="27" t="s">
        <v>403</v>
      </c>
      <c r="B719" s="27" t="s">
        <v>357</v>
      </c>
      <c r="C719" s="26">
        <v>69008</v>
      </c>
      <c r="D719" s="27" t="s">
        <v>406</v>
      </c>
      <c r="E719" s="28">
        <v>32.9</v>
      </c>
      <c r="F719" s="26">
        <v>4</v>
      </c>
      <c r="G719" s="29">
        <v>0.7</v>
      </c>
      <c r="H719" s="26" t="s">
        <v>18</v>
      </c>
      <c r="I719" s="26" t="s">
        <v>1099</v>
      </c>
      <c r="J719" s="26" t="s">
        <v>18</v>
      </c>
      <c r="K719" s="30"/>
      <c r="L719" s="26" t="str">
        <f>IFERROR(IF(OR(
IFERROR(FIND("AMOS",D719,1),0)&gt;=1,
A719="CRER PARA VER",
A719="NÃO INFORMADO",
B719="NÃO INFORMADO",
AND(B719="SABONETE",A719="TODODIA"),
IFERROR(FIND("DEMO",D719,1),0)&gt;=1,
AND(IFERROR(FIND("ROL",D719,1),0)&gt;=1,A719="TODODIA",B719="DESODORANTE"),
B719="PRESENTES",
I719="lançamento",
I719="pré-lançamento",I719="Vigente apenas neste ciclo",
G719=1
),"x",""),"")</f>
        <v/>
      </c>
    </row>
    <row r="720" spans="1:12" x14ac:dyDescent="0.25">
      <c r="A720" s="27" t="s">
        <v>403</v>
      </c>
      <c r="B720" s="27" t="s">
        <v>357</v>
      </c>
      <c r="C720" s="26">
        <v>69010</v>
      </c>
      <c r="D720" s="27" t="s">
        <v>407</v>
      </c>
      <c r="E720" s="28">
        <v>32.9</v>
      </c>
      <c r="F720" s="26">
        <v>4</v>
      </c>
      <c r="G720" s="29">
        <v>0.7</v>
      </c>
      <c r="H720" s="26" t="s">
        <v>18</v>
      </c>
      <c r="I720" s="26" t="s">
        <v>1099</v>
      </c>
      <c r="J720" s="26" t="s">
        <v>18</v>
      </c>
      <c r="K720" s="30"/>
      <c r="L720" s="26" t="str">
        <f>IFERROR(IF(OR(
IFERROR(FIND("AMOS",D720,1),0)&gt;=1,
A720="CRER PARA VER",
A720="NÃO INFORMADO",
B720="NÃO INFORMADO",
AND(B720="SABONETE",A720="TODODIA"),
IFERROR(FIND("DEMO",D720,1),0)&gt;=1,
AND(IFERROR(FIND("ROL",D720,1),0)&gt;=1,A720="TODODIA",B720="DESODORANTE"),
B720="PRESENTES",
I720="lançamento",
I720="pré-lançamento",I720="Vigente apenas neste ciclo",
G720=1
),"x",""),"")</f>
        <v/>
      </c>
    </row>
    <row r="721" spans="1:12" x14ac:dyDescent="0.25">
      <c r="A721" s="27" t="s">
        <v>403</v>
      </c>
      <c r="B721" s="27" t="s">
        <v>357</v>
      </c>
      <c r="C721" s="26">
        <v>69012</v>
      </c>
      <c r="D721" s="27" t="s">
        <v>408</v>
      </c>
      <c r="E721" s="28">
        <v>32.9</v>
      </c>
      <c r="F721" s="26">
        <v>4</v>
      </c>
      <c r="G721" s="29">
        <v>0.7</v>
      </c>
      <c r="H721" s="26" t="s">
        <v>18</v>
      </c>
      <c r="I721" s="26" t="s">
        <v>1099</v>
      </c>
      <c r="J721" s="26" t="s">
        <v>18</v>
      </c>
      <c r="K721" s="30"/>
      <c r="L721" s="26" t="str">
        <f>IFERROR(IF(OR(
IFERROR(FIND("AMOS",D721,1),0)&gt;=1,
A721="CRER PARA VER",
A721="NÃO INFORMADO",
B721="NÃO INFORMADO",
AND(B721="SABONETE",A721="TODODIA"),
IFERROR(FIND("DEMO",D721,1),0)&gt;=1,
AND(IFERROR(FIND("ROL",D721,1),0)&gt;=1,A721="TODODIA",B721="DESODORANTE"),
B721="PRESENTES",
I721="lançamento",
I721="pré-lançamento",I721="Vigente apenas neste ciclo",
G721=1
),"x",""),"")</f>
        <v/>
      </c>
    </row>
    <row r="722" spans="1:12" x14ac:dyDescent="0.25">
      <c r="A722" s="27" t="s">
        <v>403</v>
      </c>
      <c r="B722" s="27" t="s">
        <v>357</v>
      </c>
      <c r="C722" s="26">
        <v>69013</v>
      </c>
      <c r="D722" s="27" t="s">
        <v>409</v>
      </c>
      <c r="E722" s="28">
        <v>32.9</v>
      </c>
      <c r="F722" s="26">
        <v>4</v>
      </c>
      <c r="G722" s="29">
        <v>0.7</v>
      </c>
      <c r="H722" s="26" t="s">
        <v>18</v>
      </c>
      <c r="I722" s="26" t="s">
        <v>1099</v>
      </c>
      <c r="J722" s="26" t="s">
        <v>18</v>
      </c>
      <c r="K722" s="30"/>
      <c r="L722" s="26" t="str">
        <f>IFERROR(IF(OR(
IFERROR(FIND("AMOS",D722,1),0)&gt;=1,
A722="CRER PARA VER",
A722="NÃO INFORMADO",
B722="NÃO INFORMADO",
AND(B722="SABONETE",A722="TODODIA"),
IFERROR(FIND("DEMO",D722,1),0)&gt;=1,
AND(IFERROR(FIND("ROL",D722,1),0)&gt;=1,A722="TODODIA",B722="DESODORANTE"),
B722="PRESENTES",
I722="lançamento",
I722="pré-lançamento",I722="Vigente apenas neste ciclo",
G722=1
),"x",""),"")</f>
        <v/>
      </c>
    </row>
    <row r="723" spans="1:12" x14ac:dyDescent="0.25">
      <c r="A723" s="27" t="s">
        <v>403</v>
      </c>
      <c r="B723" s="27" t="s">
        <v>357</v>
      </c>
      <c r="C723" s="26">
        <v>69014</v>
      </c>
      <c r="D723" s="27" t="s">
        <v>410</v>
      </c>
      <c r="E723" s="28">
        <v>32.9</v>
      </c>
      <c r="F723" s="26">
        <v>4</v>
      </c>
      <c r="G723" s="29">
        <v>0.7</v>
      </c>
      <c r="H723" s="26" t="s">
        <v>18</v>
      </c>
      <c r="I723" s="26" t="s">
        <v>1099</v>
      </c>
      <c r="J723" s="26" t="s">
        <v>18</v>
      </c>
      <c r="K723" s="30"/>
      <c r="L723" s="26" t="str">
        <f>IFERROR(IF(OR(
IFERROR(FIND("AMOS",D723,1),0)&gt;=1,
A723="CRER PARA VER",
A723="NÃO INFORMADO",
B723="NÃO INFORMADO",
AND(B723="SABONETE",A723="TODODIA"),
IFERROR(FIND("DEMO",D723,1),0)&gt;=1,
AND(IFERROR(FIND("ROL",D723,1),0)&gt;=1,A723="TODODIA",B723="DESODORANTE"),
B723="PRESENTES",
I723="lançamento",
I723="pré-lançamento",I723="Vigente apenas neste ciclo",
G723=1
),"x",""),"")</f>
        <v/>
      </c>
    </row>
    <row r="724" spans="1:12" x14ac:dyDescent="0.25">
      <c r="A724" s="27" t="s">
        <v>403</v>
      </c>
      <c r="B724" s="27" t="s">
        <v>357</v>
      </c>
      <c r="C724" s="26">
        <v>69015</v>
      </c>
      <c r="D724" s="27" t="s">
        <v>411</v>
      </c>
      <c r="E724" s="28">
        <v>32.9</v>
      </c>
      <c r="F724" s="26">
        <v>4</v>
      </c>
      <c r="G724" s="29">
        <v>0.7</v>
      </c>
      <c r="H724" s="26" t="s">
        <v>18</v>
      </c>
      <c r="I724" s="26" t="s">
        <v>1099</v>
      </c>
      <c r="J724" s="26" t="s">
        <v>18</v>
      </c>
      <c r="K724" s="30"/>
      <c r="L724" s="26" t="str">
        <f>IFERROR(IF(OR(
IFERROR(FIND("AMOS",D724,1),0)&gt;=1,
A724="CRER PARA VER",
A724="NÃO INFORMADO",
B724="NÃO INFORMADO",
AND(B724="SABONETE",A724="TODODIA"),
IFERROR(FIND("DEMO",D724,1),0)&gt;=1,
AND(IFERROR(FIND("ROL",D724,1),0)&gt;=1,A724="TODODIA",B724="DESODORANTE"),
B724="PRESENTES",
I724="lançamento",
I724="pré-lançamento",I724="Vigente apenas neste ciclo",
G724=1
),"x",""),"")</f>
        <v/>
      </c>
    </row>
    <row r="725" spans="1:12" x14ac:dyDescent="0.25">
      <c r="A725" s="27" t="s">
        <v>403</v>
      </c>
      <c r="B725" s="27" t="s">
        <v>357</v>
      </c>
      <c r="C725" s="26">
        <v>69016</v>
      </c>
      <c r="D725" s="27" t="s">
        <v>412</v>
      </c>
      <c r="E725" s="28">
        <v>32.9</v>
      </c>
      <c r="F725" s="26">
        <v>4</v>
      </c>
      <c r="G725" s="29">
        <v>0.7</v>
      </c>
      <c r="H725" s="26" t="s">
        <v>18</v>
      </c>
      <c r="I725" s="26" t="s">
        <v>1099</v>
      </c>
      <c r="J725" s="26" t="s">
        <v>18</v>
      </c>
      <c r="K725" s="30"/>
      <c r="L725" s="26" t="str">
        <f>IFERROR(IF(OR(
IFERROR(FIND("AMOS",D725,1),0)&gt;=1,
A725="CRER PARA VER",
A725="NÃO INFORMADO",
B725="NÃO INFORMADO",
AND(B725="SABONETE",A725="TODODIA"),
IFERROR(FIND("DEMO",D725,1),0)&gt;=1,
AND(IFERROR(FIND("ROL",D725,1),0)&gt;=1,A725="TODODIA",B725="DESODORANTE"),
B725="PRESENTES",
I725="lançamento",
I725="pré-lançamento",I725="Vigente apenas neste ciclo",
G725=1
),"x",""),"")</f>
        <v/>
      </c>
    </row>
    <row r="726" spans="1:12" x14ac:dyDescent="0.25">
      <c r="A726" s="27" t="s">
        <v>403</v>
      </c>
      <c r="B726" s="27" t="s">
        <v>357</v>
      </c>
      <c r="C726" s="26">
        <v>69017</v>
      </c>
      <c r="D726" s="27" t="s">
        <v>413</v>
      </c>
      <c r="E726" s="28">
        <v>32.9</v>
      </c>
      <c r="F726" s="26">
        <v>4</v>
      </c>
      <c r="G726" s="29">
        <v>0.7</v>
      </c>
      <c r="H726" s="26" t="s">
        <v>18</v>
      </c>
      <c r="I726" s="26" t="s">
        <v>1099</v>
      </c>
      <c r="J726" s="26" t="s">
        <v>18</v>
      </c>
      <c r="K726" s="30"/>
      <c r="L726" s="26" t="str">
        <f>IFERROR(IF(OR(
IFERROR(FIND("AMOS",D726,1),0)&gt;=1,
A726="CRER PARA VER",
A726="NÃO INFORMADO",
B726="NÃO INFORMADO",
AND(B726="SABONETE",A726="TODODIA"),
IFERROR(FIND("DEMO",D726,1),0)&gt;=1,
AND(IFERROR(FIND("ROL",D726,1),0)&gt;=1,A726="TODODIA",B726="DESODORANTE"),
B726="PRESENTES",
I726="lançamento",
I726="pré-lançamento",I726="Vigente apenas neste ciclo",
G726=1
),"x",""),"")</f>
        <v/>
      </c>
    </row>
    <row r="727" spans="1:12" x14ac:dyDescent="0.25">
      <c r="A727" s="27" t="s">
        <v>403</v>
      </c>
      <c r="B727" s="27" t="s">
        <v>357</v>
      </c>
      <c r="C727" s="26">
        <v>69018</v>
      </c>
      <c r="D727" s="27" t="s">
        <v>414</v>
      </c>
      <c r="E727" s="28">
        <v>38.9</v>
      </c>
      <c r="F727" s="26">
        <v>5</v>
      </c>
      <c r="G727" s="29">
        <v>0.7</v>
      </c>
      <c r="H727" s="26" t="s">
        <v>18</v>
      </c>
      <c r="I727" s="26" t="s">
        <v>1099</v>
      </c>
      <c r="J727" s="26" t="s">
        <v>18</v>
      </c>
      <c r="K727" s="30"/>
      <c r="L727" s="26" t="str">
        <f>IFERROR(IF(OR(
IFERROR(FIND("AMOS",D727,1),0)&gt;=1,
A727="CRER PARA VER",
A727="NÃO INFORMADO",
B727="NÃO INFORMADO",
AND(B727="SABONETE",A727="TODODIA"),
IFERROR(FIND("DEMO",D727,1),0)&gt;=1,
AND(IFERROR(FIND("ROL",D727,1),0)&gt;=1,A727="TODODIA",B727="DESODORANTE"),
B727="PRESENTES",
I727="lançamento",
I727="pré-lançamento",I727="Vigente apenas neste ciclo",
G727=1
),"x",""),"")</f>
        <v/>
      </c>
    </row>
    <row r="728" spans="1:12" x14ac:dyDescent="0.25">
      <c r="A728" s="27" t="s">
        <v>403</v>
      </c>
      <c r="B728" s="27" t="s">
        <v>357</v>
      </c>
      <c r="C728" s="26">
        <v>69019</v>
      </c>
      <c r="D728" s="27" t="s">
        <v>415</v>
      </c>
      <c r="E728" s="28">
        <v>38.9</v>
      </c>
      <c r="F728" s="26">
        <v>5</v>
      </c>
      <c r="G728" s="29">
        <v>0.7</v>
      </c>
      <c r="H728" s="26" t="s">
        <v>18</v>
      </c>
      <c r="I728" s="26" t="s">
        <v>1099</v>
      </c>
      <c r="J728" s="26" t="s">
        <v>18</v>
      </c>
      <c r="K728" s="30"/>
      <c r="L728" s="26" t="str">
        <f>IFERROR(IF(OR(
IFERROR(FIND("AMOS",D728,1),0)&gt;=1,
A728="CRER PARA VER",
A728="NÃO INFORMADO",
B728="NÃO INFORMADO",
AND(B728="SABONETE",A728="TODODIA"),
IFERROR(FIND("DEMO",D728,1),0)&gt;=1,
AND(IFERROR(FIND("ROL",D728,1),0)&gt;=1,A728="TODODIA",B728="DESODORANTE"),
B728="PRESENTES",
I728="lançamento",
I728="pré-lançamento",I728="Vigente apenas neste ciclo",
G728=1
),"x",""),"")</f>
        <v/>
      </c>
    </row>
    <row r="729" spans="1:12" x14ac:dyDescent="0.25">
      <c r="A729" s="27" t="s">
        <v>403</v>
      </c>
      <c r="B729" s="27" t="s">
        <v>357</v>
      </c>
      <c r="C729" s="26">
        <v>69021</v>
      </c>
      <c r="D729" s="27" t="s">
        <v>416</v>
      </c>
      <c r="E729" s="28">
        <v>38.9</v>
      </c>
      <c r="F729" s="26">
        <v>5</v>
      </c>
      <c r="G729" s="29">
        <v>0.7</v>
      </c>
      <c r="H729" s="26" t="s">
        <v>18</v>
      </c>
      <c r="I729" s="26" t="s">
        <v>1099</v>
      </c>
      <c r="J729" s="26" t="s">
        <v>18</v>
      </c>
      <c r="K729" s="30"/>
      <c r="L729" s="26" t="str">
        <f>IFERROR(IF(OR(
IFERROR(FIND("AMOS",D729,1),0)&gt;=1,
A729="CRER PARA VER",
A729="NÃO INFORMADO",
B729="NÃO INFORMADO",
AND(B729="SABONETE",A729="TODODIA"),
IFERROR(FIND("DEMO",D729,1),0)&gt;=1,
AND(IFERROR(FIND("ROL",D729,1),0)&gt;=1,A729="TODODIA",B729="DESODORANTE"),
B729="PRESENTES",
I729="lançamento",
I729="pré-lançamento",I729="Vigente apenas neste ciclo",
G729=1
),"x",""),"")</f>
        <v/>
      </c>
    </row>
    <row r="730" spans="1:12" x14ac:dyDescent="0.25">
      <c r="A730" s="27" t="s">
        <v>403</v>
      </c>
      <c r="B730" s="27" t="s">
        <v>357</v>
      </c>
      <c r="C730" s="26">
        <v>69022</v>
      </c>
      <c r="D730" s="27" t="s">
        <v>417</v>
      </c>
      <c r="E730" s="28">
        <v>38.9</v>
      </c>
      <c r="F730" s="26">
        <v>5</v>
      </c>
      <c r="G730" s="29">
        <v>0.7</v>
      </c>
      <c r="H730" s="26" t="s">
        <v>18</v>
      </c>
      <c r="I730" s="26" t="s">
        <v>1099</v>
      </c>
      <c r="J730" s="26" t="s">
        <v>18</v>
      </c>
      <c r="K730" s="30"/>
      <c r="L730" s="26" t="str">
        <f>IFERROR(IF(OR(
IFERROR(FIND("AMOS",D730,1),0)&gt;=1,
A730="CRER PARA VER",
A730="NÃO INFORMADO",
B730="NÃO INFORMADO",
AND(B730="SABONETE",A730="TODODIA"),
IFERROR(FIND("DEMO",D730,1),0)&gt;=1,
AND(IFERROR(FIND("ROL",D730,1),0)&gt;=1,A730="TODODIA",B730="DESODORANTE"),
B730="PRESENTES",
I730="lançamento",
I730="pré-lançamento",I730="Vigente apenas neste ciclo",
G730=1
),"x",""),"")</f>
        <v/>
      </c>
    </row>
    <row r="731" spans="1:12" x14ac:dyDescent="0.25">
      <c r="A731" s="27" t="s">
        <v>403</v>
      </c>
      <c r="B731" s="27" t="s">
        <v>357</v>
      </c>
      <c r="C731" s="26">
        <v>69027</v>
      </c>
      <c r="D731" s="27" t="s">
        <v>418</v>
      </c>
      <c r="E731" s="28">
        <v>38.9</v>
      </c>
      <c r="F731" s="26">
        <v>5</v>
      </c>
      <c r="G731" s="29">
        <v>0.7</v>
      </c>
      <c r="H731" s="26" t="s">
        <v>18</v>
      </c>
      <c r="I731" s="26" t="s">
        <v>1099</v>
      </c>
      <c r="J731" s="26" t="s">
        <v>18</v>
      </c>
      <c r="K731" s="30"/>
      <c r="L731" s="26" t="str">
        <f>IFERROR(IF(OR(
IFERROR(FIND("AMOS",D731,1),0)&gt;=1,
A731="CRER PARA VER",
A731="NÃO INFORMADO",
B731="NÃO INFORMADO",
AND(B731="SABONETE",A731="TODODIA"),
IFERROR(FIND("DEMO",D731,1),0)&gt;=1,
AND(IFERROR(FIND("ROL",D731,1),0)&gt;=1,A731="TODODIA",B731="DESODORANTE"),
B731="PRESENTES",
I731="lançamento",
I731="pré-lançamento",I731="Vigente apenas neste ciclo",
G731=1
),"x",""),"")</f>
        <v/>
      </c>
    </row>
    <row r="732" spans="1:12" x14ac:dyDescent="0.25">
      <c r="A732" s="27" t="s">
        <v>403</v>
      </c>
      <c r="B732" s="27" t="s">
        <v>357</v>
      </c>
      <c r="C732" s="26">
        <v>69028</v>
      </c>
      <c r="D732" s="27" t="s">
        <v>419</v>
      </c>
      <c r="E732" s="28">
        <v>38.9</v>
      </c>
      <c r="F732" s="26">
        <v>5</v>
      </c>
      <c r="G732" s="29">
        <v>0.7</v>
      </c>
      <c r="H732" s="26" t="s">
        <v>18</v>
      </c>
      <c r="I732" s="26" t="s">
        <v>1099</v>
      </c>
      <c r="J732" s="26" t="s">
        <v>18</v>
      </c>
      <c r="K732" s="30"/>
      <c r="L732" s="26" t="str">
        <f>IFERROR(IF(OR(
IFERROR(FIND("AMOS",D732,1),0)&gt;=1,
A732="CRER PARA VER",
A732="NÃO INFORMADO",
B732="NÃO INFORMADO",
AND(B732="SABONETE",A732="TODODIA"),
IFERROR(FIND("DEMO",D732,1),0)&gt;=1,
AND(IFERROR(FIND("ROL",D732,1),0)&gt;=1,A732="TODODIA",B732="DESODORANTE"),
B732="PRESENTES",
I732="lançamento",
I732="pré-lançamento",I732="Vigente apenas neste ciclo",
G732=1
),"x",""),"")</f>
        <v/>
      </c>
    </row>
    <row r="733" spans="1:12" x14ac:dyDescent="0.25">
      <c r="A733" s="27" t="s">
        <v>403</v>
      </c>
      <c r="B733" s="27" t="s">
        <v>357</v>
      </c>
      <c r="C733" s="26">
        <v>69029</v>
      </c>
      <c r="D733" s="27" t="s">
        <v>420</v>
      </c>
      <c r="E733" s="28">
        <v>38.9</v>
      </c>
      <c r="F733" s="26">
        <v>5</v>
      </c>
      <c r="G733" s="29">
        <v>0.7</v>
      </c>
      <c r="H733" s="26" t="s">
        <v>18</v>
      </c>
      <c r="I733" s="26" t="s">
        <v>1099</v>
      </c>
      <c r="J733" s="26" t="s">
        <v>18</v>
      </c>
      <c r="K733" s="30"/>
      <c r="L733" s="26" t="str">
        <f>IFERROR(IF(OR(
IFERROR(FIND("AMOS",D733,1),0)&gt;=1,
A733="CRER PARA VER",
A733="NÃO INFORMADO",
B733="NÃO INFORMADO",
AND(B733="SABONETE",A733="TODODIA"),
IFERROR(FIND("DEMO",D733,1),0)&gt;=1,
AND(IFERROR(FIND("ROL",D733,1),0)&gt;=1,A733="TODODIA",B733="DESODORANTE"),
B733="PRESENTES",
I733="lançamento",
I733="pré-lançamento",I733="Vigente apenas neste ciclo",
G733=1
),"x",""),"")</f>
        <v/>
      </c>
    </row>
    <row r="734" spans="1:12" x14ac:dyDescent="0.25">
      <c r="A734" s="27" t="s">
        <v>403</v>
      </c>
      <c r="B734" s="27" t="s">
        <v>357</v>
      </c>
      <c r="C734" s="26">
        <v>69031</v>
      </c>
      <c r="D734" s="27" t="s">
        <v>421</v>
      </c>
      <c r="E734" s="28">
        <v>38.9</v>
      </c>
      <c r="F734" s="26">
        <v>5</v>
      </c>
      <c r="G734" s="29">
        <v>0.7</v>
      </c>
      <c r="H734" s="26" t="s">
        <v>18</v>
      </c>
      <c r="I734" s="26" t="s">
        <v>1099</v>
      </c>
      <c r="J734" s="26" t="s">
        <v>18</v>
      </c>
      <c r="K734" s="30"/>
      <c r="L734" s="26" t="str">
        <f>IFERROR(IF(OR(
IFERROR(FIND("AMOS",D734,1),0)&gt;=1,
A734="CRER PARA VER",
A734="NÃO INFORMADO",
B734="NÃO INFORMADO",
AND(B734="SABONETE",A734="TODODIA"),
IFERROR(FIND("DEMO",D734,1),0)&gt;=1,
AND(IFERROR(FIND("ROL",D734,1),0)&gt;=1,A734="TODODIA",B734="DESODORANTE"),
B734="PRESENTES",
I734="lançamento",
I734="pré-lançamento",I734="Vigente apenas neste ciclo",
G734=1
),"x",""),"")</f>
        <v/>
      </c>
    </row>
    <row r="735" spans="1:12" x14ac:dyDescent="0.25">
      <c r="A735" s="27" t="s">
        <v>403</v>
      </c>
      <c r="B735" s="27" t="s">
        <v>357</v>
      </c>
      <c r="C735" s="26">
        <v>84015</v>
      </c>
      <c r="D735" s="27" t="s">
        <v>422</v>
      </c>
      <c r="E735" s="28">
        <v>35.9</v>
      </c>
      <c r="F735" s="26">
        <v>5</v>
      </c>
      <c r="G735" s="29">
        <v>0.7</v>
      </c>
      <c r="H735" s="26" t="s">
        <v>18</v>
      </c>
      <c r="I735" s="26" t="s">
        <v>1099</v>
      </c>
      <c r="J735" s="26" t="s">
        <v>18</v>
      </c>
      <c r="K735" s="30"/>
      <c r="L735" s="26" t="str">
        <f>IFERROR(IF(OR(
IFERROR(FIND("AMOS",D735,1),0)&gt;=1,
A735="CRER PARA VER",
A735="NÃO INFORMADO",
B735="NÃO INFORMADO",
AND(B735="SABONETE",A735="TODODIA"),
IFERROR(FIND("DEMO",D735,1),0)&gt;=1,
AND(IFERROR(FIND("ROL",D735,1),0)&gt;=1,A735="TODODIA",B735="DESODORANTE"),
B735="PRESENTES",
I735="lançamento",
I735="pré-lançamento",I735="Vigente apenas neste ciclo",
G735=1
),"x",""),"")</f>
        <v/>
      </c>
    </row>
    <row r="736" spans="1:12" x14ac:dyDescent="0.25">
      <c r="A736" s="27" t="s">
        <v>403</v>
      </c>
      <c r="B736" s="27" t="s">
        <v>357</v>
      </c>
      <c r="C736" s="26">
        <v>84018</v>
      </c>
      <c r="D736" s="27" t="s">
        <v>423</v>
      </c>
      <c r="E736" s="28">
        <v>35.9</v>
      </c>
      <c r="F736" s="26">
        <v>5</v>
      </c>
      <c r="G736" s="29">
        <v>0.7</v>
      </c>
      <c r="H736" s="26" t="s">
        <v>18</v>
      </c>
      <c r="I736" s="26" t="s">
        <v>1099</v>
      </c>
      <c r="J736" s="26" t="s">
        <v>18</v>
      </c>
      <c r="K736" s="30"/>
      <c r="L736" s="26" t="str">
        <f>IFERROR(IF(OR(
IFERROR(FIND("AMOS",D736,1),0)&gt;=1,
A736="CRER PARA VER",
A736="NÃO INFORMADO",
B736="NÃO INFORMADO",
AND(B736="SABONETE",A736="TODODIA"),
IFERROR(FIND("DEMO",D736,1),0)&gt;=1,
AND(IFERROR(FIND("ROL",D736,1),0)&gt;=1,A736="TODODIA",B736="DESODORANTE"),
B736="PRESENTES",
I736="lançamento",
I736="pré-lançamento",I736="Vigente apenas neste ciclo",
G736=1
),"x",""),"")</f>
        <v/>
      </c>
    </row>
    <row r="737" spans="1:12" x14ac:dyDescent="0.25">
      <c r="A737" s="27" t="s">
        <v>403</v>
      </c>
      <c r="B737" s="27" t="s">
        <v>357</v>
      </c>
      <c r="C737" s="26">
        <v>84022</v>
      </c>
      <c r="D737" s="27" t="s">
        <v>424</v>
      </c>
      <c r="E737" s="28">
        <v>35.9</v>
      </c>
      <c r="F737" s="26">
        <v>5</v>
      </c>
      <c r="G737" s="29">
        <v>0.7</v>
      </c>
      <c r="H737" s="26" t="s">
        <v>18</v>
      </c>
      <c r="I737" s="26" t="s">
        <v>1099</v>
      </c>
      <c r="J737" s="26" t="s">
        <v>18</v>
      </c>
      <c r="K737" s="30"/>
      <c r="L737" s="26" t="str">
        <f>IFERROR(IF(OR(
IFERROR(FIND("AMOS",D737,1),0)&gt;=1,
A737="CRER PARA VER",
A737="NÃO INFORMADO",
B737="NÃO INFORMADO",
AND(B737="SABONETE",A737="TODODIA"),
IFERROR(FIND("DEMO",D737,1),0)&gt;=1,
AND(IFERROR(FIND("ROL",D737,1),0)&gt;=1,A737="TODODIA",B737="DESODORANTE"),
B737="PRESENTES",
I737="lançamento",
I737="pré-lançamento",I737="Vigente apenas neste ciclo",
G737=1
),"x",""),"")</f>
        <v/>
      </c>
    </row>
    <row r="738" spans="1:12" x14ac:dyDescent="0.25">
      <c r="A738" s="27" t="s">
        <v>403</v>
      </c>
      <c r="B738" s="27" t="s">
        <v>357</v>
      </c>
      <c r="C738" s="26">
        <v>84028</v>
      </c>
      <c r="D738" s="27" t="s">
        <v>425</v>
      </c>
      <c r="E738" s="28">
        <v>35.9</v>
      </c>
      <c r="F738" s="26">
        <v>5</v>
      </c>
      <c r="G738" s="29">
        <v>0.7</v>
      </c>
      <c r="H738" s="26" t="s">
        <v>18</v>
      </c>
      <c r="I738" s="26" t="s">
        <v>1099</v>
      </c>
      <c r="J738" s="26" t="s">
        <v>18</v>
      </c>
      <c r="K738" s="30"/>
      <c r="L738" s="26" t="str">
        <f>IFERROR(IF(OR(
IFERROR(FIND("AMOS",D738,1),0)&gt;=1,
A738="CRER PARA VER",
A738="NÃO INFORMADO",
B738="NÃO INFORMADO",
AND(B738="SABONETE",A738="TODODIA"),
IFERROR(FIND("DEMO",D738,1),0)&gt;=1,
AND(IFERROR(FIND("ROL",D738,1),0)&gt;=1,A738="TODODIA",B738="DESODORANTE"),
B738="PRESENTES",
I738="lançamento",
I738="pré-lançamento",I738="Vigente apenas neste ciclo",
G738=1
),"x",""),"")</f>
        <v/>
      </c>
    </row>
    <row r="739" spans="1:12" x14ac:dyDescent="0.25">
      <c r="A739" s="27" t="s">
        <v>403</v>
      </c>
      <c r="B739" s="27" t="s">
        <v>357</v>
      </c>
      <c r="C739" s="26">
        <v>84029</v>
      </c>
      <c r="D739" s="27" t="s">
        <v>426</v>
      </c>
      <c r="E739" s="28">
        <v>30.5</v>
      </c>
      <c r="F739" s="26">
        <v>4</v>
      </c>
      <c r="G739" s="29">
        <v>0.7</v>
      </c>
      <c r="H739" s="26" t="s">
        <v>18</v>
      </c>
      <c r="I739" s="26" t="s">
        <v>1099</v>
      </c>
      <c r="J739" s="26" t="s">
        <v>18</v>
      </c>
      <c r="K739" s="30"/>
      <c r="L739" s="26" t="str">
        <f>IFERROR(IF(OR(
IFERROR(FIND("AMOS",D739,1),0)&gt;=1,
A739="CRER PARA VER",
A739="NÃO INFORMADO",
B739="NÃO INFORMADO",
AND(B739="SABONETE",A739="TODODIA"),
IFERROR(FIND("DEMO",D739,1),0)&gt;=1,
AND(IFERROR(FIND("ROL",D739,1),0)&gt;=1,A739="TODODIA",B739="DESODORANTE"),
B739="PRESENTES",
I739="lançamento",
I739="pré-lançamento",I739="Vigente apenas neste ciclo",
G739=1
),"x",""),"")</f>
        <v/>
      </c>
    </row>
    <row r="740" spans="1:12" x14ac:dyDescent="0.25">
      <c r="A740" s="27" t="s">
        <v>403</v>
      </c>
      <c r="B740" s="27" t="s">
        <v>357</v>
      </c>
      <c r="C740" s="26">
        <v>84031</v>
      </c>
      <c r="D740" s="27" t="s">
        <v>427</v>
      </c>
      <c r="E740" s="28">
        <v>35.9</v>
      </c>
      <c r="F740" s="26">
        <v>5</v>
      </c>
      <c r="G740" s="29">
        <v>0.7</v>
      </c>
      <c r="H740" s="26" t="s">
        <v>18</v>
      </c>
      <c r="I740" s="26" t="s">
        <v>1099</v>
      </c>
      <c r="J740" s="26" t="s">
        <v>18</v>
      </c>
      <c r="K740" s="30"/>
      <c r="L740" s="26" t="str">
        <f>IFERROR(IF(OR(
IFERROR(FIND("AMOS",D740,1),0)&gt;=1,
A740="CRER PARA VER",
A740="NÃO INFORMADO",
B740="NÃO INFORMADO",
AND(B740="SABONETE",A740="TODODIA"),
IFERROR(FIND("DEMO",D740,1),0)&gt;=1,
AND(IFERROR(FIND("ROL",D740,1),0)&gt;=1,A740="TODODIA",B740="DESODORANTE"),
B740="PRESENTES",
I740="lançamento",
I740="pré-lançamento",I740="Vigente apenas neste ciclo",
G740=1
),"x",""),"")</f>
        <v/>
      </c>
    </row>
    <row r="741" spans="1:12" x14ac:dyDescent="0.25">
      <c r="A741" s="27" t="s">
        <v>403</v>
      </c>
      <c r="B741" s="27" t="s">
        <v>357</v>
      </c>
      <c r="C741" s="26">
        <v>84032</v>
      </c>
      <c r="D741" s="27" t="s">
        <v>428</v>
      </c>
      <c r="E741" s="28">
        <v>30.5</v>
      </c>
      <c r="F741" s="26">
        <v>4</v>
      </c>
      <c r="G741" s="29">
        <v>0.7</v>
      </c>
      <c r="H741" s="26" t="s">
        <v>18</v>
      </c>
      <c r="I741" s="26" t="s">
        <v>1099</v>
      </c>
      <c r="J741" s="26" t="s">
        <v>18</v>
      </c>
      <c r="K741" s="30"/>
      <c r="L741" s="26" t="str">
        <f>IFERROR(IF(OR(
IFERROR(FIND("AMOS",D741,1),0)&gt;=1,
A741="CRER PARA VER",
A741="NÃO INFORMADO",
B741="NÃO INFORMADO",
AND(B741="SABONETE",A741="TODODIA"),
IFERROR(FIND("DEMO",D741,1),0)&gt;=1,
AND(IFERROR(FIND("ROL",D741,1),0)&gt;=1,A741="TODODIA",B741="DESODORANTE"),
B741="PRESENTES",
I741="lançamento",
I741="pré-lançamento",I741="Vigente apenas neste ciclo",
G741=1
),"x",""),"")</f>
        <v/>
      </c>
    </row>
    <row r="742" spans="1:12" x14ac:dyDescent="0.25">
      <c r="A742" s="27" t="s">
        <v>403</v>
      </c>
      <c r="B742" s="27" t="s">
        <v>357</v>
      </c>
      <c r="C742" s="26">
        <v>84033</v>
      </c>
      <c r="D742" s="27" t="s">
        <v>429</v>
      </c>
      <c r="E742" s="28">
        <v>35.9</v>
      </c>
      <c r="F742" s="26">
        <v>5</v>
      </c>
      <c r="G742" s="29">
        <v>0.7</v>
      </c>
      <c r="H742" s="26" t="s">
        <v>18</v>
      </c>
      <c r="I742" s="26" t="s">
        <v>1099</v>
      </c>
      <c r="J742" s="26" t="s">
        <v>18</v>
      </c>
      <c r="K742" s="30"/>
      <c r="L742" s="26" t="str">
        <f>IFERROR(IF(OR(
IFERROR(FIND("AMOS",D742,1),0)&gt;=1,
A742="CRER PARA VER",
A742="NÃO INFORMADO",
B742="NÃO INFORMADO",
AND(B742="SABONETE",A742="TODODIA"),
IFERROR(FIND("DEMO",D742,1),0)&gt;=1,
AND(IFERROR(FIND("ROL",D742,1),0)&gt;=1,A742="TODODIA",B742="DESODORANTE"),
B742="PRESENTES",
I742="lançamento",
I742="pré-lançamento",I742="Vigente apenas neste ciclo",
G742=1
),"x",""),"")</f>
        <v/>
      </c>
    </row>
    <row r="743" spans="1:12" x14ac:dyDescent="0.25">
      <c r="A743" s="27" t="s">
        <v>403</v>
      </c>
      <c r="B743" s="27" t="s">
        <v>357</v>
      </c>
      <c r="C743" s="26">
        <v>84035</v>
      </c>
      <c r="D743" s="27" t="s">
        <v>430</v>
      </c>
      <c r="E743" s="28">
        <v>30.5</v>
      </c>
      <c r="F743" s="26">
        <v>4</v>
      </c>
      <c r="G743" s="29">
        <v>0.7</v>
      </c>
      <c r="H743" s="26" t="s">
        <v>18</v>
      </c>
      <c r="I743" s="26" t="s">
        <v>1099</v>
      </c>
      <c r="J743" s="26" t="s">
        <v>18</v>
      </c>
      <c r="K743" s="30"/>
      <c r="L743" s="26" t="str">
        <f>IFERROR(IF(OR(
IFERROR(FIND("AMOS",D743,1),0)&gt;=1,
A743="CRER PARA VER",
A743="NÃO INFORMADO",
B743="NÃO INFORMADO",
AND(B743="SABONETE",A743="TODODIA"),
IFERROR(FIND("DEMO",D743,1),0)&gt;=1,
AND(IFERROR(FIND("ROL",D743,1),0)&gt;=1,A743="TODODIA",B743="DESODORANTE"),
B743="PRESENTES",
I743="lançamento",
I743="pré-lançamento",I743="Vigente apenas neste ciclo",
G743=1
),"x",""),"")</f>
        <v/>
      </c>
    </row>
    <row r="744" spans="1:12" x14ac:dyDescent="0.25">
      <c r="A744" s="27" t="s">
        <v>403</v>
      </c>
      <c r="B744" s="27" t="s">
        <v>357</v>
      </c>
      <c r="C744" s="26">
        <v>84039</v>
      </c>
      <c r="D744" s="27" t="s">
        <v>431</v>
      </c>
      <c r="E744" s="28">
        <v>35.9</v>
      </c>
      <c r="F744" s="26">
        <v>5</v>
      </c>
      <c r="G744" s="29">
        <v>0.7</v>
      </c>
      <c r="H744" s="26" t="s">
        <v>18</v>
      </c>
      <c r="I744" s="26" t="s">
        <v>1099</v>
      </c>
      <c r="J744" s="26" t="s">
        <v>18</v>
      </c>
      <c r="K744" s="30"/>
      <c r="L744" s="26" t="str">
        <f>IFERROR(IF(OR(
IFERROR(FIND("AMOS",D744,1),0)&gt;=1,
A744="CRER PARA VER",
A744="NÃO INFORMADO",
B744="NÃO INFORMADO",
AND(B744="SABONETE",A744="TODODIA"),
IFERROR(FIND("DEMO",D744,1),0)&gt;=1,
AND(IFERROR(FIND("ROL",D744,1),0)&gt;=1,A744="TODODIA",B744="DESODORANTE"),
B744="PRESENTES",
I744="lançamento",
I744="pré-lançamento",I744="Vigente apenas neste ciclo",
G744=1
),"x",""),"")</f>
        <v/>
      </c>
    </row>
    <row r="745" spans="1:12" x14ac:dyDescent="0.25">
      <c r="A745" s="27" t="s">
        <v>403</v>
      </c>
      <c r="B745" s="27" t="s">
        <v>357</v>
      </c>
      <c r="C745" s="26">
        <v>84042</v>
      </c>
      <c r="D745" s="27" t="s">
        <v>432</v>
      </c>
      <c r="E745" s="28">
        <v>35.9</v>
      </c>
      <c r="F745" s="26">
        <v>5</v>
      </c>
      <c r="G745" s="29">
        <v>0.7</v>
      </c>
      <c r="H745" s="26" t="s">
        <v>18</v>
      </c>
      <c r="I745" s="26" t="s">
        <v>1099</v>
      </c>
      <c r="J745" s="26" t="s">
        <v>18</v>
      </c>
      <c r="K745" s="30"/>
      <c r="L745" s="26" t="str">
        <f>IFERROR(IF(OR(
IFERROR(FIND("AMOS",D745,1),0)&gt;=1,
A745="CRER PARA VER",
A745="NÃO INFORMADO",
B745="NÃO INFORMADO",
AND(B745="SABONETE",A745="TODODIA"),
IFERROR(FIND("DEMO",D745,1),0)&gt;=1,
AND(IFERROR(FIND("ROL",D745,1),0)&gt;=1,A745="TODODIA",B745="DESODORANTE"),
B745="PRESENTES",
I745="lançamento",
I745="pré-lançamento",I745="Vigente apenas neste ciclo",
G745=1
),"x",""),"")</f>
        <v/>
      </c>
    </row>
    <row r="746" spans="1:12" x14ac:dyDescent="0.25">
      <c r="A746" s="27" t="s">
        <v>403</v>
      </c>
      <c r="B746" s="27" t="s">
        <v>357</v>
      </c>
      <c r="C746" s="26">
        <v>69093</v>
      </c>
      <c r="D746" s="27" t="s">
        <v>433</v>
      </c>
      <c r="E746" s="28">
        <v>25.9</v>
      </c>
      <c r="F746" s="26">
        <v>3</v>
      </c>
      <c r="G746" s="29">
        <v>0.7</v>
      </c>
      <c r="H746" s="26" t="s">
        <v>18</v>
      </c>
      <c r="I746" s="26" t="s">
        <v>1099</v>
      </c>
      <c r="J746" s="26" t="s">
        <v>18</v>
      </c>
      <c r="K746" s="30"/>
      <c r="L746" s="26" t="str">
        <f>IFERROR(IF(OR(
IFERROR(FIND("AMOS",D746,1),0)&gt;=1,
A746="CRER PARA VER",
A746="NÃO INFORMADO",
B746="NÃO INFORMADO",
AND(B746="SABONETE",A746="TODODIA"),
IFERROR(FIND("DEMO",D746,1),0)&gt;=1,
AND(IFERROR(FIND("ROL",D746,1),0)&gt;=1,A746="TODODIA",B746="DESODORANTE"),
B746="PRESENTES",
I746="lançamento",
I746="pré-lançamento",I746="Vigente apenas neste ciclo",
G746=1
),"x",""),"")</f>
        <v/>
      </c>
    </row>
    <row r="747" spans="1:12" x14ac:dyDescent="0.25">
      <c r="A747" s="27" t="s">
        <v>403</v>
      </c>
      <c r="B747" s="27" t="s">
        <v>357</v>
      </c>
      <c r="C747" s="26">
        <v>69094</v>
      </c>
      <c r="D747" s="27" t="s">
        <v>434</v>
      </c>
      <c r="E747" s="28">
        <v>25.9</v>
      </c>
      <c r="F747" s="26">
        <v>3</v>
      </c>
      <c r="G747" s="29">
        <v>0.7</v>
      </c>
      <c r="H747" s="26" t="s">
        <v>18</v>
      </c>
      <c r="I747" s="26" t="s">
        <v>1099</v>
      </c>
      <c r="J747" s="26" t="s">
        <v>18</v>
      </c>
      <c r="K747" s="30"/>
      <c r="L747" s="26" t="str">
        <f>IFERROR(IF(OR(
IFERROR(FIND("AMOS",D747,1),0)&gt;=1,
A747="CRER PARA VER",
A747="NÃO INFORMADO",
B747="NÃO INFORMADO",
AND(B747="SABONETE",A747="TODODIA"),
IFERROR(FIND("DEMO",D747,1),0)&gt;=1,
AND(IFERROR(FIND("ROL",D747,1),0)&gt;=1,A747="TODODIA",B747="DESODORANTE"),
B747="PRESENTES",
I747="lançamento",
I747="pré-lançamento",I747="Vigente apenas neste ciclo",
G747=1
),"x",""),"")</f>
        <v/>
      </c>
    </row>
    <row r="748" spans="1:12" x14ac:dyDescent="0.25">
      <c r="A748" s="27" t="s">
        <v>403</v>
      </c>
      <c r="B748" s="27" t="s">
        <v>357</v>
      </c>
      <c r="C748" s="26">
        <v>69095</v>
      </c>
      <c r="D748" s="27" t="s">
        <v>435</v>
      </c>
      <c r="E748" s="28">
        <v>25.9</v>
      </c>
      <c r="F748" s="26">
        <v>3</v>
      </c>
      <c r="G748" s="29">
        <v>0.7</v>
      </c>
      <c r="H748" s="26" t="s">
        <v>18</v>
      </c>
      <c r="I748" s="26" t="s">
        <v>1099</v>
      </c>
      <c r="J748" s="26" t="s">
        <v>18</v>
      </c>
      <c r="K748" s="30"/>
      <c r="L748" s="26" t="str">
        <f>IFERROR(IF(OR(
IFERROR(FIND("AMOS",D748,1),0)&gt;=1,
A748="CRER PARA VER",
A748="NÃO INFORMADO",
B748="NÃO INFORMADO",
AND(B748="SABONETE",A748="TODODIA"),
IFERROR(FIND("DEMO",D748,1),0)&gt;=1,
AND(IFERROR(FIND("ROL",D748,1),0)&gt;=1,A748="TODODIA",B748="DESODORANTE"),
B748="PRESENTES",
I748="lançamento",
I748="pré-lançamento",I748="Vigente apenas neste ciclo",
G748=1
),"x",""),"")</f>
        <v/>
      </c>
    </row>
    <row r="749" spans="1:12" x14ac:dyDescent="0.25">
      <c r="A749" s="27" t="s">
        <v>403</v>
      </c>
      <c r="B749" s="27" t="s">
        <v>357</v>
      </c>
      <c r="C749" s="26">
        <v>69096</v>
      </c>
      <c r="D749" s="27" t="s">
        <v>436</v>
      </c>
      <c r="E749" s="28">
        <v>25.9</v>
      </c>
      <c r="F749" s="26">
        <v>3</v>
      </c>
      <c r="G749" s="29">
        <v>0.7</v>
      </c>
      <c r="H749" s="26" t="s">
        <v>18</v>
      </c>
      <c r="I749" s="26" t="s">
        <v>1099</v>
      </c>
      <c r="J749" s="26" t="s">
        <v>18</v>
      </c>
      <c r="K749" s="30"/>
      <c r="L749" s="26" t="str">
        <f>IFERROR(IF(OR(
IFERROR(FIND("AMOS",D749,1),0)&gt;=1,
A749="CRER PARA VER",
A749="NÃO INFORMADO",
B749="NÃO INFORMADO",
AND(B749="SABONETE",A749="TODODIA"),
IFERROR(FIND("DEMO",D749,1),0)&gt;=1,
AND(IFERROR(FIND("ROL",D749,1),0)&gt;=1,A749="TODODIA",B749="DESODORANTE"),
B749="PRESENTES",
I749="lançamento",
I749="pré-lançamento",I749="Vigente apenas neste ciclo",
G749=1
),"x",""),"")</f>
        <v/>
      </c>
    </row>
    <row r="750" spans="1:12" x14ac:dyDescent="0.25">
      <c r="A750" s="27" t="s">
        <v>403</v>
      </c>
      <c r="B750" s="27" t="s">
        <v>357</v>
      </c>
      <c r="C750" s="26">
        <v>69097</v>
      </c>
      <c r="D750" s="27" t="s">
        <v>437</v>
      </c>
      <c r="E750" s="28">
        <v>25.9</v>
      </c>
      <c r="F750" s="26">
        <v>3</v>
      </c>
      <c r="G750" s="29">
        <v>0.7</v>
      </c>
      <c r="H750" s="26" t="s">
        <v>18</v>
      </c>
      <c r="I750" s="26" t="s">
        <v>1099</v>
      </c>
      <c r="J750" s="26" t="s">
        <v>18</v>
      </c>
      <c r="K750" s="30"/>
      <c r="L750" s="26" t="str">
        <f>IFERROR(IF(OR(
IFERROR(FIND("AMOS",D750,1),0)&gt;=1,
A750="CRER PARA VER",
A750="NÃO INFORMADO",
B750="NÃO INFORMADO",
AND(B750="SABONETE",A750="TODODIA"),
IFERROR(FIND("DEMO",D750,1),0)&gt;=1,
AND(IFERROR(FIND("ROL",D750,1),0)&gt;=1,A750="TODODIA",B750="DESODORANTE"),
B750="PRESENTES",
I750="lançamento",
I750="pré-lançamento",I750="Vigente apenas neste ciclo",
G750=1
),"x",""),"")</f>
        <v/>
      </c>
    </row>
    <row r="751" spans="1:12" x14ac:dyDescent="0.25">
      <c r="A751" s="27" t="s">
        <v>403</v>
      </c>
      <c r="B751" s="27" t="s">
        <v>357</v>
      </c>
      <c r="C751" s="26">
        <v>84231</v>
      </c>
      <c r="D751" s="27" t="s">
        <v>438</v>
      </c>
      <c r="E751" s="28">
        <v>49.9</v>
      </c>
      <c r="F751" s="26">
        <v>6</v>
      </c>
      <c r="G751" s="29">
        <v>0.7</v>
      </c>
      <c r="H751" s="26" t="s">
        <v>18</v>
      </c>
      <c r="I751" s="26" t="s">
        <v>1099</v>
      </c>
      <c r="J751" s="26" t="s">
        <v>18</v>
      </c>
      <c r="K751" s="30"/>
      <c r="L751" s="26" t="str">
        <f>IFERROR(IF(OR(
IFERROR(FIND("AMOS",D751,1),0)&gt;=1,
A751="CRER PARA VER",
A751="NÃO INFORMADO",
B751="NÃO INFORMADO",
AND(B751="SABONETE",A751="TODODIA"),
IFERROR(FIND("DEMO",D751,1),0)&gt;=1,
AND(IFERROR(FIND("ROL",D751,1),0)&gt;=1,A751="TODODIA",B751="DESODORANTE"),
B751="PRESENTES",
I751="lançamento",
I751="pré-lançamento",I751="Vigente apenas neste ciclo",
G751=1
),"x",""),"")</f>
        <v/>
      </c>
    </row>
    <row r="752" spans="1:12" x14ac:dyDescent="0.25">
      <c r="A752" s="27" t="s">
        <v>403</v>
      </c>
      <c r="B752" s="27" t="s">
        <v>357</v>
      </c>
      <c r="C752" s="26">
        <v>84232</v>
      </c>
      <c r="D752" s="27" t="s">
        <v>439</v>
      </c>
      <c r="E752" s="28">
        <v>49.9</v>
      </c>
      <c r="F752" s="26">
        <v>6</v>
      </c>
      <c r="G752" s="29">
        <v>0.7</v>
      </c>
      <c r="H752" s="26" t="s">
        <v>18</v>
      </c>
      <c r="I752" s="26" t="s">
        <v>1099</v>
      </c>
      <c r="J752" s="26" t="s">
        <v>18</v>
      </c>
      <c r="K752" s="30"/>
      <c r="L752" s="26" t="str">
        <f>IFERROR(IF(OR(
IFERROR(FIND("AMOS",D752,1),0)&gt;=1,
A752="CRER PARA VER",
A752="NÃO INFORMADO",
B752="NÃO INFORMADO",
AND(B752="SABONETE",A752="TODODIA"),
IFERROR(FIND("DEMO",D752,1),0)&gt;=1,
AND(IFERROR(FIND("ROL",D752,1),0)&gt;=1,A752="TODODIA",B752="DESODORANTE"),
B752="PRESENTES",
I752="lançamento",
I752="pré-lançamento",I752="Vigente apenas neste ciclo",
G752=1
),"x",""),"")</f>
        <v/>
      </c>
    </row>
    <row r="753" spans="1:12" x14ac:dyDescent="0.25">
      <c r="A753" s="27" t="s">
        <v>403</v>
      </c>
      <c r="B753" s="27" t="s">
        <v>357</v>
      </c>
      <c r="C753" s="26">
        <v>84233</v>
      </c>
      <c r="D753" s="27" t="s">
        <v>440</v>
      </c>
      <c r="E753" s="28">
        <v>49.9</v>
      </c>
      <c r="F753" s="26">
        <v>6</v>
      </c>
      <c r="G753" s="29">
        <v>0.7</v>
      </c>
      <c r="H753" s="26" t="s">
        <v>18</v>
      </c>
      <c r="I753" s="26" t="s">
        <v>1099</v>
      </c>
      <c r="J753" s="26" t="s">
        <v>18</v>
      </c>
      <c r="K753" s="30"/>
      <c r="L753" s="26" t="str">
        <f>IFERROR(IF(OR(
IFERROR(FIND("AMOS",D753,1),0)&gt;=1,
A753="CRER PARA VER",
A753="NÃO INFORMADO",
B753="NÃO INFORMADO",
AND(B753="SABONETE",A753="TODODIA"),
IFERROR(FIND("DEMO",D753,1),0)&gt;=1,
AND(IFERROR(FIND("ROL",D753,1),0)&gt;=1,A753="TODODIA",B753="DESODORANTE"),
B753="PRESENTES",
I753="lançamento",
I753="pré-lançamento",I753="Vigente apenas neste ciclo",
G753=1
),"x",""),"")</f>
        <v/>
      </c>
    </row>
    <row r="754" spans="1:12" x14ac:dyDescent="0.25">
      <c r="A754" s="27" t="s">
        <v>403</v>
      </c>
      <c r="B754" s="27" t="s">
        <v>357</v>
      </c>
      <c r="C754" s="26">
        <v>84234</v>
      </c>
      <c r="D754" s="27" t="s">
        <v>441</v>
      </c>
      <c r="E754" s="28">
        <v>49.9</v>
      </c>
      <c r="F754" s="26">
        <v>6</v>
      </c>
      <c r="G754" s="29">
        <v>0.7</v>
      </c>
      <c r="H754" s="26" t="s">
        <v>18</v>
      </c>
      <c r="I754" s="26" t="s">
        <v>1099</v>
      </c>
      <c r="J754" s="26" t="s">
        <v>18</v>
      </c>
      <c r="K754" s="30"/>
      <c r="L754" s="26" t="str">
        <f>IFERROR(IF(OR(
IFERROR(FIND("AMOS",D754,1),0)&gt;=1,
A754="CRER PARA VER",
A754="NÃO INFORMADO",
B754="NÃO INFORMADO",
AND(B754="SABONETE",A754="TODODIA"),
IFERROR(FIND("DEMO",D754,1),0)&gt;=1,
AND(IFERROR(FIND("ROL",D754,1),0)&gt;=1,A754="TODODIA",B754="DESODORANTE"),
B754="PRESENTES",
I754="lançamento",
I754="pré-lançamento",I754="Vigente apenas neste ciclo",
G754=1
),"x",""),"")</f>
        <v/>
      </c>
    </row>
    <row r="755" spans="1:12" x14ac:dyDescent="0.25">
      <c r="A755" s="27" t="s">
        <v>403</v>
      </c>
      <c r="B755" s="27" t="s">
        <v>357</v>
      </c>
      <c r="C755" s="26">
        <v>84235</v>
      </c>
      <c r="D755" s="27" t="s">
        <v>442</v>
      </c>
      <c r="E755" s="28">
        <v>49.9</v>
      </c>
      <c r="F755" s="26">
        <v>6</v>
      </c>
      <c r="G755" s="29">
        <v>0.7</v>
      </c>
      <c r="H755" s="26" t="s">
        <v>18</v>
      </c>
      <c r="I755" s="26" t="s">
        <v>1099</v>
      </c>
      <c r="J755" s="26" t="s">
        <v>18</v>
      </c>
      <c r="K755" s="30"/>
      <c r="L755" s="26" t="str">
        <f>IFERROR(IF(OR(
IFERROR(FIND("AMOS",D755,1),0)&gt;=1,
A755="CRER PARA VER",
A755="NÃO INFORMADO",
B755="NÃO INFORMADO",
AND(B755="SABONETE",A755="TODODIA"),
IFERROR(FIND("DEMO",D755,1),0)&gt;=1,
AND(IFERROR(FIND("ROL",D755,1),0)&gt;=1,A755="TODODIA",B755="DESODORANTE"),
B755="PRESENTES",
I755="lançamento",
I755="pré-lançamento",I755="Vigente apenas neste ciclo",
G755=1
),"x",""),"")</f>
        <v/>
      </c>
    </row>
    <row r="756" spans="1:12" x14ac:dyDescent="0.25">
      <c r="A756" s="27" t="s">
        <v>403</v>
      </c>
      <c r="B756" s="27" t="s">
        <v>357</v>
      </c>
      <c r="C756" s="26">
        <v>84236</v>
      </c>
      <c r="D756" s="27" t="s">
        <v>443</v>
      </c>
      <c r="E756" s="28">
        <v>49.9</v>
      </c>
      <c r="F756" s="26">
        <v>6</v>
      </c>
      <c r="G756" s="29">
        <v>0.7</v>
      </c>
      <c r="H756" s="26" t="s">
        <v>18</v>
      </c>
      <c r="I756" s="26" t="s">
        <v>1099</v>
      </c>
      <c r="J756" s="26" t="s">
        <v>18</v>
      </c>
      <c r="K756" s="30"/>
      <c r="L756" s="26" t="str">
        <f>IFERROR(IF(OR(
IFERROR(FIND("AMOS",D756,1),0)&gt;=1,
A756="CRER PARA VER",
A756="NÃO INFORMADO",
B756="NÃO INFORMADO",
AND(B756="SABONETE",A756="TODODIA"),
IFERROR(FIND("DEMO",D756,1),0)&gt;=1,
AND(IFERROR(FIND("ROL",D756,1),0)&gt;=1,A756="TODODIA",B756="DESODORANTE"),
B756="PRESENTES",
I756="lançamento",
I756="pré-lançamento",I756="Vigente apenas neste ciclo",
G756=1
),"x",""),"")</f>
        <v/>
      </c>
    </row>
    <row r="757" spans="1:12" x14ac:dyDescent="0.25">
      <c r="A757" s="27" t="s">
        <v>403</v>
      </c>
      <c r="B757" s="27" t="s">
        <v>357</v>
      </c>
      <c r="C757" s="26">
        <v>84237</v>
      </c>
      <c r="D757" s="27" t="s">
        <v>444</v>
      </c>
      <c r="E757" s="28">
        <v>49.9</v>
      </c>
      <c r="F757" s="26">
        <v>6</v>
      </c>
      <c r="G757" s="29">
        <v>0.7</v>
      </c>
      <c r="H757" s="26" t="s">
        <v>18</v>
      </c>
      <c r="I757" s="26" t="s">
        <v>1099</v>
      </c>
      <c r="J757" s="26" t="s">
        <v>18</v>
      </c>
      <c r="K757" s="30"/>
      <c r="L757" s="26" t="str">
        <f>IFERROR(IF(OR(
IFERROR(FIND("AMOS",D757,1),0)&gt;=1,
A757="CRER PARA VER",
A757="NÃO INFORMADO",
B757="NÃO INFORMADO",
AND(B757="SABONETE",A757="TODODIA"),
IFERROR(FIND("DEMO",D757,1),0)&gt;=1,
AND(IFERROR(FIND("ROL",D757,1),0)&gt;=1,A757="TODODIA",B757="DESODORANTE"),
B757="PRESENTES",
I757="lançamento",
I757="pré-lançamento",I757="Vigente apenas neste ciclo",
G757=1
),"x",""),"")</f>
        <v/>
      </c>
    </row>
    <row r="758" spans="1:12" x14ac:dyDescent="0.25">
      <c r="A758" s="27" t="s">
        <v>403</v>
      </c>
      <c r="B758" s="27" t="s">
        <v>357</v>
      </c>
      <c r="C758" s="26">
        <v>84238</v>
      </c>
      <c r="D758" s="27" t="s">
        <v>445</v>
      </c>
      <c r="E758" s="28">
        <v>49.9</v>
      </c>
      <c r="F758" s="26">
        <v>6</v>
      </c>
      <c r="G758" s="29">
        <v>0.7</v>
      </c>
      <c r="H758" s="26" t="s">
        <v>18</v>
      </c>
      <c r="I758" s="26" t="s">
        <v>1099</v>
      </c>
      <c r="J758" s="26" t="s">
        <v>18</v>
      </c>
      <c r="K758" s="30"/>
      <c r="L758" s="26" t="str">
        <f>IFERROR(IF(OR(
IFERROR(FIND("AMOS",D758,1),0)&gt;=1,
A758="CRER PARA VER",
A758="NÃO INFORMADO",
B758="NÃO INFORMADO",
AND(B758="SABONETE",A758="TODODIA"),
IFERROR(FIND("DEMO",D758,1),0)&gt;=1,
AND(IFERROR(FIND("ROL",D758,1),0)&gt;=1,A758="TODODIA",B758="DESODORANTE"),
B758="PRESENTES",
I758="lançamento",
I758="pré-lançamento",I758="Vigente apenas neste ciclo",
G758=1
),"x",""),"")</f>
        <v/>
      </c>
    </row>
    <row r="759" spans="1:12" x14ac:dyDescent="0.25">
      <c r="A759" s="27" t="s">
        <v>403</v>
      </c>
      <c r="B759" s="27" t="s">
        <v>357</v>
      </c>
      <c r="C759" s="26">
        <v>85236</v>
      </c>
      <c r="D759" s="27" t="s">
        <v>446</v>
      </c>
      <c r="E759" s="28">
        <v>37.6</v>
      </c>
      <c r="F759" s="26">
        <v>5</v>
      </c>
      <c r="G759" s="29">
        <v>0.7</v>
      </c>
      <c r="H759" s="26" t="s">
        <v>18</v>
      </c>
      <c r="I759" s="26" t="s">
        <v>1099</v>
      </c>
      <c r="J759" s="26" t="s">
        <v>18</v>
      </c>
      <c r="K759" s="30"/>
      <c r="L759" s="26" t="str">
        <f>IFERROR(IF(OR(
IFERROR(FIND("AMOS",D759,1),0)&gt;=1,
A759="CRER PARA VER",
A759="NÃO INFORMADO",
B759="NÃO INFORMADO",
AND(B759="SABONETE",A759="TODODIA"),
IFERROR(FIND("DEMO",D759,1),0)&gt;=1,
AND(IFERROR(FIND("ROL",D759,1),0)&gt;=1,A759="TODODIA",B759="DESODORANTE"),
B759="PRESENTES",
I759="lançamento",
I759="pré-lançamento",I759="Vigente apenas neste ciclo",
G759=1
),"x",""),"")</f>
        <v/>
      </c>
    </row>
    <row r="760" spans="1:12" x14ac:dyDescent="0.25">
      <c r="A760" s="27" t="s">
        <v>403</v>
      </c>
      <c r="B760" s="27" t="s">
        <v>357</v>
      </c>
      <c r="C760" s="26">
        <v>81393</v>
      </c>
      <c r="D760" s="27" t="s">
        <v>447</v>
      </c>
      <c r="E760" s="28">
        <v>23.9</v>
      </c>
      <c r="F760" s="26">
        <v>3</v>
      </c>
      <c r="G760" s="29">
        <v>0.7</v>
      </c>
      <c r="H760" s="26" t="s">
        <v>18</v>
      </c>
      <c r="I760" s="26" t="s">
        <v>1099</v>
      </c>
      <c r="J760" s="26" t="s">
        <v>18</v>
      </c>
      <c r="K760" s="30"/>
      <c r="L760" s="26" t="str">
        <f>IFERROR(IF(OR(
IFERROR(FIND("AMOS",D760,1),0)&gt;=1,
A760="CRER PARA VER",
A760="NÃO INFORMADO",
B760="NÃO INFORMADO",
AND(B760="SABONETE",A760="TODODIA"),
IFERROR(FIND("DEMO",D760,1),0)&gt;=1,
AND(IFERROR(FIND("ROL",D760,1),0)&gt;=1,A760="TODODIA",B760="DESODORANTE"),
B760="PRESENTES",
I760="lançamento",
I760="pré-lançamento",I760="Vigente apenas neste ciclo",
G760=1
),"x",""),"")</f>
        <v/>
      </c>
    </row>
    <row r="761" spans="1:12" x14ac:dyDescent="0.25">
      <c r="A761" s="27" t="s">
        <v>403</v>
      </c>
      <c r="B761" s="27" t="s">
        <v>357</v>
      </c>
      <c r="C761" s="26">
        <v>81398</v>
      </c>
      <c r="D761" s="27" t="s">
        <v>448</v>
      </c>
      <c r="E761" s="28">
        <v>23.9</v>
      </c>
      <c r="F761" s="26">
        <v>3</v>
      </c>
      <c r="G761" s="29">
        <v>0.7</v>
      </c>
      <c r="H761" s="26" t="s">
        <v>18</v>
      </c>
      <c r="I761" s="26" t="s">
        <v>1099</v>
      </c>
      <c r="J761" s="26" t="s">
        <v>18</v>
      </c>
      <c r="K761" s="30"/>
      <c r="L761" s="26" t="str">
        <f>IFERROR(IF(OR(
IFERROR(FIND("AMOS",D761,1),0)&gt;=1,
A761="CRER PARA VER",
A761="NÃO INFORMADO",
B761="NÃO INFORMADO",
AND(B761="SABONETE",A761="TODODIA"),
IFERROR(FIND("DEMO",D761,1),0)&gt;=1,
AND(IFERROR(FIND("ROL",D761,1),0)&gt;=1,A761="TODODIA",B761="DESODORANTE"),
B761="PRESENTES",
I761="lançamento",
I761="pré-lançamento",I761="Vigente apenas neste ciclo",
G761=1
),"x",""),"")</f>
        <v/>
      </c>
    </row>
    <row r="762" spans="1:12" x14ac:dyDescent="0.25">
      <c r="A762" s="27" t="s">
        <v>403</v>
      </c>
      <c r="B762" s="27" t="s">
        <v>357</v>
      </c>
      <c r="C762" s="26">
        <v>81406</v>
      </c>
      <c r="D762" s="27" t="s">
        <v>449</v>
      </c>
      <c r="E762" s="28">
        <v>23.9</v>
      </c>
      <c r="F762" s="26">
        <v>3</v>
      </c>
      <c r="G762" s="29">
        <v>0.7</v>
      </c>
      <c r="H762" s="26" t="s">
        <v>18</v>
      </c>
      <c r="I762" s="26" t="s">
        <v>1099</v>
      </c>
      <c r="J762" s="26" t="s">
        <v>18</v>
      </c>
      <c r="K762" s="30"/>
      <c r="L762" s="26" t="str">
        <f>IFERROR(IF(OR(
IFERROR(FIND("AMOS",D762,1),0)&gt;=1,
A762="CRER PARA VER",
A762="NÃO INFORMADO",
B762="NÃO INFORMADO",
AND(B762="SABONETE",A762="TODODIA"),
IFERROR(FIND("DEMO",D762,1),0)&gt;=1,
AND(IFERROR(FIND("ROL",D762,1),0)&gt;=1,A762="TODODIA",B762="DESODORANTE"),
B762="PRESENTES",
I762="lançamento",
I762="pré-lançamento",I762="Vigente apenas neste ciclo",
G762=1
),"x",""),"")</f>
        <v/>
      </c>
    </row>
    <row r="763" spans="1:12" x14ac:dyDescent="0.25">
      <c r="A763" s="27" t="s">
        <v>403</v>
      </c>
      <c r="B763" s="27" t="s">
        <v>357</v>
      </c>
      <c r="C763" s="26">
        <v>81415</v>
      </c>
      <c r="D763" s="27" t="s">
        <v>450</v>
      </c>
      <c r="E763" s="28">
        <v>23.9</v>
      </c>
      <c r="F763" s="26">
        <v>3</v>
      </c>
      <c r="G763" s="29">
        <v>0.7</v>
      </c>
      <c r="H763" s="26" t="s">
        <v>18</v>
      </c>
      <c r="I763" s="26" t="s">
        <v>1099</v>
      </c>
      <c r="J763" s="26" t="s">
        <v>18</v>
      </c>
      <c r="K763" s="30"/>
      <c r="L763" s="26" t="str">
        <f>IFERROR(IF(OR(
IFERROR(FIND("AMOS",D763,1),0)&gt;=1,
A763="CRER PARA VER",
A763="NÃO INFORMADO",
B763="NÃO INFORMADO",
AND(B763="SABONETE",A763="TODODIA"),
IFERROR(FIND("DEMO",D763,1),0)&gt;=1,
AND(IFERROR(FIND("ROL",D763,1),0)&gt;=1,A763="TODODIA",B763="DESODORANTE"),
B763="PRESENTES",
I763="lançamento",
I763="pré-lançamento",I763="Vigente apenas neste ciclo",
G763=1
),"x",""),"")</f>
        <v/>
      </c>
    </row>
    <row r="764" spans="1:12" x14ac:dyDescent="0.25">
      <c r="A764" s="27" t="s">
        <v>403</v>
      </c>
      <c r="B764" s="27" t="s">
        <v>357</v>
      </c>
      <c r="C764" s="26">
        <v>81417</v>
      </c>
      <c r="D764" s="27" t="s">
        <v>451</v>
      </c>
      <c r="E764" s="28">
        <v>23.9</v>
      </c>
      <c r="F764" s="26">
        <v>3</v>
      </c>
      <c r="G764" s="29">
        <v>0.7</v>
      </c>
      <c r="H764" s="26" t="s">
        <v>18</v>
      </c>
      <c r="I764" s="26" t="s">
        <v>1099</v>
      </c>
      <c r="J764" s="26" t="s">
        <v>18</v>
      </c>
      <c r="K764" s="30"/>
      <c r="L764" s="26" t="str">
        <f>IFERROR(IF(OR(
IFERROR(FIND("AMOS",D764,1),0)&gt;=1,
A764="CRER PARA VER",
A764="NÃO INFORMADO",
B764="NÃO INFORMADO",
AND(B764="SABONETE",A764="TODODIA"),
IFERROR(FIND("DEMO",D764,1),0)&gt;=1,
AND(IFERROR(FIND("ROL",D764,1),0)&gt;=1,A764="TODODIA",B764="DESODORANTE"),
B764="PRESENTES",
I764="lançamento",
I764="pré-lançamento",I764="Vigente apenas neste ciclo",
G764=1
),"x",""),"")</f>
        <v/>
      </c>
    </row>
    <row r="765" spans="1:12" x14ac:dyDescent="0.25">
      <c r="A765" s="27" t="s">
        <v>403</v>
      </c>
      <c r="B765" s="27" t="s">
        <v>357</v>
      </c>
      <c r="C765" s="26">
        <v>81420</v>
      </c>
      <c r="D765" s="27" t="s">
        <v>452</v>
      </c>
      <c r="E765" s="28">
        <v>23.9</v>
      </c>
      <c r="F765" s="26">
        <v>3</v>
      </c>
      <c r="G765" s="29">
        <v>0.7</v>
      </c>
      <c r="H765" s="26" t="s">
        <v>18</v>
      </c>
      <c r="I765" s="26" t="s">
        <v>1099</v>
      </c>
      <c r="J765" s="26" t="s">
        <v>18</v>
      </c>
      <c r="K765" s="30"/>
      <c r="L765" s="26" t="str">
        <f>IFERROR(IF(OR(
IFERROR(FIND("AMOS",D765,1),0)&gt;=1,
A765="CRER PARA VER",
A765="NÃO INFORMADO",
B765="NÃO INFORMADO",
AND(B765="SABONETE",A765="TODODIA"),
IFERROR(FIND("DEMO",D765,1),0)&gt;=1,
AND(IFERROR(FIND("ROL",D765,1),0)&gt;=1,A765="TODODIA",B765="DESODORANTE"),
B765="PRESENTES",
I765="lançamento",
I765="pré-lançamento",I765="Vigente apenas neste ciclo",
G765=1
),"x",""),"")</f>
        <v/>
      </c>
    </row>
    <row r="766" spans="1:12" x14ac:dyDescent="0.25">
      <c r="A766" s="27" t="s">
        <v>403</v>
      </c>
      <c r="B766" s="27" t="s">
        <v>357</v>
      </c>
      <c r="C766" s="26">
        <v>81425</v>
      </c>
      <c r="D766" s="27" t="s">
        <v>453</v>
      </c>
      <c r="E766" s="28">
        <v>23.9</v>
      </c>
      <c r="F766" s="26">
        <v>3</v>
      </c>
      <c r="G766" s="29">
        <v>0.7</v>
      </c>
      <c r="H766" s="26" t="s">
        <v>18</v>
      </c>
      <c r="I766" s="26" t="s">
        <v>1099</v>
      </c>
      <c r="J766" s="26" t="s">
        <v>18</v>
      </c>
      <c r="K766" s="30"/>
      <c r="L766" s="26" t="str">
        <f>IFERROR(IF(OR(
IFERROR(FIND("AMOS",D766,1),0)&gt;=1,
A766="CRER PARA VER",
A766="NÃO INFORMADO",
B766="NÃO INFORMADO",
AND(B766="SABONETE",A766="TODODIA"),
IFERROR(FIND("DEMO",D766,1),0)&gt;=1,
AND(IFERROR(FIND("ROL",D766,1),0)&gt;=1,A766="TODODIA",B766="DESODORANTE"),
B766="PRESENTES",
I766="lançamento",
I766="pré-lançamento",I766="Vigente apenas neste ciclo",
G766=1
),"x",""),"")</f>
        <v/>
      </c>
    </row>
    <row r="767" spans="1:12" x14ac:dyDescent="0.25">
      <c r="A767" s="27" t="s">
        <v>403</v>
      </c>
      <c r="B767" s="27" t="s">
        <v>357</v>
      </c>
      <c r="C767" s="26">
        <v>81427</v>
      </c>
      <c r="D767" s="27" t="s">
        <v>454</v>
      </c>
      <c r="E767" s="28">
        <v>23.9</v>
      </c>
      <c r="F767" s="26">
        <v>3</v>
      </c>
      <c r="G767" s="29">
        <v>0.7</v>
      </c>
      <c r="H767" s="26" t="s">
        <v>18</v>
      </c>
      <c r="I767" s="26" t="s">
        <v>1099</v>
      </c>
      <c r="J767" s="26" t="s">
        <v>18</v>
      </c>
      <c r="K767" s="30"/>
      <c r="L767" s="26" t="str">
        <f>IFERROR(IF(OR(
IFERROR(FIND("AMOS",D767,1),0)&gt;=1,
A767="CRER PARA VER",
A767="NÃO INFORMADO",
B767="NÃO INFORMADO",
AND(B767="SABONETE",A767="TODODIA"),
IFERROR(FIND("DEMO",D767,1),0)&gt;=1,
AND(IFERROR(FIND("ROL",D767,1),0)&gt;=1,A767="TODODIA",B767="DESODORANTE"),
B767="PRESENTES",
I767="lançamento",
I767="pré-lançamento",I767="Vigente apenas neste ciclo",
G767=1
),"x",""),"")</f>
        <v/>
      </c>
    </row>
    <row r="768" spans="1:12" x14ac:dyDescent="0.25">
      <c r="A768" s="27" t="s">
        <v>403</v>
      </c>
      <c r="B768" s="27" t="s">
        <v>357</v>
      </c>
      <c r="C768" s="26">
        <v>83986</v>
      </c>
      <c r="D768" s="27" t="s">
        <v>455</v>
      </c>
      <c r="E768" s="28">
        <v>49.9</v>
      </c>
      <c r="F768" s="26">
        <v>6</v>
      </c>
      <c r="G768" s="29">
        <v>0.7</v>
      </c>
      <c r="H768" s="26" t="s">
        <v>18</v>
      </c>
      <c r="I768" s="26" t="s">
        <v>1099</v>
      </c>
      <c r="J768" s="26" t="s">
        <v>18</v>
      </c>
      <c r="K768" s="30"/>
      <c r="L768" s="26" t="str">
        <f>IFERROR(IF(OR(
IFERROR(FIND("AMOS",D768,1),0)&gt;=1,
A768="CRER PARA VER",
A768="NÃO INFORMADO",
B768="NÃO INFORMADO",
AND(B768="SABONETE",A768="TODODIA"),
IFERROR(FIND("DEMO",D768,1),0)&gt;=1,
AND(IFERROR(FIND("ROL",D768,1),0)&gt;=1,A768="TODODIA",B768="DESODORANTE"),
B768="PRESENTES",
I768="lançamento",
I768="pré-lançamento",I768="Vigente apenas neste ciclo",
G768=1
),"x",""),"")</f>
        <v/>
      </c>
    </row>
    <row r="769" spans="1:12" x14ac:dyDescent="0.25">
      <c r="A769" s="27" t="s">
        <v>403</v>
      </c>
      <c r="B769" s="27" t="s">
        <v>357</v>
      </c>
      <c r="C769" s="26">
        <v>69100</v>
      </c>
      <c r="D769" s="27" t="s">
        <v>456</v>
      </c>
      <c r="E769" s="28">
        <v>29.9</v>
      </c>
      <c r="F769" s="26">
        <v>4</v>
      </c>
      <c r="G769" s="29">
        <v>0.7</v>
      </c>
      <c r="H769" s="26" t="s">
        <v>18</v>
      </c>
      <c r="I769" s="26" t="s">
        <v>1099</v>
      </c>
      <c r="J769" s="26" t="s">
        <v>18</v>
      </c>
      <c r="K769" s="30"/>
      <c r="L769" s="26" t="str">
        <f>IFERROR(IF(OR(
IFERROR(FIND("AMOS",D769,1),0)&gt;=1,
A769="CRER PARA VER",
A769="NÃO INFORMADO",
B769="NÃO INFORMADO",
AND(B769="SABONETE",A769="TODODIA"),
IFERROR(FIND("DEMO",D769,1),0)&gt;=1,
AND(IFERROR(FIND("ROL",D769,1),0)&gt;=1,A769="TODODIA",B769="DESODORANTE"),
B769="PRESENTES",
I769="lançamento",
I769="pré-lançamento",I769="Vigente apenas neste ciclo",
G769=1
),"x",""),"")</f>
        <v/>
      </c>
    </row>
    <row r="770" spans="1:12" x14ac:dyDescent="0.25">
      <c r="A770" s="27" t="s">
        <v>403</v>
      </c>
      <c r="B770" s="27" t="s">
        <v>357</v>
      </c>
      <c r="C770" s="26">
        <v>83647</v>
      </c>
      <c r="D770" s="27" t="s">
        <v>457</v>
      </c>
      <c r="E770" s="28">
        <v>32.9</v>
      </c>
      <c r="F770" s="26">
        <v>4</v>
      </c>
      <c r="G770" s="29">
        <v>0.7</v>
      </c>
      <c r="H770" s="26" t="s">
        <v>18</v>
      </c>
      <c r="I770" s="26" t="s">
        <v>1099</v>
      </c>
      <c r="J770" s="26" t="s">
        <v>18</v>
      </c>
      <c r="K770" s="30"/>
      <c r="L770" s="26" t="str">
        <f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</row>
    <row r="771" spans="1:12" x14ac:dyDescent="0.25">
      <c r="A771" s="27" t="s">
        <v>403</v>
      </c>
      <c r="B771" s="27" t="s">
        <v>357</v>
      </c>
      <c r="C771" s="26">
        <v>83648</v>
      </c>
      <c r="D771" s="27" t="s">
        <v>458</v>
      </c>
      <c r="E771" s="28">
        <v>14.9</v>
      </c>
      <c r="F771" s="26">
        <v>2</v>
      </c>
      <c r="G771" s="29">
        <v>0.7</v>
      </c>
      <c r="H771" s="26" t="s">
        <v>18</v>
      </c>
      <c r="I771" s="26" t="s">
        <v>1099</v>
      </c>
      <c r="J771" s="26" t="s">
        <v>18</v>
      </c>
      <c r="K771" s="30"/>
      <c r="L771" s="26" t="str">
        <f>IFERROR(IF(OR(
IFERROR(FIND("AMOS",D771,1),0)&gt;=1,
A771="CRER PARA VER",
A771="NÃO INFORMADO",
B771="NÃO INFORMADO",
AND(B771="SABONETE",A771="TODODIA"),
IFERROR(FIND("DEMO",D771,1),0)&gt;=1,
AND(IFERROR(FIND("ROL",D771,1),0)&gt;=1,A771="TODODIA",B771="DESODORANTE"),
B771="PRESENTES",
I771="lançamento",
I771="pré-lançamento",I771="Vigente apenas neste ciclo",
G771=1
),"x",""),"")</f>
        <v/>
      </c>
    </row>
    <row r="772" spans="1:12" x14ac:dyDescent="0.25">
      <c r="A772" s="27" t="s">
        <v>403</v>
      </c>
      <c r="B772" s="27" t="s">
        <v>357</v>
      </c>
      <c r="C772" s="26">
        <v>83649</v>
      </c>
      <c r="D772" s="27" t="s">
        <v>459</v>
      </c>
      <c r="E772" s="28">
        <v>14.9</v>
      </c>
      <c r="F772" s="26">
        <v>2</v>
      </c>
      <c r="G772" s="29">
        <v>0.7</v>
      </c>
      <c r="H772" s="26" t="s">
        <v>18</v>
      </c>
      <c r="I772" s="26" t="s">
        <v>1099</v>
      </c>
      <c r="J772" s="26" t="s">
        <v>18</v>
      </c>
      <c r="K772" s="30"/>
      <c r="L772" s="26" t="str">
        <f>IFERROR(IF(OR(
IFERROR(FIND("AMOS",D772,1),0)&gt;=1,
A772="CRER PARA VER",
A772="NÃO INFORMADO",
B772="NÃO INFORMADO",
AND(B772="SABONETE",A772="TODODIA"),
IFERROR(FIND("DEMO",D772,1),0)&gt;=1,
AND(IFERROR(FIND("ROL",D772,1),0)&gt;=1,A772="TODODIA",B772="DESODORANTE"),
B772="PRESENTES",
I772="lançamento",
I772="pré-lançamento",I772="Vigente apenas neste ciclo",
G772=1
),"x",""),"")</f>
        <v/>
      </c>
    </row>
    <row r="773" spans="1:12" x14ac:dyDescent="0.25">
      <c r="A773" s="27" t="s">
        <v>403</v>
      </c>
      <c r="B773" s="27" t="s">
        <v>357</v>
      </c>
      <c r="C773" s="26">
        <v>68983</v>
      </c>
      <c r="D773" s="27" t="s">
        <v>460</v>
      </c>
      <c r="E773" s="28">
        <v>29.9</v>
      </c>
      <c r="F773" s="26">
        <v>4</v>
      </c>
      <c r="G773" s="29">
        <v>0.7</v>
      </c>
      <c r="H773" s="26" t="s">
        <v>18</v>
      </c>
      <c r="I773" s="26" t="s">
        <v>1099</v>
      </c>
      <c r="J773" s="26" t="s">
        <v>18</v>
      </c>
      <c r="K773" s="30"/>
      <c r="L773" s="26" t="str">
        <f>IFERROR(IF(OR(
IFERROR(FIND("AMOS",D773,1),0)&gt;=1,
A773="CRER PARA VER",
A773="NÃO INFORMADO",
B773="NÃO INFORMADO",
AND(B773="SABONETE",A773="TODODIA"),
IFERROR(FIND("DEMO",D773,1),0)&gt;=1,
AND(IFERROR(FIND("ROL",D773,1),0)&gt;=1,A773="TODODIA",B773="DESODORANTE"),
B773="PRESENTES",
I773="lançamento",
I773="pré-lançamento",I773="Vigente apenas neste ciclo",
G773=1
),"x",""),"")</f>
        <v/>
      </c>
    </row>
    <row r="774" spans="1:12" x14ac:dyDescent="0.25">
      <c r="A774" s="27" t="s">
        <v>403</v>
      </c>
      <c r="B774" s="27" t="s">
        <v>357</v>
      </c>
      <c r="C774" s="26">
        <v>68986</v>
      </c>
      <c r="D774" s="27" t="s">
        <v>461</v>
      </c>
      <c r="E774" s="28">
        <v>29.9</v>
      </c>
      <c r="F774" s="26">
        <v>4</v>
      </c>
      <c r="G774" s="29">
        <v>0.7</v>
      </c>
      <c r="H774" s="26" t="s">
        <v>18</v>
      </c>
      <c r="I774" s="26" t="s">
        <v>1099</v>
      </c>
      <c r="J774" s="26" t="s">
        <v>18</v>
      </c>
      <c r="K774" s="30"/>
      <c r="L774" s="26" t="str">
        <f>IFERROR(IF(OR(
IFERROR(FIND("AMOS",D774,1),0)&gt;=1,
A774="CRER PARA VER",
A774="NÃO INFORMADO",
B774="NÃO INFORMADO",
AND(B774="SABONETE",A774="TODODIA"),
IFERROR(FIND("DEMO",D774,1),0)&gt;=1,
AND(IFERROR(FIND("ROL",D774,1),0)&gt;=1,A774="TODODIA",B774="DESODORANTE"),
B774="PRESENTES",
I774="lançamento",
I774="pré-lançamento",I774="Vigente apenas neste ciclo",
G774=1
),"x",""),"")</f>
        <v/>
      </c>
    </row>
    <row r="775" spans="1:12" x14ac:dyDescent="0.25">
      <c r="A775" s="27" t="s">
        <v>403</v>
      </c>
      <c r="B775" s="27" t="s">
        <v>357</v>
      </c>
      <c r="C775" s="26">
        <v>69000</v>
      </c>
      <c r="D775" s="27" t="s">
        <v>462</v>
      </c>
      <c r="E775" s="28">
        <v>40.700000000000003</v>
      </c>
      <c r="F775" s="26">
        <v>5</v>
      </c>
      <c r="G775" s="29">
        <v>0.7</v>
      </c>
      <c r="H775" s="26" t="s">
        <v>18</v>
      </c>
      <c r="I775" s="26" t="s">
        <v>1099</v>
      </c>
      <c r="J775" s="26" t="s">
        <v>18</v>
      </c>
      <c r="K775" s="30"/>
      <c r="L775" s="26" t="str">
        <f>IFERROR(IF(OR(
IFERROR(FIND("AMOS",D775,1),0)&gt;=1,
A775="CRER PARA VER",
A775="NÃO INFORMADO",
B775="NÃO INFORMADO",
AND(B775="SABONETE",A775="TODODIA"),
IFERROR(FIND("DEMO",D775,1),0)&gt;=1,
AND(IFERROR(FIND("ROL",D775,1),0)&gt;=1,A775="TODODIA",B775="DESODORANTE"),
B775="PRESENTES",
I775="lançamento",
I775="pré-lançamento",I775="Vigente apenas neste ciclo",
G775=1
),"x",""),"")</f>
        <v/>
      </c>
    </row>
    <row r="776" spans="1:12" x14ac:dyDescent="0.25">
      <c r="A776" s="27" t="s">
        <v>403</v>
      </c>
      <c r="B776" s="27" t="s">
        <v>357</v>
      </c>
      <c r="C776" s="26">
        <v>69003</v>
      </c>
      <c r="D776" s="27" t="s">
        <v>463</v>
      </c>
      <c r="E776" s="28">
        <v>40.700000000000003</v>
      </c>
      <c r="F776" s="26">
        <v>5</v>
      </c>
      <c r="G776" s="29">
        <v>0.7</v>
      </c>
      <c r="H776" s="26" t="s">
        <v>18</v>
      </c>
      <c r="I776" s="26" t="s">
        <v>1099</v>
      </c>
      <c r="J776" s="26" t="s">
        <v>18</v>
      </c>
      <c r="K776" s="30"/>
      <c r="L776" s="26" t="str">
        <f>IFERROR(IF(OR(
IFERROR(FIND("AMOS",D776,1),0)&gt;=1,
A776="CRER PARA VER",
A776="NÃO INFORMADO",
B776="NÃO INFORMADO",
AND(B776="SABONETE",A776="TODODIA"),
IFERROR(FIND("DEMO",D776,1),0)&gt;=1,
AND(IFERROR(FIND("ROL",D776,1),0)&gt;=1,A776="TODODIA",B776="DESODORANTE"),
B776="PRESENTES",
I776="lançamento",
I776="pré-lançamento",I776="Vigente apenas neste ciclo",
G776=1
),"x",""),"")</f>
        <v/>
      </c>
    </row>
    <row r="777" spans="1:12" x14ac:dyDescent="0.25">
      <c r="A777" s="27" t="s">
        <v>403</v>
      </c>
      <c r="B777" s="27" t="s">
        <v>357</v>
      </c>
      <c r="C777" s="26">
        <v>69004</v>
      </c>
      <c r="D777" s="27" t="s">
        <v>464</v>
      </c>
      <c r="E777" s="28">
        <v>40.700000000000003</v>
      </c>
      <c r="F777" s="26">
        <v>5</v>
      </c>
      <c r="G777" s="29">
        <v>0.7</v>
      </c>
      <c r="H777" s="26" t="s">
        <v>18</v>
      </c>
      <c r="I777" s="26" t="s">
        <v>1099</v>
      </c>
      <c r="J777" s="26" t="s">
        <v>18</v>
      </c>
      <c r="K777" s="30"/>
      <c r="L777" s="26" t="str">
        <f>IFERROR(IF(OR(
IFERROR(FIND("AMOS",D777,1),0)&gt;=1,
A777="CRER PARA VER",
A777="NÃO INFORMADO",
B777="NÃO INFORMADO",
AND(B777="SABONETE",A777="TODODIA"),
IFERROR(FIND("DEMO",D777,1),0)&gt;=1,
AND(IFERROR(FIND("ROL",D777,1),0)&gt;=1,A777="TODODIA",B777="DESODORANTE"),
B777="PRESENTES",
I777="lançamento",
I777="pré-lançamento",I777="Vigente apenas neste ciclo",
G777=1
),"x",""),"")</f>
        <v/>
      </c>
    </row>
    <row r="778" spans="1:12" x14ac:dyDescent="0.25">
      <c r="A778" s="27" t="s">
        <v>403</v>
      </c>
      <c r="B778" s="27" t="s">
        <v>357</v>
      </c>
      <c r="C778" s="26">
        <v>69005</v>
      </c>
      <c r="D778" s="27" t="s">
        <v>465</v>
      </c>
      <c r="E778" s="28">
        <v>40.700000000000003</v>
      </c>
      <c r="F778" s="26">
        <v>5</v>
      </c>
      <c r="G778" s="29">
        <v>0.7</v>
      </c>
      <c r="H778" s="26" t="s">
        <v>18</v>
      </c>
      <c r="I778" s="26" t="s">
        <v>1099</v>
      </c>
      <c r="J778" s="26" t="s">
        <v>18</v>
      </c>
      <c r="K778" s="30"/>
      <c r="L778" s="26" t="str">
        <f>IFERROR(IF(OR(
IFERROR(FIND("AMOS",D778,1),0)&gt;=1,
A778="CRER PARA VER",
A778="NÃO INFORMADO",
B778="NÃO INFORMADO",
AND(B778="SABONETE",A778="TODODIA"),
IFERROR(FIND("DEMO",D778,1),0)&gt;=1,
AND(IFERROR(FIND("ROL",D778,1),0)&gt;=1,A778="TODODIA",B778="DESODORANTE"),
B778="PRESENTES",
I778="lançamento",
I778="pré-lançamento",I778="Vigente apenas neste ciclo",
G778=1
),"x",""),"")</f>
        <v/>
      </c>
    </row>
    <row r="779" spans="1:12" x14ac:dyDescent="0.25">
      <c r="A779" s="27" t="s">
        <v>403</v>
      </c>
      <c r="B779" s="27" t="s">
        <v>357</v>
      </c>
      <c r="C779" s="26">
        <v>69006</v>
      </c>
      <c r="D779" s="27" t="s">
        <v>466</v>
      </c>
      <c r="E779" s="28">
        <v>40.700000000000003</v>
      </c>
      <c r="F779" s="26">
        <v>5</v>
      </c>
      <c r="G779" s="29">
        <v>0.7</v>
      </c>
      <c r="H779" s="26" t="s">
        <v>18</v>
      </c>
      <c r="I779" s="26" t="s">
        <v>1099</v>
      </c>
      <c r="J779" s="26" t="s">
        <v>18</v>
      </c>
      <c r="K779" s="30"/>
      <c r="L779" s="26" t="str">
        <f>IFERROR(IF(OR(
IFERROR(FIND("AMOS",D779,1),0)&gt;=1,
A779="CRER PARA VER",
A779="NÃO INFORMADO",
B779="NÃO INFORMADO",
AND(B779="SABONETE",A779="TODODIA"),
IFERROR(FIND("DEMO",D779,1),0)&gt;=1,
AND(IFERROR(FIND("ROL",D779,1),0)&gt;=1,A779="TODODIA",B779="DESODORANTE"),
B779="PRESENTES",
I779="lançamento",
I779="pré-lançamento",I779="Vigente apenas neste ciclo",
G779=1
),"x",""),"")</f>
        <v/>
      </c>
    </row>
    <row r="780" spans="1:12" x14ac:dyDescent="0.25">
      <c r="A780" s="27" t="s">
        <v>403</v>
      </c>
      <c r="B780" s="27" t="s">
        <v>357</v>
      </c>
      <c r="C780" s="26">
        <v>69007</v>
      </c>
      <c r="D780" s="27" t="s">
        <v>467</v>
      </c>
      <c r="E780" s="28">
        <v>40.700000000000003</v>
      </c>
      <c r="F780" s="26">
        <v>5</v>
      </c>
      <c r="G780" s="29">
        <v>0.7</v>
      </c>
      <c r="H780" s="26" t="s">
        <v>18</v>
      </c>
      <c r="I780" s="26" t="s">
        <v>1099</v>
      </c>
      <c r="J780" s="26" t="s">
        <v>18</v>
      </c>
      <c r="K780" s="30"/>
      <c r="L780" s="26" t="str">
        <f>IFERROR(IF(OR(
IFERROR(FIND("AMOS",D780,1),0)&gt;=1,
A780="CRER PARA VER",
A780="NÃO INFORMADO",
B780="NÃO INFORMADO",
AND(B780="SABONETE",A780="TODODIA"),
IFERROR(FIND("DEMO",D780,1),0)&gt;=1,
AND(IFERROR(FIND("ROL",D780,1),0)&gt;=1,A780="TODODIA",B780="DESODORANTE"),
B780="PRESENTES",
I780="lançamento",
I780="pré-lançamento",I780="Vigente apenas neste ciclo",
G780=1
),"x",""),"")</f>
        <v/>
      </c>
    </row>
    <row r="781" spans="1:12" x14ac:dyDescent="0.25">
      <c r="A781" s="27" t="s">
        <v>403</v>
      </c>
      <c r="B781" s="27" t="s">
        <v>357</v>
      </c>
      <c r="C781" s="26">
        <v>69060</v>
      </c>
      <c r="D781" s="27" t="s">
        <v>468</v>
      </c>
      <c r="E781" s="28">
        <v>40.700000000000003</v>
      </c>
      <c r="F781" s="26">
        <v>5</v>
      </c>
      <c r="G781" s="29">
        <v>0.7</v>
      </c>
      <c r="H781" s="26" t="s">
        <v>18</v>
      </c>
      <c r="I781" s="26" t="s">
        <v>1099</v>
      </c>
      <c r="J781" s="26" t="s">
        <v>18</v>
      </c>
      <c r="K781" s="30"/>
      <c r="L781" s="26" t="str">
        <f>IFERROR(IF(OR(
IFERROR(FIND("AMOS",D781,1),0)&gt;=1,
A781="CRER PARA VER",
A781="NÃO INFORMADO",
B781="NÃO INFORMADO",
AND(B781="SABONETE",A781="TODODIA"),
IFERROR(FIND("DEMO",D781,1),0)&gt;=1,
AND(IFERROR(FIND("ROL",D781,1),0)&gt;=1,A781="TODODIA",B781="DESODORANTE"),
B781="PRESENTES",
I781="lançamento",
I781="pré-lançamento",I781="Vigente apenas neste ciclo",
G781=1
),"x",""),"")</f>
        <v/>
      </c>
    </row>
    <row r="782" spans="1:12" x14ac:dyDescent="0.25">
      <c r="A782" s="27" t="s">
        <v>403</v>
      </c>
      <c r="B782" s="27" t="s">
        <v>357</v>
      </c>
      <c r="C782" s="26">
        <v>87259</v>
      </c>
      <c r="D782" s="27" t="s">
        <v>469</v>
      </c>
      <c r="E782" s="28">
        <v>40.700000000000003</v>
      </c>
      <c r="F782" s="26">
        <v>5</v>
      </c>
      <c r="G782" s="29">
        <v>0.7</v>
      </c>
      <c r="H782" s="26" t="s">
        <v>18</v>
      </c>
      <c r="I782" s="26" t="s">
        <v>1099</v>
      </c>
      <c r="J782" s="26" t="s">
        <v>18</v>
      </c>
      <c r="K782" s="30"/>
      <c r="L782" s="26" t="str">
        <f>IFERROR(IF(OR(
IFERROR(FIND("AMOS",D782,1),0)&gt;=1,
A782="CRER PARA VER",
A782="NÃO INFORMADO",
B782="NÃO INFORMADO",
AND(B782="SABONETE",A782="TODODIA"),
IFERROR(FIND("DEMO",D782,1),0)&gt;=1,
AND(IFERROR(FIND("ROL",D782,1),0)&gt;=1,A782="TODODIA",B782="DESODORANTE"),
B782="PRESENTES",
I782="lançamento",
I782="pré-lançamento",I782="Vigente apenas neste ciclo",
G782=1
),"x",""),"")</f>
        <v/>
      </c>
    </row>
    <row r="783" spans="1:12" x14ac:dyDescent="0.25">
      <c r="A783" s="27" t="s">
        <v>403</v>
      </c>
      <c r="B783" s="27" t="s">
        <v>357</v>
      </c>
      <c r="C783" s="26">
        <v>81301</v>
      </c>
      <c r="D783" s="27" t="s">
        <v>470</v>
      </c>
      <c r="E783" s="28">
        <v>23.9</v>
      </c>
      <c r="F783" s="26">
        <v>3</v>
      </c>
      <c r="G783" s="29">
        <v>0.7</v>
      </c>
      <c r="H783" s="26" t="s">
        <v>18</v>
      </c>
      <c r="I783" s="26" t="s">
        <v>1099</v>
      </c>
      <c r="J783" s="26" t="s">
        <v>18</v>
      </c>
      <c r="K783" s="30"/>
      <c r="L783" s="26" t="str">
        <f>IFERROR(IF(OR(
IFERROR(FIND("AMOS",D783,1),0)&gt;=1,
A783="CRER PARA VER",
A783="NÃO INFORMADO",
B783="NÃO INFORMADO",
AND(B783="SABONETE",A783="TODODIA"),
IFERROR(FIND("DEMO",D783,1),0)&gt;=1,
AND(IFERROR(FIND("ROL",D783,1),0)&gt;=1,A783="TODODIA",B783="DESODORANTE"),
B783="PRESENTES",
I783="lançamento",
I783="pré-lançamento",I783="Vigente apenas neste ciclo",
G783=1
),"x",""),"")</f>
        <v/>
      </c>
    </row>
    <row r="784" spans="1:12" x14ac:dyDescent="0.25">
      <c r="A784" s="27" t="s">
        <v>403</v>
      </c>
      <c r="B784" s="27" t="s">
        <v>357</v>
      </c>
      <c r="C784" s="26">
        <v>81307</v>
      </c>
      <c r="D784" s="27" t="s">
        <v>471</v>
      </c>
      <c r="E784" s="28">
        <v>23.9</v>
      </c>
      <c r="F784" s="26">
        <v>3</v>
      </c>
      <c r="G784" s="29">
        <v>0.7</v>
      </c>
      <c r="H784" s="26" t="s">
        <v>18</v>
      </c>
      <c r="I784" s="26" t="s">
        <v>1099</v>
      </c>
      <c r="J784" s="26" t="s">
        <v>18</v>
      </c>
      <c r="K784" s="30"/>
      <c r="L784" s="26" t="str">
        <f>IFERROR(IF(OR(
IFERROR(FIND("AMOS",D784,1),0)&gt;=1,
A784="CRER PARA VER",
A784="NÃO INFORMADO",
B784="NÃO INFORMADO",
AND(B784="SABONETE",A784="TODODIA"),
IFERROR(FIND("DEMO",D784,1),0)&gt;=1,
AND(IFERROR(FIND("ROL",D784,1),0)&gt;=1,A784="TODODIA",B784="DESODORANTE"),
B784="PRESENTES",
I784="lançamento",
I784="pré-lançamento",I784="Vigente apenas neste ciclo",
G784=1
),"x",""),"")</f>
        <v/>
      </c>
    </row>
    <row r="785" spans="1:12" x14ac:dyDescent="0.25">
      <c r="A785" s="27" t="s">
        <v>403</v>
      </c>
      <c r="B785" s="27" t="s">
        <v>357</v>
      </c>
      <c r="C785" s="26">
        <v>81308</v>
      </c>
      <c r="D785" s="27" t="s">
        <v>472</v>
      </c>
      <c r="E785" s="28">
        <v>23.9</v>
      </c>
      <c r="F785" s="26">
        <v>3</v>
      </c>
      <c r="G785" s="29">
        <v>0.7</v>
      </c>
      <c r="H785" s="26" t="s">
        <v>18</v>
      </c>
      <c r="I785" s="26" t="s">
        <v>1099</v>
      </c>
      <c r="J785" s="26" t="s">
        <v>18</v>
      </c>
      <c r="K785" s="30"/>
      <c r="L785" s="26" t="str">
        <f>IFERROR(IF(OR(
IFERROR(FIND("AMOS",D785,1),0)&gt;=1,
A785="CRER PARA VER",
A785="NÃO INFORMADO",
B785="NÃO INFORMADO",
AND(B785="SABONETE",A785="TODODIA"),
IFERROR(FIND("DEMO",D785,1),0)&gt;=1,
AND(IFERROR(FIND("ROL",D785,1),0)&gt;=1,A785="TODODIA",B785="DESODORANTE"),
B785="PRESENTES",
I785="lançamento",
I785="pré-lançamento",I785="Vigente apenas neste ciclo",
G785=1
),"x",""),"")</f>
        <v/>
      </c>
    </row>
    <row r="786" spans="1:12" x14ac:dyDescent="0.25">
      <c r="A786" s="27" t="s">
        <v>403</v>
      </c>
      <c r="B786" s="27" t="s">
        <v>357</v>
      </c>
      <c r="C786" s="26">
        <v>81309</v>
      </c>
      <c r="D786" s="27" t="s">
        <v>473</v>
      </c>
      <c r="E786" s="28">
        <v>23.9</v>
      </c>
      <c r="F786" s="26">
        <v>3</v>
      </c>
      <c r="G786" s="29">
        <v>0.7</v>
      </c>
      <c r="H786" s="26" t="s">
        <v>18</v>
      </c>
      <c r="I786" s="26" t="s">
        <v>1099</v>
      </c>
      <c r="J786" s="26" t="s">
        <v>18</v>
      </c>
      <c r="K786" s="30"/>
      <c r="L786" s="26" t="str">
        <f>IFERROR(IF(OR(
IFERROR(FIND("AMOS",D786,1),0)&gt;=1,
A786="CRER PARA VER",
A786="NÃO INFORMADO",
B786="NÃO INFORMADO",
AND(B786="SABONETE",A786="TODODIA"),
IFERROR(FIND("DEMO",D786,1),0)&gt;=1,
AND(IFERROR(FIND("ROL",D786,1),0)&gt;=1,A786="TODODIA",B786="DESODORANTE"),
B786="PRESENTES",
I786="lançamento",
I786="pré-lançamento",I786="Vigente apenas neste ciclo",
G786=1
),"x",""),"")</f>
        <v/>
      </c>
    </row>
    <row r="787" spans="1:12" x14ac:dyDescent="0.25">
      <c r="A787" s="27" t="s">
        <v>403</v>
      </c>
      <c r="B787" s="27" t="s">
        <v>357</v>
      </c>
      <c r="C787" s="26">
        <v>81310</v>
      </c>
      <c r="D787" s="27" t="s">
        <v>474</v>
      </c>
      <c r="E787" s="28">
        <v>23.9</v>
      </c>
      <c r="F787" s="26">
        <v>3</v>
      </c>
      <c r="G787" s="29">
        <v>0.7</v>
      </c>
      <c r="H787" s="26" t="s">
        <v>18</v>
      </c>
      <c r="I787" s="26" t="s">
        <v>1099</v>
      </c>
      <c r="J787" s="26" t="s">
        <v>18</v>
      </c>
      <c r="K787" s="30"/>
      <c r="L787" s="26" t="str">
        <f>IFERROR(IF(OR(
IFERROR(FIND("AMOS",D787,1),0)&gt;=1,
A787="CRER PARA VER",
A787="NÃO INFORMADO",
B787="NÃO INFORMADO",
AND(B787="SABONETE",A787="TODODIA"),
IFERROR(FIND("DEMO",D787,1),0)&gt;=1,
AND(IFERROR(FIND("ROL",D787,1),0)&gt;=1,A787="TODODIA",B787="DESODORANTE"),
B787="PRESENTES",
I787="lançamento",
I787="pré-lançamento",I787="Vigente apenas neste ciclo",
G787=1
),"x",""),"")</f>
        <v/>
      </c>
    </row>
    <row r="788" spans="1:12" x14ac:dyDescent="0.25">
      <c r="A788" s="27" t="s">
        <v>403</v>
      </c>
      <c r="B788" s="27" t="s">
        <v>357</v>
      </c>
      <c r="C788" s="26">
        <v>81312</v>
      </c>
      <c r="D788" s="27" t="s">
        <v>475</v>
      </c>
      <c r="E788" s="28">
        <v>23.9</v>
      </c>
      <c r="F788" s="26">
        <v>3</v>
      </c>
      <c r="G788" s="29">
        <v>0.7</v>
      </c>
      <c r="H788" s="26" t="s">
        <v>18</v>
      </c>
      <c r="I788" s="26" t="s">
        <v>1099</v>
      </c>
      <c r="J788" s="26" t="s">
        <v>18</v>
      </c>
      <c r="K788" s="30"/>
      <c r="L788" s="26" t="str">
        <f>IFERROR(IF(OR(
IFERROR(FIND("AMOS",D788,1),0)&gt;=1,
A788="CRER PARA VER",
A788="NÃO INFORMADO",
B788="NÃO INFORMADO",
AND(B788="SABONETE",A788="TODODIA"),
IFERROR(FIND("DEMO",D788,1),0)&gt;=1,
AND(IFERROR(FIND("ROL",D788,1),0)&gt;=1,A788="TODODIA",B788="DESODORANTE"),
B788="PRESENTES",
I788="lançamento",
I788="pré-lançamento",I788="Vigente apenas neste ciclo",
G788=1
),"x",""),"")</f>
        <v/>
      </c>
    </row>
    <row r="789" spans="1:12" x14ac:dyDescent="0.25">
      <c r="A789" s="27" t="s">
        <v>403</v>
      </c>
      <c r="B789" s="27" t="s">
        <v>357</v>
      </c>
      <c r="C789" s="26">
        <v>81314</v>
      </c>
      <c r="D789" s="27" t="s">
        <v>476</v>
      </c>
      <c r="E789" s="28">
        <v>23.9</v>
      </c>
      <c r="F789" s="26">
        <v>3</v>
      </c>
      <c r="G789" s="29">
        <v>0.7</v>
      </c>
      <c r="H789" s="26" t="s">
        <v>18</v>
      </c>
      <c r="I789" s="26" t="s">
        <v>1099</v>
      </c>
      <c r="J789" s="26" t="s">
        <v>18</v>
      </c>
      <c r="K789" s="30"/>
      <c r="L789" s="26" t="str">
        <f>IFERROR(IF(OR(
IFERROR(FIND("AMOS",D789,1),0)&gt;=1,
A789="CRER PARA VER",
A789="NÃO INFORMADO",
B789="NÃO INFORMADO",
AND(B789="SABONETE",A789="TODODIA"),
IFERROR(FIND("DEMO",D789,1),0)&gt;=1,
AND(IFERROR(FIND("ROL",D789,1),0)&gt;=1,A789="TODODIA",B789="DESODORANTE"),
B789="PRESENTES",
I789="lançamento",
I789="pré-lançamento",I789="Vigente apenas neste ciclo",
G789=1
),"x",""),"")</f>
        <v/>
      </c>
    </row>
    <row r="790" spans="1:12" x14ac:dyDescent="0.25">
      <c r="A790" s="27" t="s">
        <v>403</v>
      </c>
      <c r="B790" s="27" t="s">
        <v>357</v>
      </c>
      <c r="C790" s="26">
        <v>81317</v>
      </c>
      <c r="D790" s="27" t="s">
        <v>477</v>
      </c>
      <c r="E790" s="28">
        <v>23.9</v>
      </c>
      <c r="F790" s="26">
        <v>3</v>
      </c>
      <c r="G790" s="29">
        <v>0.7</v>
      </c>
      <c r="H790" s="26" t="s">
        <v>18</v>
      </c>
      <c r="I790" s="26" t="s">
        <v>1099</v>
      </c>
      <c r="J790" s="26" t="s">
        <v>18</v>
      </c>
      <c r="K790" s="30"/>
      <c r="L790" s="26" t="str">
        <f>IFERROR(IF(OR(
IFERROR(FIND("AMOS",D790,1),0)&gt;=1,
A790="CRER PARA VER",
A790="NÃO INFORMADO",
B790="NÃO INFORMADO",
AND(B790="SABONETE",A790="TODODIA"),
IFERROR(FIND("DEMO",D790,1),0)&gt;=1,
AND(IFERROR(FIND("ROL",D790,1),0)&gt;=1,A790="TODODIA",B790="DESODORANTE"),
B790="PRESENTES",
I790="lançamento",
I790="pré-lançamento",I790="Vigente apenas neste ciclo",
G790=1
),"x",""),"")</f>
        <v/>
      </c>
    </row>
    <row r="791" spans="1:12" x14ac:dyDescent="0.25">
      <c r="A791" s="27" t="s">
        <v>403</v>
      </c>
      <c r="B791" s="27" t="s">
        <v>357</v>
      </c>
      <c r="C791" s="26">
        <v>83650</v>
      </c>
      <c r="D791" s="27" t="s">
        <v>478</v>
      </c>
      <c r="E791" s="28">
        <v>39.9</v>
      </c>
      <c r="F791" s="26">
        <v>5</v>
      </c>
      <c r="G791" s="29">
        <v>0.7</v>
      </c>
      <c r="H791" s="26" t="s">
        <v>18</v>
      </c>
      <c r="I791" s="26" t="s">
        <v>1099</v>
      </c>
      <c r="J791" s="26" t="s">
        <v>18</v>
      </c>
      <c r="K791" s="30"/>
      <c r="L791" s="26" t="str">
        <f>IFERROR(IF(OR(
IFERROR(FIND("AMOS",D791,1),0)&gt;=1,
A791="CRER PARA VER",
A791="NÃO INFORMADO",
B791="NÃO INFORMADO",
AND(B791="SABONETE",A791="TODODIA"),
IFERROR(FIND("DEMO",D791,1),0)&gt;=1,
AND(IFERROR(FIND("ROL",D791,1),0)&gt;=1,A791="TODODIA",B791="DESODORANTE"),
B791="PRESENTES",
I791="lançamento",
I791="pré-lançamento",I791="Vigente apenas neste ciclo",
G791=1
),"x",""),"")</f>
        <v/>
      </c>
    </row>
    <row r="792" spans="1:12" x14ac:dyDescent="0.25">
      <c r="A792" s="27" t="s">
        <v>403</v>
      </c>
      <c r="B792" s="27" t="s">
        <v>357</v>
      </c>
      <c r="C792" s="26">
        <v>68988</v>
      </c>
      <c r="D792" s="27" t="s">
        <v>479</v>
      </c>
      <c r="E792" s="28">
        <v>29.9</v>
      </c>
      <c r="F792" s="26">
        <v>4</v>
      </c>
      <c r="G792" s="29">
        <v>0.7</v>
      </c>
      <c r="H792" s="26" t="s">
        <v>18</v>
      </c>
      <c r="I792" s="26" t="s">
        <v>1099</v>
      </c>
      <c r="J792" s="26" t="s">
        <v>18</v>
      </c>
      <c r="K792" s="30"/>
      <c r="L792" s="26" t="str">
        <f>IFERROR(IF(OR(
IFERROR(FIND("AMOS",D792,1),0)&gt;=1,
A792="CRER PARA VER",
A792="NÃO INFORMADO",
B792="NÃO INFORMADO",
AND(B792="SABONETE",A792="TODODIA"),
IFERROR(FIND("DEMO",D792,1),0)&gt;=1,
AND(IFERROR(FIND("ROL",D792,1),0)&gt;=1,A792="TODODIA",B792="DESODORANTE"),
B792="PRESENTES",
I792="lançamento",
I792="pré-lançamento",I792="Vigente apenas neste ciclo",
G792=1
),"x",""),"")</f>
        <v/>
      </c>
    </row>
    <row r="793" spans="1:12" x14ac:dyDescent="0.25">
      <c r="A793" s="27" t="s">
        <v>403</v>
      </c>
      <c r="B793" s="27" t="s">
        <v>357</v>
      </c>
      <c r="C793" s="26">
        <v>68989</v>
      </c>
      <c r="D793" s="27" t="s">
        <v>480</v>
      </c>
      <c r="E793" s="28">
        <v>29.9</v>
      </c>
      <c r="F793" s="26">
        <v>4</v>
      </c>
      <c r="G793" s="29">
        <v>0.7</v>
      </c>
      <c r="H793" s="26" t="s">
        <v>18</v>
      </c>
      <c r="I793" s="26" t="s">
        <v>1099</v>
      </c>
      <c r="J793" s="26" t="s">
        <v>18</v>
      </c>
      <c r="K793" s="30"/>
      <c r="L793" s="26" t="str">
        <f>IFERROR(IF(OR(
IFERROR(FIND("AMOS",D793,1),0)&gt;=1,
A793="CRER PARA VER",
A793="NÃO INFORMADO",
B793="NÃO INFORMADO",
AND(B793="SABONETE",A793="TODODIA"),
IFERROR(FIND("DEMO",D793,1),0)&gt;=1,
AND(IFERROR(FIND("ROL",D793,1),0)&gt;=1,A793="TODODIA",B793="DESODORANTE"),
B793="PRESENTES",
I793="lançamento",
I793="pré-lançamento",I793="Vigente apenas neste ciclo",
G793=1
),"x",""),"")</f>
        <v/>
      </c>
    </row>
    <row r="794" spans="1:12" x14ac:dyDescent="0.25">
      <c r="A794" s="27" t="s">
        <v>403</v>
      </c>
      <c r="B794" s="27" t="s">
        <v>357</v>
      </c>
      <c r="C794" s="26">
        <v>68990</v>
      </c>
      <c r="D794" s="27" t="s">
        <v>481</v>
      </c>
      <c r="E794" s="28">
        <v>29.9</v>
      </c>
      <c r="F794" s="26">
        <v>4</v>
      </c>
      <c r="G794" s="29">
        <v>0.7</v>
      </c>
      <c r="H794" s="26" t="s">
        <v>18</v>
      </c>
      <c r="I794" s="26" t="s">
        <v>1099</v>
      </c>
      <c r="J794" s="26" t="s">
        <v>18</v>
      </c>
      <c r="K794" s="30"/>
      <c r="L794" s="26" t="str">
        <f>IFERROR(IF(OR(
IFERROR(FIND("AMOS",D794,1),0)&gt;=1,
A794="CRER PARA VER",
A794="NÃO INFORMADO",
B794="NÃO INFORMADO",
AND(B794="SABONETE",A794="TODODIA"),
IFERROR(FIND("DEMO",D794,1),0)&gt;=1,
AND(IFERROR(FIND("ROL",D794,1),0)&gt;=1,A794="TODODIA",B794="DESODORANTE"),
B794="PRESENTES",
I794="lançamento",
I794="pré-lançamento",I794="Vigente apenas neste ciclo",
G794=1
),"x",""),"")</f>
        <v/>
      </c>
    </row>
    <row r="795" spans="1:12" x14ac:dyDescent="0.25">
      <c r="A795" s="27" t="s">
        <v>403</v>
      </c>
      <c r="B795" s="27" t="s">
        <v>357</v>
      </c>
      <c r="C795" s="26">
        <v>85235</v>
      </c>
      <c r="D795" s="27" t="s">
        <v>482</v>
      </c>
      <c r="E795" s="28">
        <v>37.6</v>
      </c>
      <c r="F795" s="26">
        <v>5</v>
      </c>
      <c r="G795" s="29">
        <v>0.7</v>
      </c>
      <c r="H795" s="26" t="s">
        <v>18</v>
      </c>
      <c r="I795" s="26" t="s">
        <v>1099</v>
      </c>
      <c r="J795" s="26" t="s">
        <v>18</v>
      </c>
      <c r="K795" s="30"/>
      <c r="L795" s="26" t="str">
        <f>IFERROR(IF(OR(
IFERROR(FIND("AMOS",D795,1),0)&gt;=1,
A795="CRER PARA VER",
A795="NÃO INFORMADO",
B795="NÃO INFORMADO",
AND(B795="SABONETE",A795="TODODIA"),
IFERROR(FIND("DEMO",D795,1),0)&gt;=1,
AND(IFERROR(FIND("ROL",D795,1),0)&gt;=1,A795="TODODIA",B795="DESODORANTE"),
B795="PRESENTES",
I795="lançamento",
I795="pré-lançamento",I795="Vigente apenas neste ciclo",
G795=1
),"x",""),"")</f>
        <v/>
      </c>
    </row>
    <row r="796" spans="1:12" x14ac:dyDescent="0.25">
      <c r="A796" s="27" t="s">
        <v>403</v>
      </c>
      <c r="B796" s="27" t="s">
        <v>357</v>
      </c>
      <c r="C796" s="26">
        <v>81392</v>
      </c>
      <c r="D796" s="27" t="s">
        <v>483</v>
      </c>
      <c r="E796" s="28">
        <v>23.9</v>
      </c>
      <c r="F796" s="26">
        <v>3</v>
      </c>
      <c r="G796" s="29">
        <v>0.7</v>
      </c>
      <c r="H796" s="26" t="s">
        <v>18</v>
      </c>
      <c r="I796" s="26" t="s">
        <v>1099</v>
      </c>
      <c r="J796" s="26" t="s">
        <v>18</v>
      </c>
      <c r="K796" s="30"/>
      <c r="L796" s="26" t="str">
        <f>IFERROR(IF(OR(
IFERROR(FIND("AMOS",D796,1),0)&gt;=1,
A796="CRER PARA VER",
A796="NÃO INFORMADO",
B796="NÃO INFORMADO",
AND(B796="SABONETE",A796="TODODIA"),
IFERROR(FIND("DEMO",D796,1),0)&gt;=1,
AND(IFERROR(FIND("ROL",D796,1),0)&gt;=1,A796="TODODIA",B796="DESODORANTE"),
B796="PRESENTES",
I796="lançamento",
I796="pré-lançamento",I796="Vigente apenas neste ciclo",
G796=1
),"x",""),"")</f>
        <v/>
      </c>
    </row>
    <row r="797" spans="1:12" x14ac:dyDescent="0.25">
      <c r="A797" s="27" t="s">
        <v>403</v>
      </c>
      <c r="B797" s="27" t="s">
        <v>357</v>
      </c>
      <c r="C797" s="26">
        <v>81412</v>
      </c>
      <c r="D797" s="27" t="s">
        <v>484</v>
      </c>
      <c r="E797" s="28">
        <v>23.9</v>
      </c>
      <c r="F797" s="26">
        <v>3</v>
      </c>
      <c r="G797" s="29">
        <v>0.7</v>
      </c>
      <c r="H797" s="26" t="s">
        <v>18</v>
      </c>
      <c r="I797" s="26" t="s">
        <v>1099</v>
      </c>
      <c r="J797" s="26" t="s">
        <v>18</v>
      </c>
      <c r="K797" s="30"/>
      <c r="L797" s="26" t="str">
        <f>IFERROR(IF(OR(
IFERROR(FIND("AMOS",D797,1),0)&gt;=1,
A797="CRER PARA VER",
A797="NÃO INFORMADO",
B797="NÃO INFORMADO",
AND(B797="SABONETE",A797="TODODIA"),
IFERROR(FIND("DEMO",D797,1),0)&gt;=1,
AND(IFERROR(FIND("ROL",D797,1),0)&gt;=1,A797="TODODIA",B797="DESODORANTE"),
B797="PRESENTES",
I797="lançamento",
I797="pré-lançamento",I797="Vigente apenas neste ciclo",
G797=1
),"x",""),"")</f>
        <v/>
      </c>
    </row>
    <row r="798" spans="1:12" x14ac:dyDescent="0.25">
      <c r="A798" s="27" t="s">
        <v>403</v>
      </c>
      <c r="B798" s="27" t="s">
        <v>357</v>
      </c>
      <c r="C798" s="26">
        <v>81419</v>
      </c>
      <c r="D798" s="27" t="s">
        <v>485</v>
      </c>
      <c r="E798" s="28">
        <v>23.9</v>
      </c>
      <c r="F798" s="26">
        <v>3</v>
      </c>
      <c r="G798" s="29">
        <v>0.7</v>
      </c>
      <c r="H798" s="26" t="s">
        <v>18</v>
      </c>
      <c r="I798" s="26" t="s">
        <v>1099</v>
      </c>
      <c r="J798" s="26" t="s">
        <v>18</v>
      </c>
      <c r="K798" s="30"/>
      <c r="L798" s="26" t="str">
        <f>IFERROR(IF(OR(
IFERROR(FIND("AMOS",D798,1),0)&gt;=1,
A798="CRER PARA VER",
A798="NÃO INFORMADO",
B798="NÃO INFORMADO",
AND(B798="SABONETE",A798="TODODIA"),
IFERROR(FIND("DEMO",D798,1),0)&gt;=1,
AND(IFERROR(FIND("ROL",D798,1),0)&gt;=1,A798="TODODIA",B798="DESODORANTE"),
B798="PRESENTES",
I798="lançamento",
I798="pré-lançamento",I798="Vigente apenas neste ciclo",
G798=1
),"x",""),"")</f>
        <v/>
      </c>
    </row>
    <row r="799" spans="1:12" x14ac:dyDescent="0.25">
      <c r="A799" s="27" t="s">
        <v>403</v>
      </c>
      <c r="B799" s="27" t="s">
        <v>357</v>
      </c>
      <c r="C799" s="26">
        <v>81426</v>
      </c>
      <c r="D799" s="27" t="s">
        <v>486</v>
      </c>
      <c r="E799" s="28">
        <v>23.9</v>
      </c>
      <c r="F799" s="26">
        <v>3</v>
      </c>
      <c r="G799" s="29">
        <v>0.7</v>
      </c>
      <c r="H799" s="26" t="s">
        <v>18</v>
      </c>
      <c r="I799" s="26" t="s">
        <v>1099</v>
      </c>
      <c r="J799" s="26" t="s">
        <v>18</v>
      </c>
      <c r="K799" s="30"/>
      <c r="L799" s="26" t="str">
        <f>IFERROR(IF(OR(
IFERROR(FIND("AMOS",D799,1),0)&gt;=1,
A799="CRER PARA VER",
A799="NÃO INFORMADO",
B799="NÃO INFORMADO",
AND(B799="SABONETE",A799="TODODIA"),
IFERROR(FIND("DEMO",D799,1),0)&gt;=1,
AND(IFERROR(FIND("ROL",D799,1),0)&gt;=1,A799="TODODIA",B799="DESODORANTE"),
B799="PRESENTES",
I799="lançamento",
I799="pré-lançamento",I799="Vigente apenas neste ciclo",
G799=1
),"x",""),"")</f>
        <v/>
      </c>
    </row>
    <row r="800" spans="1:12" x14ac:dyDescent="0.25">
      <c r="A800" s="27" t="s">
        <v>403</v>
      </c>
      <c r="B800" s="27" t="s">
        <v>357</v>
      </c>
      <c r="C800" s="26">
        <v>89758</v>
      </c>
      <c r="D800" s="27" t="s">
        <v>487</v>
      </c>
      <c r="E800" s="28">
        <v>35.6</v>
      </c>
      <c r="F800" s="26">
        <v>5</v>
      </c>
      <c r="G800" s="29">
        <v>0.7</v>
      </c>
      <c r="H800" s="26" t="s">
        <v>18</v>
      </c>
      <c r="I800" s="26" t="s">
        <v>1099</v>
      </c>
      <c r="J800" s="26" t="s">
        <v>18</v>
      </c>
      <c r="K800" s="30"/>
      <c r="L800" s="26" t="str">
        <f>IFERROR(IF(OR(
IFERROR(FIND("AMOS",D800,1),0)&gt;=1,
A800="CRER PARA VER",
A800="NÃO INFORMADO",
B800="NÃO INFORMADO",
AND(B800="SABONETE",A800="TODODIA"),
IFERROR(FIND("DEMO",D800,1),0)&gt;=1,
AND(IFERROR(FIND("ROL",D800,1),0)&gt;=1,A800="TODODIA",B800="DESODORANTE"),
B800="PRESENTES",
I800="lançamento",
I800="pré-lançamento",I800="Vigente apenas neste ciclo",
G800=1
),"x",""),"")</f>
        <v/>
      </c>
    </row>
    <row r="801" spans="1:12" x14ac:dyDescent="0.25">
      <c r="A801" s="27" t="s">
        <v>403</v>
      </c>
      <c r="B801" s="27" t="s">
        <v>357</v>
      </c>
      <c r="C801" s="26">
        <v>84023</v>
      </c>
      <c r="D801" s="27" t="s">
        <v>488</v>
      </c>
      <c r="E801" s="28">
        <v>30.5</v>
      </c>
      <c r="F801" s="26">
        <v>4</v>
      </c>
      <c r="G801" s="29">
        <v>0.7</v>
      </c>
      <c r="H801" s="26" t="s">
        <v>18</v>
      </c>
      <c r="I801" s="26" t="s">
        <v>1099</v>
      </c>
      <c r="J801" s="26" t="s">
        <v>18</v>
      </c>
      <c r="K801" s="30"/>
      <c r="L801" s="26" t="str">
        <f>IFERROR(IF(OR(
IFERROR(FIND("AMOS",D801,1),0)&gt;=1,
A801="CRER PARA VER",
A801="NÃO INFORMADO",
B801="NÃO INFORMADO",
AND(B801="SABONETE",A801="TODODIA"),
IFERROR(FIND("DEMO",D801,1),0)&gt;=1,
AND(IFERROR(FIND("ROL",D801,1),0)&gt;=1,A801="TODODIA",B801="DESODORANTE"),
B801="PRESENTES",
I801="lançamento",
I801="pré-lançamento",I801="Vigente apenas neste ciclo",
G801=1
),"x",""),"")</f>
        <v/>
      </c>
    </row>
    <row r="802" spans="1:12" x14ac:dyDescent="0.25">
      <c r="A802" s="27" t="s">
        <v>403</v>
      </c>
      <c r="B802" s="27" t="s">
        <v>357</v>
      </c>
      <c r="C802" s="26">
        <v>85232</v>
      </c>
      <c r="D802" s="27" t="s">
        <v>489</v>
      </c>
      <c r="E802" s="28">
        <v>35.6</v>
      </c>
      <c r="F802" s="26">
        <v>5</v>
      </c>
      <c r="G802" s="29">
        <v>0.7</v>
      </c>
      <c r="H802" s="26" t="s">
        <v>18</v>
      </c>
      <c r="I802" s="26" t="s">
        <v>1099</v>
      </c>
      <c r="J802" s="26" t="s">
        <v>18</v>
      </c>
      <c r="K802" s="30"/>
      <c r="L802" s="26" t="str">
        <f>IFERROR(IF(OR(
IFERROR(FIND("AMOS",D802,1),0)&gt;=1,
A802="CRER PARA VER",
A802="NÃO INFORMADO",
B802="NÃO INFORMADO",
AND(B802="SABONETE",A802="TODODIA"),
IFERROR(FIND("DEMO",D802,1),0)&gt;=1,
AND(IFERROR(FIND("ROL",D802,1),0)&gt;=1,A802="TODODIA",B802="DESODORANTE"),
B802="PRESENTES",
I802="lançamento",
I802="pré-lançamento",I802="Vigente apenas neste ciclo",
G802=1
),"x",""),"")</f>
        <v/>
      </c>
    </row>
    <row r="803" spans="1:12" x14ac:dyDescent="0.25">
      <c r="A803" s="27" t="s">
        <v>403</v>
      </c>
      <c r="B803" s="27" t="s">
        <v>357</v>
      </c>
      <c r="C803" s="26">
        <v>73256</v>
      </c>
      <c r="D803" s="27" t="s">
        <v>734</v>
      </c>
      <c r="E803" s="28">
        <v>29.9</v>
      </c>
      <c r="F803" s="26">
        <v>4</v>
      </c>
      <c r="G803" s="29">
        <v>0.7</v>
      </c>
      <c r="H803" s="26" t="s">
        <v>18</v>
      </c>
      <c r="I803" s="26" t="s">
        <v>1099</v>
      </c>
      <c r="J803" s="26" t="s">
        <v>18</v>
      </c>
      <c r="K803" s="30"/>
      <c r="L803" s="26" t="str">
        <f>IFERROR(IF(OR(
IFERROR(FIND("AMOS",D803,1),0)&gt;=1,
A803="CRER PARA VER",
A803="NÃO INFORMADO",
B803="NÃO INFORMADO",
AND(B803="SABONETE",A803="TODODIA"),
IFERROR(FIND("DEMO",D803,1),0)&gt;=1,
AND(IFERROR(FIND("ROL",D803,1),0)&gt;=1,A803="TODODIA",B803="DESODORANTE"),
B803="PRESENTES",
I803="lançamento",
I803="pré-lançamento",I803="Vigente apenas neste ciclo",
G803=1
),"x",""),"")</f>
        <v/>
      </c>
    </row>
    <row r="804" spans="1:12" x14ac:dyDescent="0.25">
      <c r="A804" s="27" t="s">
        <v>403</v>
      </c>
      <c r="B804" s="27" t="s">
        <v>357</v>
      </c>
      <c r="C804" s="26">
        <v>73257</v>
      </c>
      <c r="D804" s="27" t="s">
        <v>735</v>
      </c>
      <c r="E804" s="28">
        <v>29.9</v>
      </c>
      <c r="F804" s="26">
        <v>4</v>
      </c>
      <c r="G804" s="29">
        <v>0.7</v>
      </c>
      <c r="H804" s="26" t="s">
        <v>18</v>
      </c>
      <c r="I804" s="26" t="s">
        <v>1099</v>
      </c>
      <c r="J804" s="26" t="s">
        <v>18</v>
      </c>
      <c r="K804" s="30"/>
      <c r="L804" s="26" t="str">
        <f>IFERROR(IF(OR(
IFERROR(FIND("AMOS",D804,1),0)&gt;=1,
A804="CRER PARA VER",
A804="NÃO INFORMADO",
B804="NÃO INFORMADO",
AND(B804="SABONETE",A804="TODODIA"),
IFERROR(FIND("DEMO",D804,1),0)&gt;=1,
AND(IFERROR(FIND("ROL",D804,1),0)&gt;=1,A804="TODODIA",B804="DESODORANTE"),
B804="PRESENTES",
I804="lançamento",
I804="pré-lançamento",I804="Vigente apenas neste ciclo",
G804=1
),"x",""),"")</f>
        <v/>
      </c>
    </row>
    <row r="805" spans="1:12" x14ac:dyDescent="0.25">
      <c r="A805" s="27" t="s">
        <v>403</v>
      </c>
      <c r="B805" s="27" t="s">
        <v>357</v>
      </c>
      <c r="C805" s="26">
        <v>73258</v>
      </c>
      <c r="D805" s="27" t="s">
        <v>736</v>
      </c>
      <c r="E805" s="28">
        <v>29.9</v>
      </c>
      <c r="F805" s="26">
        <v>4</v>
      </c>
      <c r="G805" s="29">
        <v>0.7</v>
      </c>
      <c r="H805" s="26" t="s">
        <v>18</v>
      </c>
      <c r="I805" s="26" t="s">
        <v>1099</v>
      </c>
      <c r="J805" s="26" t="s">
        <v>18</v>
      </c>
      <c r="K805" s="30"/>
      <c r="L805" s="26" t="str">
        <f>IFERROR(IF(OR(
IFERROR(FIND("AMOS",D805,1),0)&gt;=1,
A805="CRER PARA VER",
A805="NÃO INFORMADO",
B805="NÃO INFORMADO",
AND(B805="SABONETE",A805="TODODIA"),
IFERROR(FIND("DEMO",D805,1),0)&gt;=1,
AND(IFERROR(FIND("ROL",D805,1),0)&gt;=1,A805="TODODIA",B805="DESODORANTE"),
B805="PRESENTES",
I805="lançamento",
I805="pré-lançamento",I805="Vigente apenas neste ciclo",
G805=1
),"x",""),"")</f>
        <v/>
      </c>
    </row>
    <row r="806" spans="1:12" x14ac:dyDescent="0.25">
      <c r="A806" s="27" t="s">
        <v>403</v>
      </c>
      <c r="B806" s="27" t="s">
        <v>357</v>
      </c>
      <c r="C806" s="26">
        <v>73259</v>
      </c>
      <c r="D806" s="27" t="s">
        <v>737</v>
      </c>
      <c r="E806" s="28">
        <v>29.9</v>
      </c>
      <c r="F806" s="26">
        <v>4</v>
      </c>
      <c r="G806" s="29">
        <v>0.7</v>
      </c>
      <c r="H806" s="26" t="s">
        <v>18</v>
      </c>
      <c r="I806" s="26" t="s">
        <v>1099</v>
      </c>
      <c r="J806" s="26" t="s">
        <v>18</v>
      </c>
      <c r="K806" s="30"/>
      <c r="L806" s="26" t="str">
        <f>IFERROR(IF(OR(
IFERROR(FIND("AMOS",D806,1),0)&gt;=1,
A806="CRER PARA VER",
A806="NÃO INFORMADO",
B806="NÃO INFORMADO",
AND(B806="SABONETE",A806="TODODIA"),
IFERROR(FIND("DEMO",D806,1),0)&gt;=1,
AND(IFERROR(FIND("ROL",D806,1),0)&gt;=1,A806="TODODIA",B806="DESODORANTE"),
B806="PRESENTES",
I806="lançamento",
I806="pré-lançamento",I806="Vigente apenas neste ciclo",
G806=1
),"x",""),"")</f>
        <v/>
      </c>
    </row>
    <row r="807" spans="1:12" x14ac:dyDescent="0.25">
      <c r="A807" s="27" t="s">
        <v>403</v>
      </c>
      <c r="B807" s="27" t="s">
        <v>357</v>
      </c>
      <c r="C807" s="26">
        <v>73260</v>
      </c>
      <c r="D807" s="27" t="s">
        <v>738</v>
      </c>
      <c r="E807" s="28">
        <v>29.9</v>
      </c>
      <c r="F807" s="26">
        <v>4</v>
      </c>
      <c r="G807" s="29">
        <v>0.7</v>
      </c>
      <c r="H807" s="26" t="s">
        <v>18</v>
      </c>
      <c r="I807" s="26" t="s">
        <v>1099</v>
      </c>
      <c r="J807" s="26" t="s">
        <v>18</v>
      </c>
      <c r="K807" s="30"/>
      <c r="L807" s="26" t="str">
        <f>IFERROR(IF(OR(
IFERROR(FIND("AMOS",D807,1),0)&gt;=1,
A807="CRER PARA VER",
A807="NÃO INFORMADO",
B807="NÃO INFORMADO",
AND(B807="SABONETE",A807="TODODIA"),
IFERROR(FIND("DEMO",D807,1),0)&gt;=1,
AND(IFERROR(FIND("ROL",D807,1),0)&gt;=1,A807="TODODIA",B807="DESODORANTE"),
B807="PRESENTES",
I807="lançamento",
I807="pré-lançamento",I807="Vigente apenas neste ciclo",
G807=1
),"x",""),"")</f>
        <v/>
      </c>
    </row>
    <row r="808" spans="1:12" x14ac:dyDescent="0.25">
      <c r="A808" s="27" t="s">
        <v>492</v>
      </c>
      <c r="B808" s="27" t="s">
        <v>24</v>
      </c>
      <c r="C808" s="26">
        <v>71766</v>
      </c>
      <c r="D808" s="27" t="s">
        <v>493</v>
      </c>
      <c r="E808" s="28">
        <v>129.9</v>
      </c>
      <c r="F808" s="26">
        <v>17</v>
      </c>
      <c r="G808" s="29">
        <v>0.7</v>
      </c>
      <c r="H808" s="26" t="s">
        <v>18</v>
      </c>
      <c r="I808" s="26" t="s">
        <v>1099</v>
      </c>
      <c r="J808" s="26" t="s">
        <v>18</v>
      </c>
      <c r="K808" s="30"/>
      <c r="L808" s="26" t="str">
        <f>IFERROR(IF(OR(
IFERROR(FIND("AMOS",D808,1),0)&gt;=1,
A808="CRER PARA VER",
A808="NÃO INFORMADO",
B808="NÃO INFORMADO",
AND(B808="SABONETE",A808="TODODIA"),
IFERROR(FIND("DEMO",D808,1),0)&gt;=1,
AND(IFERROR(FIND("ROL",D808,1),0)&gt;=1,A808="TODODIA",B808="DESODORANTE"),
B808="PRESENTES",
I808="lançamento",
I808="pré-lançamento",I808="Vigente apenas neste ciclo",
G808=1
),"x",""),"")</f>
        <v/>
      </c>
    </row>
    <row r="809" spans="1:12" x14ac:dyDescent="0.25">
      <c r="A809" s="27" t="s">
        <v>492</v>
      </c>
      <c r="B809" s="27" t="s">
        <v>24</v>
      </c>
      <c r="C809" s="26">
        <v>71773</v>
      </c>
      <c r="D809" s="27" t="s">
        <v>612</v>
      </c>
      <c r="E809" s="28">
        <v>129.9</v>
      </c>
      <c r="F809" s="26">
        <v>17</v>
      </c>
      <c r="G809" s="29">
        <v>0.7</v>
      </c>
      <c r="H809" s="26" t="s">
        <v>18</v>
      </c>
      <c r="I809" s="26" t="s">
        <v>1099</v>
      </c>
      <c r="J809" s="26" t="s">
        <v>18</v>
      </c>
      <c r="K809" s="30"/>
      <c r="L809" s="26" t="str">
        <f>IFERROR(IF(OR(
IFERROR(FIND("AMOS",D809,1),0)&gt;=1,
A809="CRER PARA VER",
A809="NÃO INFORMADO",
B809="NÃO INFORMADO",
AND(B809="SABONETE",A809="TODODIA"),
IFERROR(FIND("DEMO",D809,1),0)&gt;=1,
AND(IFERROR(FIND("ROL",D809,1),0)&gt;=1,A809="TODODIA",B809="DESODORANTE"),
B809="PRESENTES",
I809="lançamento",
I809="pré-lançamento",I809="Vigente apenas neste ciclo",
G809=1
),"x",""),"")</f>
        <v/>
      </c>
    </row>
    <row r="810" spans="1:12" x14ac:dyDescent="0.25">
      <c r="A810" s="27" t="s">
        <v>495</v>
      </c>
      <c r="B810" s="27" t="s">
        <v>80</v>
      </c>
      <c r="C810" s="26">
        <v>86939</v>
      </c>
      <c r="D810" s="27" t="s">
        <v>613</v>
      </c>
      <c r="E810" s="28">
        <v>29.9</v>
      </c>
      <c r="F810" s="26">
        <v>4</v>
      </c>
      <c r="G810" s="29">
        <v>0.7</v>
      </c>
      <c r="H810" s="26" t="s">
        <v>18</v>
      </c>
      <c r="I810" s="26" t="s">
        <v>1099</v>
      </c>
      <c r="J810" s="26" t="s">
        <v>18</v>
      </c>
      <c r="K810" s="30"/>
      <c r="L810" s="26" t="str">
        <f>IFERROR(IF(OR(
IFERROR(FIND("AMOS",D810,1),0)&gt;=1,
A810="CRER PARA VER",
A810="NÃO INFORMADO",
B810="NÃO INFORMADO",
AND(B810="SABONETE",A810="TODODIA"),
IFERROR(FIND("DEMO",D810,1),0)&gt;=1,
AND(IFERROR(FIND("ROL",D810,1),0)&gt;=1,A810="TODODIA",B810="DESODORANTE"),
B810="PRESENTES",
I810="lançamento",
I810="pré-lançamento",I810="Vigente apenas neste ciclo",
G810=1
),"x",""),"")</f>
        <v/>
      </c>
    </row>
    <row r="811" spans="1:12" x14ac:dyDescent="0.25">
      <c r="A811" s="27" t="s">
        <v>495</v>
      </c>
      <c r="B811" s="27" t="s">
        <v>80</v>
      </c>
      <c r="C811" s="26">
        <v>86942</v>
      </c>
      <c r="D811" s="27" t="s">
        <v>496</v>
      </c>
      <c r="E811" s="28">
        <v>29.9</v>
      </c>
      <c r="F811" s="26">
        <v>4</v>
      </c>
      <c r="G811" s="29">
        <v>0.7</v>
      </c>
      <c r="H811" s="26" t="s">
        <v>18</v>
      </c>
      <c r="I811" s="26" t="s">
        <v>1099</v>
      </c>
      <c r="J811" s="26" t="s">
        <v>18</v>
      </c>
      <c r="K811" s="30"/>
      <c r="L811" s="26" t="str">
        <f>IFERROR(IF(OR(
IFERROR(FIND("AMOS",D811,1),0)&gt;=1,
A811="CRER PARA VER",
A811="NÃO INFORMADO",
B811="NÃO INFORMADO",
AND(B811="SABONETE",A811="TODODIA"),
IFERROR(FIND("DEMO",D811,1),0)&gt;=1,
AND(IFERROR(FIND("ROL",D811,1),0)&gt;=1,A811="TODODIA",B811="DESODORANTE"),
B811="PRESENTES",
I811="lançamento",
I811="pré-lançamento",I811="Vigente apenas neste ciclo",
G811=1
),"x",""),"")</f>
        <v/>
      </c>
    </row>
    <row r="812" spans="1:12" x14ac:dyDescent="0.25">
      <c r="A812" s="27" t="s">
        <v>495</v>
      </c>
      <c r="B812" s="27" t="s">
        <v>80</v>
      </c>
      <c r="C812" s="26">
        <v>86951</v>
      </c>
      <c r="D812" s="27" t="s">
        <v>614</v>
      </c>
      <c r="E812" s="28">
        <v>34.5</v>
      </c>
      <c r="F812" s="26">
        <v>4</v>
      </c>
      <c r="G812" s="29">
        <v>0.7</v>
      </c>
      <c r="H812" s="26" t="s">
        <v>18</v>
      </c>
      <c r="I812" s="26" t="s">
        <v>1099</v>
      </c>
      <c r="J812" s="26" t="s">
        <v>18</v>
      </c>
      <c r="K812" s="30"/>
      <c r="L812" s="26" t="str">
        <f>IFERROR(IF(OR(
IFERROR(FIND("AMOS",D812,1),0)&gt;=1,
A812="CRER PARA VER",
A812="NÃO INFORMADO",
B812="NÃO INFORMADO",
AND(B812="SABONETE",A812="TODODIA"),
IFERROR(FIND("DEMO",D812,1),0)&gt;=1,
AND(IFERROR(FIND("ROL",D812,1),0)&gt;=1,A812="TODODIA",B812="DESODORANTE"),
B812="PRESENTES",
I812="lançamento",
I812="pré-lançamento",I812="Vigente apenas neste ciclo",
G812=1
),"x",""),"")</f>
        <v/>
      </c>
    </row>
    <row r="813" spans="1:12" x14ac:dyDescent="0.25">
      <c r="A813" s="27" t="s">
        <v>495</v>
      </c>
      <c r="B813" s="27" t="s">
        <v>80</v>
      </c>
      <c r="C813" s="26">
        <v>86953</v>
      </c>
      <c r="D813" s="27" t="s">
        <v>615</v>
      </c>
      <c r="E813" s="28">
        <v>49.8</v>
      </c>
      <c r="F813" s="26">
        <v>6</v>
      </c>
      <c r="G813" s="29">
        <v>0.7</v>
      </c>
      <c r="H813" s="26" t="s">
        <v>18</v>
      </c>
      <c r="I813" s="26" t="s">
        <v>1099</v>
      </c>
      <c r="J813" s="26" t="s">
        <v>18</v>
      </c>
      <c r="K813" s="30"/>
      <c r="L813" s="26" t="str">
        <f>IFERROR(IF(OR(
IFERROR(FIND("AMOS",D813,1),0)&gt;=1,
A813="CRER PARA VER",
A813="NÃO INFORMADO",
B813="NÃO INFORMADO",
AND(B813="SABONETE",A813="TODODIA"),
IFERROR(FIND("DEMO",D813,1),0)&gt;=1,
AND(IFERROR(FIND("ROL",D813,1),0)&gt;=1,A813="TODODIA",B813="DESODORANTE"),
B813="PRESENTES",
I813="lançamento",
I813="pré-lançamento",I813="Vigente apenas neste ciclo",
G813=1
),"x",""),"")</f>
        <v/>
      </c>
    </row>
    <row r="814" spans="1:12" x14ac:dyDescent="0.25">
      <c r="A814" s="27" t="s">
        <v>495</v>
      </c>
      <c r="B814" s="27" t="s">
        <v>80</v>
      </c>
      <c r="C814" s="26">
        <v>86955</v>
      </c>
      <c r="D814" s="27" t="s">
        <v>497</v>
      </c>
      <c r="E814" s="28">
        <v>49.8</v>
      </c>
      <c r="F814" s="26">
        <v>6</v>
      </c>
      <c r="G814" s="29">
        <v>0.7</v>
      </c>
      <c r="H814" s="26" t="s">
        <v>18</v>
      </c>
      <c r="I814" s="26" t="s">
        <v>1099</v>
      </c>
      <c r="J814" s="26" t="s">
        <v>18</v>
      </c>
      <c r="K814" s="30"/>
      <c r="L814" s="26" t="str">
        <f>IFERROR(IF(OR(
IFERROR(FIND("AMOS",D814,1),0)&gt;=1,
A814="CRER PARA VER",
A814="NÃO INFORMADO",
B814="NÃO INFORMADO",
AND(B814="SABONETE",A814="TODODIA"),
IFERROR(FIND("DEMO",D814,1),0)&gt;=1,
AND(IFERROR(FIND("ROL",D814,1),0)&gt;=1,A814="TODODIA",B814="DESODORANTE"),
B814="PRESENTES",
I814="lançamento",
I814="pré-lançamento",I814="Vigente apenas neste ciclo",
G814=1
),"x",""),"")</f>
        <v/>
      </c>
    </row>
    <row r="815" spans="1:12" x14ac:dyDescent="0.25">
      <c r="A815" s="27" t="s">
        <v>495</v>
      </c>
      <c r="B815" s="27" t="s">
        <v>80</v>
      </c>
      <c r="C815" s="26">
        <v>86964</v>
      </c>
      <c r="D815" s="27" t="s">
        <v>498</v>
      </c>
      <c r="E815" s="28">
        <v>37.799999999999997</v>
      </c>
      <c r="F815" s="26">
        <v>5</v>
      </c>
      <c r="G815" s="29">
        <v>0.7</v>
      </c>
      <c r="H815" s="26" t="s">
        <v>18</v>
      </c>
      <c r="I815" s="26" t="s">
        <v>1099</v>
      </c>
      <c r="J815" s="26" t="s">
        <v>18</v>
      </c>
      <c r="K815" s="30"/>
      <c r="L815" s="26" t="str">
        <f>IFERROR(IF(OR(
IFERROR(FIND("AMOS",D815,1),0)&gt;=1,
A815="CRER PARA VER",
A815="NÃO INFORMADO",
B815="NÃO INFORMADO",
AND(B815="SABONETE",A815="TODODIA"),
IFERROR(FIND("DEMO",D815,1),0)&gt;=1,
AND(IFERROR(FIND("ROL",D815,1),0)&gt;=1,A815="TODODIA",B815="DESODORANTE"),
B815="PRESENTES",
I815="lançamento",
I815="pré-lançamento",I815="Vigente apenas neste ciclo",
G815=1
),"x",""),"")</f>
        <v/>
      </c>
    </row>
    <row r="816" spans="1:12" x14ac:dyDescent="0.25">
      <c r="A816" s="27" t="s">
        <v>495</v>
      </c>
      <c r="B816" s="27" t="s">
        <v>80</v>
      </c>
      <c r="C816" s="26">
        <v>86966</v>
      </c>
      <c r="D816" s="27" t="s">
        <v>499</v>
      </c>
      <c r="E816" s="28">
        <v>34.5</v>
      </c>
      <c r="F816" s="26">
        <v>4</v>
      </c>
      <c r="G816" s="29">
        <v>0.7</v>
      </c>
      <c r="H816" s="26" t="s">
        <v>18</v>
      </c>
      <c r="I816" s="26" t="s">
        <v>1099</v>
      </c>
      <c r="J816" s="26" t="s">
        <v>18</v>
      </c>
      <c r="K816" s="30"/>
      <c r="L816" s="26" t="str">
        <f>IFERROR(IF(OR(
IFERROR(FIND("AMOS",D816,1),0)&gt;=1,
A816="CRER PARA VER",
A816="NÃO INFORMADO",
B816="NÃO INFORMADO",
AND(B816="SABONETE",A816="TODODIA"),
IFERROR(FIND("DEMO",D816,1),0)&gt;=1,
AND(IFERROR(FIND("ROL",D816,1),0)&gt;=1,A816="TODODIA",B816="DESODORANTE"),
B816="PRESENTES",
I816="lançamento",
I816="pré-lançamento",I816="Vigente apenas neste ciclo",
G816=1
),"x",""),"")</f>
        <v/>
      </c>
    </row>
    <row r="817" spans="1:12" x14ac:dyDescent="0.25">
      <c r="A817" s="27" t="s">
        <v>495</v>
      </c>
      <c r="B817" s="27" t="s">
        <v>80</v>
      </c>
      <c r="C817" s="26">
        <v>89370</v>
      </c>
      <c r="D817" s="27" t="s">
        <v>616</v>
      </c>
      <c r="E817" s="28">
        <v>54.8</v>
      </c>
      <c r="F817" s="26">
        <v>7</v>
      </c>
      <c r="G817" s="29">
        <v>0.7</v>
      </c>
      <c r="H817" s="26" t="s">
        <v>18</v>
      </c>
      <c r="I817" s="26" t="s">
        <v>1099</v>
      </c>
      <c r="J817" s="26" t="s">
        <v>18</v>
      </c>
      <c r="K817" s="30"/>
      <c r="L817" s="26" t="str">
        <f>IFERROR(IF(OR(
IFERROR(FIND("AMOS",D817,1),0)&gt;=1,
A817="CRER PARA VER",
A817="NÃO INFORMADO",
B817="NÃO INFORMADO",
AND(B817="SABONETE",A817="TODODIA"),
IFERROR(FIND("DEMO",D817,1),0)&gt;=1,
AND(IFERROR(FIND("ROL",D817,1),0)&gt;=1,A817="TODODIA",B817="DESODORANTE"),
B817="PRESENTES",
I817="lançamento",
I817="pré-lançamento",I817="Vigente apenas neste ciclo",
G817=1
),"x",""),"")</f>
        <v/>
      </c>
    </row>
    <row r="818" spans="1:12" x14ac:dyDescent="0.25">
      <c r="A818" s="27" t="s">
        <v>495</v>
      </c>
      <c r="B818" s="27" t="s">
        <v>80</v>
      </c>
      <c r="C818" s="26">
        <v>89368</v>
      </c>
      <c r="D818" s="27" t="s">
        <v>617</v>
      </c>
      <c r="E818" s="28">
        <v>54.8</v>
      </c>
      <c r="F818" s="26">
        <v>7</v>
      </c>
      <c r="G818" s="29">
        <v>0.7</v>
      </c>
      <c r="H818" s="26" t="s">
        <v>18</v>
      </c>
      <c r="I818" s="26" t="s">
        <v>1099</v>
      </c>
      <c r="J818" s="26" t="s">
        <v>18</v>
      </c>
      <c r="K818" s="30"/>
      <c r="L818" s="26" t="str">
        <f>IFERROR(IF(OR(
IFERROR(FIND("AMOS",D818,1),0)&gt;=1,
A818="CRER PARA VER",
A818="NÃO INFORMADO",
B818="NÃO INFORMADO",
AND(B818="SABONETE",A818="TODODIA"),
IFERROR(FIND("DEMO",D818,1),0)&gt;=1,
AND(IFERROR(FIND("ROL",D818,1),0)&gt;=1,A818="TODODIA",B818="DESODORANTE"),
B818="PRESENTES",
I818="lançamento",
I818="pré-lançamento",I818="Vigente apenas neste ciclo",
G818=1
),"x",""),"")</f>
        <v/>
      </c>
    </row>
    <row r="819" spans="1:12" x14ac:dyDescent="0.25">
      <c r="A819" s="27" t="s">
        <v>495</v>
      </c>
      <c r="B819" s="27" t="s">
        <v>80</v>
      </c>
      <c r="C819" s="26">
        <v>86945</v>
      </c>
      <c r="D819" s="27" t="s">
        <v>500</v>
      </c>
      <c r="E819" s="28">
        <v>29.9</v>
      </c>
      <c r="F819" s="26">
        <v>4</v>
      </c>
      <c r="G819" s="29">
        <v>0.7</v>
      </c>
      <c r="H819" s="26" t="s">
        <v>18</v>
      </c>
      <c r="I819" s="26" t="s">
        <v>1099</v>
      </c>
      <c r="J819" s="26" t="s">
        <v>18</v>
      </c>
      <c r="K819" s="30"/>
      <c r="L819" s="26" t="str">
        <f>IFERROR(IF(OR(
IFERROR(FIND("AMOS",D819,1),0)&gt;=1,
A819="CRER PARA VER",
A819="NÃO INFORMADO",
B819="NÃO INFORMADO",
AND(B819="SABONETE",A819="TODODIA"),
IFERROR(FIND("DEMO",D819,1),0)&gt;=1,
AND(IFERROR(FIND("ROL",D819,1),0)&gt;=1,A819="TODODIA",B819="DESODORANTE"),
B819="PRESENTES",
I819="lançamento",
I819="pré-lançamento",I819="Vigente apenas neste ciclo",
G819=1
),"x",""),"")</f>
        <v/>
      </c>
    </row>
    <row r="820" spans="1:12" x14ac:dyDescent="0.25">
      <c r="A820" s="27" t="s">
        <v>495</v>
      </c>
      <c r="B820" s="27" t="s">
        <v>80</v>
      </c>
      <c r="C820" s="26">
        <v>86946</v>
      </c>
      <c r="D820" s="27" t="s">
        <v>501</v>
      </c>
      <c r="E820" s="28">
        <v>29.9</v>
      </c>
      <c r="F820" s="26">
        <v>4</v>
      </c>
      <c r="G820" s="29">
        <v>0.7</v>
      </c>
      <c r="H820" s="26" t="s">
        <v>18</v>
      </c>
      <c r="I820" s="26" t="s">
        <v>1099</v>
      </c>
      <c r="J820" s="26" t="s">
        <v>18</v>
      </c>
      <c r="K820" s="30"/>
      <c r="L820" s="26" t="str">
        <f>IFERROR(IF(OR(
IFERROR(FIND("AMOS",D820,1),0)&gt;=1,
A820="CRER PARA VER",
A820="NÃO INFORMADO",
B820="NÃO INFORMADO",
AND(B820="SABONETE",A820="TODODIA"),
IFERROR(FIND("DEMO",D820,1),0)&gt;=1,
AND(IFERROR(FIND("ROL",D820,1),0)&gt;=1,A820="TODODIA",B820="DESODORANTE"),
B820="PRESENTES",
I820="lançamento",
I820="pré-lançamento",I820="Vigente apenas neste ciclo",
G820=1
),"x",""),"")</f>
        <v/>
      </c>
    </row>
    <row r="821" spans="1:12" x14ac:dyDescent="0.25">
      <c r="A821" s="27" t="s">
        <v>495</v>
      </c>
      <c r="B821" s="27" t="s">
        <v>80</v>
      </c>
      <c r="C821" s="26">
        <v>86948</v>
      </c>
      <c r="D821" s="27" t="s">
        <v>502</v>
      </c>
      <c r="E821" s="28">
        <v>29.9</v>
      </c>
      <c r="F821" s="26">
        <v>4</v>
      </c>
      <c r="G821" s="29">
        <v>0.7</v>
      </c>
      <c r="H821" s="26" t="s">
        <v>18</v>
      </c>
      <c r="I821" s="26" t="s">
        <v>1099</v>
      </c>
      <c r="J821" s="26" t="s">
        <v>18</v>
      </c>
      <c r="K821" s="30"/>
      <c r="L821" s="26" t="str">
        <f>IFERROR(IF(OR(
IFERROR(FIND("AMOS",D821,1),0)&gt;=1,
A821="CRER PARA VER",
A821="NÃO INFORMADO",
B821="NÃO INFORMADO",
AND(B821="SABONETE",A821="TODODIA"),
IFERROR(FIND("DEMO",D821,1),0)&gt;=1,
AND(IFERROR(FIND("ROL",D821,1),0)&gt;=1,A821="TODODIA",B821="DESODORANTE"),
B821="PRESENTES",
I821="lançamento",
I821="pré-lançamento",I821="Vigente apenas neste ciclo",
G821=1
),"x",""),"")</f>
        <v/>
      </c>
    </row>
    <row r="822" spans="1:12" x14ac:dyDescent="0.25">
      <c r="A822" s="27" t="s">
        <v>495</v>
      </c>
      <c r="B822" s="27" t="s">
        <v>80</v>
      </c>
      <c r="C822" s="26">
        <v>86958</v>
      </c>
      <c r="D822" s="27" t="s">
        <v>503</v>
      </c>
      <c r="E822" s="28">
        <v>49.8</v>
      </c>
      <c r="F822" s="26">
        <v>6</v>
      </c>
      <c r="G822" s="29">
        <v>0.7</v>
      </c>
      <c r="H822" s="26" t="s">
        <v>18</v>
      </c>
      <c r="I822" s="26" t="s">
        <v>1099</v>
      </c>
      <c r="J822" s="26" t="s">
        <v>18</v>
      </c>
      <c r="K822" s="30"/>
      <c r="L822" s="26" t="str">
        <f>IFERROR(IF(OR(
IFERROR(FIND("AMOS",D822,1),0)&gt;=1,
A822="CRER PARA VER",
A822="NÃO INFORMADO",
B822="NÃO INFORMADO",
AND(B822="SABONETE",A822="TODODIA"),
IFERROR(FIND("DEMO",D822,1),0)&gt;=1,
AND(IFERROR(FIND("ROL",D822,1),0)&gt;=1,A822="TODODIA",B822="DESODORANTE"),
B822="PRESENTES",
I822="lançamento",
I822="pré-lançamento",I822="Vigente apenas neste ciclo",
G822=1
),"x",""),"")</f>
        <v/>
      </c>
    </row>
    <row r="823" spans="1:12" x14ac:dyDescent="0.25">
      <c r="A823" s="27" t="s">
        <v>495</v>
      </c>
      <c r="B823" s="27" t="s">
        <v>80</v>
      </c>
      <c r="C823" s="26">
        <v>86959</v>
      </c>
      <c r="D823" s="27" t="s">
        <v>504</v>
      </c>
      <c r="E823" s="28">
        <v>49.8</v>
      </c>
      <c r="F823" s="26">
        <v>6</v>
      </c>
      <c r="G823" s="29">
        <v>0.7</v>
      </c>
      <c r="H823" s="26" t="s">
        <v>18</v>
      </c>
      <c r="I823" s="26" t="s">
        <v>1099</v>
      </c>
      <c r="J823" s="26" t="s">
        <v>18</v>
      </c>
      <c r="K823" s="30"/>
      <c r="L823" s="26" t="str">
        <f>IFERROR(IF(OR(
IFERROR(FIND("AMOS",D823,1),0)&gt;=1,
A823="CRER PARA VER",
A823="NÃO INFORMADO",
B823="NÃO INFORMADO",
AND(B823="SABONETE",A823="TODODIA"),
IFERROR(FIND("DEMO",D823,1),0)&gt;=1,
AND(IFERROR(FIND("ROL",D823,1),0)&gt;=1,A823="TODODIA",B823="DESODORANTE"),
B823="PRESENTES",
I823="lançamento",
I823="pré-lançamento",I823="Vigente apenas neste ciclo",
G823=1
),"x",""),"")</f>
        <v/>
      </c>
    </row>
    <row r="824" spans="1:12" x14ac:dyDescent="0.25">
      <c r="A824" s="27" t="s">
        <v>495</v>
      </c>
      <c r="B824" s="27" t="s">
        <v>80</v>
      </c>
      <c r="C824" s="26">
        <v>86963</v>
      </c>
      <c r="D824" s="27" t="s">
        <v>618</v>
      </c>
      <c r="E824" s="28">
        <v>37.799999999999997</v>
      </c>
      <c r="F824" s="26">
        <v>5</v>
      </c>
      <c r="G824" s="29">
        <v>0.7</v>
      </c>
      <c r="H824" s="26" t="s">
        <v>18</v>
      </c>
      <c r="I824" s="26" t="s">
        <v>1099</v>
      </c>
      <c r="J824" s="26" t="s">
        <v>18</v>
      </c>
      <c r="K824" s="30"/>
      <c r="L824" s="26" t="str">
        <f>IFERROR(IF(OR(
IFERROR(FIND("AMOS",D824,1),0)&gt;=1,
A824="CRER PARA VER",
A824="NÃO INFORMADO",
B824="NÃO INFORMADO",
AND(B824="SABONETE",A824="TODODIA"),
IFERROR(FIND("DEMO",D824,1),0)&gt;=1,
AND(IFERROR(FIND("ROL",D824,1),0)&gt;=1,A824="TODODIA",B824="DESODORANTE"),
B824="PRESENTES",
I824="lançamento",
I824="pré-lançamento",I824="Vigente apenas neste ciclo",
G824=1
),"x",""),"")</f>
        <v/>
      </c>
    </row>
    <row r="825" spans="1:12" x14ac:dyDescent="0.25">
      <c r="A825" s="27" t="s">
        <v>495</v>
      </c>
      <c r="B825" s="27" t="s">
        <v>80</v>
      </c>
      <c r="C825" s="26">
        <v>86965</v>
      </c>
      <c r="D825" s="27" t="s">
        <v>505</v>
      </c>
      <c r="E825" s="28">
        <v>37.799999999999997</v>
      </c>
      <c r="F825" s="26">
        <v>5</v>
      </c>
      <c r="G825" s="29">
        <v>0.7</v>
      </c>
      <c r="H825" s="26" t="s">
        <v>18</v>
      </c>
      <c r="I825" s="26" t="s">
        <v>1099</v>
      </c>
      <c r="J825" s="26" t="s">
        <v>18</v>
      </c>
      <c r="K825" s="30"/>
      <c r="L825" s="26" t="str">
        <f>IFERROR(IF(OR(
IFERROR(FIND("AMOS",D825,1),0)&gt;=1,
A825="CRER PARA VER",
A825="NÃO INFORMADO",
B825="NÃO INFORMADO",
AND(B825="SABONETE",A825="TODODIA"),
IFERROR(FIND("DEMO",D825,1),0)&gt;=1,
AND(IFERROR(FIND("ROL",D825,1),0)&gt;=1,A825="TODODIA",B825="DESODORANTE"),
B825="PRESENTES",
I825="lançamento",
I825="pré-lançamento",I825="Vigente apenas neste ciclo",
G825=1
),"x",""),"")</f>
        <v/>
      </c>
    </row>
    <row r="826" spans="1:12" x14ac:dyDescent="0.25">
      <c r="A826" s="27" t="s">
        <v>495</v>
      </c>
      <c r="B826" s="27" t="s">
        <v>80</v>
      </c>
      <c r="C826" s="26">
        <v>86968</v>
      </c>
      <c r="D826" s="27" t="s">
        <v>619</v>
      </c>
      <c r="E826" s="28">
        <v>34.5</v>
      </c>
      <c r="F826" s="26">
        <v>4</v>
      </c>
      <c r="G826" s="29">
        <v>0.7</v>
      </c>
      <c r="H826" s="26" t="s">
        <v>18</v>
      </c>
      <c r="I826" s="26" t="s">
        <v>1099</v>
      </c>
      <c r="J826" s="26" t="s">
        <v>18</v>
      </c>
      <c r="K826" s="30"/>
      <c r="L826" s="26" t="str">
        <f>IFERROR(IF(OR(
IFERROR(FIND("AMOS",D826,1),0)&gt;=1,
A826="CRER PARA VER",
A826="NÃO INFORMADO",
B826="NÃO INFORMADO",
AND(B826="SABONETE",A826="TODODIA"),
IFERROR(FIND("DEMO",D826,1),0)&gt;=1,
AND(IFERROR(FIND("ROL",D826,1),0)&gt;=1,A826="TODODIA",B826="DESODORANTE"),
B826="PRESENTES",
I826="lançamento",
I826="pré-lançamento",I826="Vigente apenas neste ciclo",
G826=1
),"x",""),"")</f>
        <v/>
      </c>
    </row>
    <row r="827" spans="1:12" x14ac:dyDescent="0.25">
      <c r="A827" s="27" t="s">
        <v>495</v>
      </c>
      <c r="B827" s="27" t="s">
        <v>80</v>
      </c>
      <c r="C827" s="26">
        <v>86970</v>
      </c>
      <c r="D827" s="27" t="s">
        <v>506</v>
      </c>
      <c r="E827" s="28">
        <v>34.5</v>
      </c>
      <c r="F827" s="26">
        <v>4</v>
      </c>
      <c r="G827" s="29">
        <v>0.7</v>
      </c>
      <c r="H827" s="26" t="s">
        <v>18</v>
      </c>
      <c r="I827" s="26" t="s">
        <v>1099</v>
      </c>
      <c r="J827" s="26" t="s">
        <v>18</v>
      </c>
      <c r="K827" s="30"/>
      <c r="L827" s="26" t="str">
        <f>IFERROR(IF(OR(
IFERROR(FIND("AMOS",D827,1),0)&gt;=1,
A827="CRER PARA VER",
A827="NÃO INFORMADO",
B827="NÃO INFORMADO",
AND(B827="SABONETE",A827="TODODIA"),
IFERROR(FIND("DEMO",D827,1),0)&gt;=1,
AND(IFERROR(FIND("ROL",D827,1),0)&gt;=1,A827="TODODIA",B827="DESODORANTE"),
B827="PRESENTES",
I827="lançamento",
I827="pré-lançamento",I827="Vigente apenas neste ciclo",
G827=1
),"x",""),"")</f>
        <v/>
      </c>
    </row>
    <row r="828" spans="1:12" x14ac:dyDescent="0.25">
      <c r="A828" s="27" t="s">
        <v>495</v>
      </c>
      <c r="B828" s="27" t="s">
        <v>80</v>
      </c>
      <c r="C828" s="26">
        <v>86972</v>
      </c>
      <c r="D828" s="27" t="s">
        <v>507</v>
      </c>
      <c r="E828" s="28">
        <v>34.5</v>
      </c>
      <c r="F828" s="26">
        <v>4</v>
      </c>
      <c r="G828" s="29">
        <v>0.7</v>
      </c>
      <c r="H828" s="26" t="s">
        <v>18</v>
      </c>
      <c r="I828" s="26" t="s">
        <v>1099</v>
      </c>
      <c r="J828" s="26" t="s">
        <v>18</v>
      </c>
      <c r="K828" s="30"/>
      <c r="L828" s="26" t="str">
        <f>IFERROR(IF(OR(
IFERROR(FIND("AMOS",D828,1),0)&gt;=1,
A828="CRER PARA VER",
A828="NÃO INFORMADO",
B828="NÃO INFORMADO",
AND(B828="SABONETE",A828="TODODIA"),
IFERROR(FIND("DEMO",D828,1),0)&gt;=1,
AND(IFERROR(FIND("ROL",D828,1),0)&gt;=1,A828="TODODIA",B828="DESODORANTE"),
B828="PRESENTES",
I828="lançamento",
I828="pré-lançamento",I828="Vigente apenas neste ciclo",
G828=1
),"x",""),"")</f>
        <v/>
      </c>
    </row>
    <row r="829" spans="1:12" x14ac:dyDescent="0.25">
      <c r="A829" s="27" t="s">
        <v>495</v>
      </c>
      <c r="B829" s="27" t="s">
        <v>80</v>
      </c>
      <c r="C829" s="26">
        <v>89366</v>
      </c>
      <c r="D829" s="27" t="s">
        <v>508</v>
      </c>
      <c r="E829" s="28">
        <v>37.799999999999997</v>
      </c>
      <c r="F829" s="26">
        <v>5</v>
      </c>
      <c r="G829" s="29">
        <v>0.7</v>
      </c>
      <c r="H829" s="26" t="s">
        <v>18</v>
      </c>
      <c r="I829" s="26" t="s">
        <v>1099</v>
      </c>
      <c r="J829" s="26" t="s">
        <v>18</v>
      </c>
      <c r="K829" s="30"/>
      <c r="L829" s="26" t="str">
        <f>IFERROR(IF(OR(
IFERROR(FIND("AMOS",D829,1),0)&gt;=1,
A829="CRER PARA VER",
A829="NÃO INFORMADO",
B829="NÃO INFORMADO",
AND(B829="SABONETE",A829="TODODIA"),
IFERROR(FIND("DEMO",D829,1),0)&gt;=1,
AND(IFERROR(FIND("ROL",D829,1),0)&gt;=1,A829="TODODIA",B829="DESODORANTE"),
B829="PRESENTES",
I829="lançamento",
I829="pré-lançamento",I829="Vigente apenas neste ciclo",
G829=1
),"x",""),"")</f>
        <v/>
      </c>
    </row>
    <row r="830" spans="1:12" x14ac:dyDescent="0.25">
      <c r="A830" s="27" t="s">
        <v>495</v>
      </c>
      <c r="B830" s="27" t="s">
        <v>80</v>
      </c>
      <c r="C830" s="26">
        <v>89361</v>
      </c>
      <c r="D830" s="27" t="s">
        <v>620</v>
      </c>
      <c r="E830" s="28">
        <v>54.8</v>
      </c>
      <c r="F830" s="26">
        <v>7</v>
      </c>
      <c r="G830" s="29">
        <v>0.7</v>
      </c>
      <c r="H830" s="26" t="s">
        <v>18</v>
      </c>
      <c r="I830" s="26" t="s">
        <v>1099</v>
      </c>
      <c r="J830" s="26" t="s">
        <v>18</v>
      </c>
      <c r="K830" s="30"/>
      <c r="L830" s="26" t="str">
        <f>IFERROR(IF(OR(
IFERROR(FIND("AMOS",D830,1),0)&gt;=1,
A830="CRER PARA VER",
A830="NÃO INFORMADO",
B830="NÃO INFORMADO",
AND(B830="SABONETE",A830="TODODIA"),
IFERROR(FIND("DEMO",D830,1),0)&gt;=1,
AND(IFERROR(FIND("ROL",D830,1),0)&gt;=1,A830="TODODIA",B830="DESODORANTE"),
B830="PRESENTES",
I830="lançamento",
I830="pré-lançamento",I830="Vigente apenas neste ciclo",
G830=1
),"x",""),"")</f>
        <v/>
      </c>
    </row>
    <row r="831" spans="1:12" x14ac:dyDescent="0.25">
      <c r="A831" s="27" t="s">
        <v>495</v>
      </c>
      <c r="B831" s="27" t="s">
        <v>80</v>
      </c>
      <c r="C831" s="26">
        <v>86962</v>
      </c>
      <c r="D831" s="27" t="s">
        <v>534</v>
      </c>
      <c r="E831" s="28">
        <v>34.5</v>
      </c>
      <c r="F831" s="26">
        <v>4</v>
      </c>
      <c r="G831" s="29">
        <v>0.7</v>
      </c>
      <c r="H831" s="26" t="s">
        <v>18</v>
      </c>
      <c r="I831" s="26" t="s">
        <v>1099</v>
      </c>
      <c r="J831" s="26" t="s">
        <v>18</v>
      </c>
      <c r="K831" s="30"/>
      <c r="L831" s="26" t="str">
        <f>IFERROR(IF(OR(
IFERROR(FIND("AMOS",D831,1),0)&gt;=1,
A831="CRER PARA VER",
A831="NÃO INFORMADO",
B831="NÃO INFORMADO",
AND(B831="SABONETE",A831="TODODIA"),
IFERROR(FIND("DEMO",D831,1),0)&gt;=1,
AND(IFERROR(FIND("ROL",D831,1),0)&gt;=1,A831="TODODIA",B831="DESODORANTE"),
B831="PRESENTES",
I831="lançamento",
I831="pré-lançamento",I831="Vigente apenas neste ciclo",
G831=1
),"x",""),"")</f>
        <v/>
      </c>
    </row>
    <row r="832" spans="1:12" x14ac:dyDescent="0.25">
      <c r="A832" s="27" t="s">
        <v>495</v>
      </c>
      <c r="B832" s="27" t="s">
        <v>80</v>
      </c>
      <c r="C832" s="26">
        <v>89362</v>
      </c>
      <c r="D832" s="27" t="s">
        <v>535</v>
      </c>
      <c r="E832" s="28">
        <v>54.8</v>
      </c>
      <c r="F832" s="26">
        <v>7</v>
      </c>
      <c r="G832" s="29">
        <v>0.7</v>
      </c>
      <c r="H832" s="26" t="s">
        <v>18</v>
      </c>
      <c r="I832" s="26" t="s">
        <v>1099</v>
      </c>
      <c r="J832" s="26" t="s">
        <v>18</v>
      </c>
      <c r="K832" s="30"/>
      <c r="L832" s="26" t="str">
        <f>IFERROR(IF(OR(
IFERROR(FIND("AMOS",D832,1),0)&gt;=1,
A832="CRER PARA VER",
A832="NÃO INFORMADO",
B832="NÃO INFORMADO",
AND(B832="SABONETE",A832="TODODIA"),
IFERROR(FIND("DEMO",D832,1),0)&gt;=1,
AND(IFERROR(FIND("ROL",D832,1),0)&gt;=1,A832="TODODIA",B832="DESODORANTE"),
B832="PRESENTES",
I832="lançamento",
I832="pré-lançamento",I832="Vigente apenas neste ciclo",
G832=1
),"x",""),"")</f>
        <v/>
      </c>
    </row>
    <row r="833" spans="1:12" x14ac:dyDescent="0.25">
      <c r="A833" s="27" t="s">
        <v>495</v>
      </c>
      <c r="B833" s="27" t="s">
        <v>80</v>
      </c>
      <c r="C833" s="26">
        <v>89363</v>
      </c>
      <c r="D833" s="27" t="s">
        <v>536</v>
      </c>
      <c r="E833" s="28">
        <v>54.8</v>
      </c>
      <c r="F833" s="26">
        <v>7</v>
      </c>
      <c r="G833" s="29">
        <v>0.7</v>
      </c>
      <c r="H833" s="26" t="s">
        <v>18</v>
      </c>
      <c r="I833" s="26" t="s">
        <v>1099</v>
      </c>
      <c r="J833" s="26" t="s">
        <v>18</v>
      </c>
      <c r="K833" s="30"/>
      <c r="L833" s="26" t="str">
        <f>IFERROR(IF(OR(
IFERROR(FIND("AMOS",D833,1),0)&gt;=1,
A833="CRER PARA VER",
A833="NÃO INFORMADO",
B833="NÃO INFORMADO",
AND(B833="SABONETE",A833="TODODIA"),
IFERROR(FIND("DEMO",D833,1),0)&gt;=1,
AND(IFERROR(FIND("ROL",D833,1),0)&gt;=1,A833="TODODIA",B833="DESODORANTE"),
B833="PRESENTES",
I833="lançamento",
I833="pré-lançamento",I833="Vigente apenas neste ciclo",
G833=1
),"x",""),"")</f>
        <v/>
      </c>
    </row>
    <row r="834" spans="1:12" x14ac:dyDescent="0.25">
      <c r="A834" s="27" t="s">
        <v>495</v>
      </c>
      <c r="B834" s="27" t="s">
        <v>80</v>
      </c>
      <c r="C834" s="26">
        <v>86940</v>
      </c>
      <c r="D834" s="27" t="s">
        <v>621</v>
      </c>
      <c r="E834" s="28">
        <v>18.7</v>
      </c>
      <c r="F834" s="26">
        <v>2</v>
      </c>
      <c r="G834" s="29">
        <v>0.7</v>
      </c>
      <c r="H834" s="26" t="s">
        <v>18</v>
      </c>
      <c r="I834" s="26" t="s">
        <v>1099</v>
      </c>
      <c r="J834" s="26" t="s">
        <v>18</v>
      </c>
      <c r="K834" s="30"/>
      <c r="L834" s="26" t="str">
        <f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/>
      </c>
    </row>
    <row r="835" spans="1:12" x14ac:dyDescent="0.25">
      <c r="A835" s="27" t="s">
        <v>495</v>
      </c>
      <c r="B835" s="27" t="s">
        <v>80</v>
      </c>
      <c r="C835" s="26">
        <v>86943</v>
      </c>
      <c r="D835" s="27" t="s">
        <v>576</v>
      </c>
      <c r="E835" s="28">
        <v>18.7</v>
      </c>
      <c r="F835" s="26">
        <v>2</v>
      </c>
      <c r="G835" s="29">
        <v>0.7</v>
      </c>
      <c r="H835" s="26" t="s">
        <v>18</v>
      </c>
      <c r="I835" s="26" t="s">
        <v>1099</v>
      </c>
      <c r="J835" s="26" t="s">
        <v>18</v>
      </c>
      <c r="K835" s="30"/>
      <c r="L835" s="26" t="str">
        <f>IFERROR(IF(OR(
IFERROR(FIND("AMOS",D835,1),0)&gt;=1,
A835="CRER PARA VER",
A835="NÃO INFORMADO",
B835="NÃO INFORMADO",
AND(B835="SABONETE",A835="TODODIA"),
IFERROR(FIND("DEMO",D835,1),0)&gt;=1,
AND(IFERROR(FIND("ROL",D835,1),0)&gt;=1,A835="TODODIA",B835="DESODORANTE"),
B835="PRESENTES",
I835="lançamento",
I835="pré-lançamento",I835="Vigente apenas neste ciclo",
G835=1
),"x",""),"")</f>
        <v/>
      </c>
    </row>
    <row r="836" spans="1:12" x14ac:dyDescent="0.25">
      <c r="A836" s="27" t="s">
        <v>495</v>
      </c>
      <c r="B836" s="27" t="s">
        <v>80</v>
      </c>
      <c r="C836" s="26">
        <v>86952</v>
      </c>
      <c r="D836" s="27" t="s">
        <v>622</v>
      </c>
      <c r="E836" s="28">
        <v>21.6</v>
      </c>
      <c r="F836" s="26">
        <v>3</v>
      </c>
      <c r="G836" s="29">
        <v>0.7</v>
      </c>
      <c r="H836" s="26" t="s">
        <v>18</v>
      </c>
      <c r="I836" s="26" t="s">
        <v>1099</v>
      </c>
      <c r="J836" s="26" t="s">
        <v>18</v>
      </c>
      <c r="K836" s="30"/>
      <c r="L836" s="26" t="str">
        <f>IFERROR(IF(OR(
IFERROR(FIND("AMOS",D836,1),0)&gt;=1,
A836="CRER PARA VER",
A836="NÃO INFORMADO",
B836="NÃO INFORMADO",
AND(B836="SABONETE",A836="TODODIA"),
IFERROR(FIND("DEMO",D836,1),0)&gt;=1,
AND(IFERROR(FIND("ROL",D836,1),0)&gt;=1,A836="TODODIA",B836="DESODORANTE"),
B836="PRESENTES",
I836="lançamento",
I836="pré-lançamento",I836="Vigente apenas neste ciclo",
G836=1
),"x",""),"")</f>
        <v/>
      </c>
    </row>
    <row r="837" spans="1:12" x14ac:dyDescent="0.25">
      <c r="A837" s="27" t="s">
        <v>495</v>
      </c>
      <c r="B837" s="27" t="s">
        <v>80</v>
      </c>
      <c r="C837" s="26">
        <v>86954</v>
      </c>
      <c r="D837" s="27" t="s">
        <v>623</v>
      </c>
      <c r="E837" s="28">
        <v>31.3</v>
      </c>
      <c r="F837" s="26">
        <v>4</v>
      </c>
      <c r="G837" s="29">
        <v>0.7</v>
      </c>
      <c r="H837" s="26" t="s">
        <v>18</v>
      </c>
      <c r="I837" s="26" t="s">
        <v>1099</v>
      </c>
      <c r="J837" s="26" t="s">
        <v>18</v>
      </c>
      <c r="K837" s="30"/>
      <c r="L837" s="26" t="str">
        <f>IFERROR(IF(OR(
IFERROR(FIND("AMOS",D837,1),0)&gt;=1,
A837="CRER PARA VER",
A837="NÃO INFORMADO",
B837="NÃO INFORMADO",
AND(B837="SABONETE",A837="TODODIA"),
IFERROR(FIND("DEMO",D837,1),0)&gt;=1,
AND(IFERROR(FIND("ROL",D837,1),0)&gt;=1,A837="TODODIA",B837="DESODORANTE"),
B837="PRESENTES",
I837="lançamento",
I837="pré-lançamento",I837="Vigente apenas neste ciclo",
G837=1
),"x",""),"")</f>
        <v/>
      </c>
    </row>
    <row r="838" spans="1:12" x14ac:dyDescent="0.25">
      <c r="A838" s="27" t="s">
        <v>495</v>
      </c>
      <c r="B838" s="27" t="s">
        <v>80</v>
      </c>
      <c r="C838" s="26">
        <v>86956</v>
      </c>
      <c r="D838" s="27" t="s">
        <v>577</v>
      </c>
      <c r="E838" s="28">
        <v>31.3</v>
      </c>
      <c r="F838" s="26">
        <v>4</v>
      </c>
      <c r="G838" s="29">
        <v>0.7</v>
      </c>
      <c r="H838" s="26" t="s">
        <v>18</v>
      </c>
      <c r="I838" s="26" t="s">
        <v>1099</v>
      </c>
      <c r="J838" s="26" t="s">
        <v>18</v>
      </c>
      <c r="K838" s="30"/>
      <c r="L838" s="26" t="str">
        <f>IFERROR(IF(OR(
IFERROR(FIND("AMOS",D838,1),0)&gt;=1,
A838="CRER PARA VER",
A838="NÃO INFORMADO",
B838="NÃO INFORMADO",
AND(B838="SABONETE",A838="TODODIA"),
IFERROR(FIND("DEMO",D838,1),0)&gt;=1,
AND(IFERROR(FIND("ROL",D838,1),0)&gt;=1,A838="TODODIA",B838="DESODORANTE"),
B838="PRESENTES",
I838="lançamento",
I838="pré-lançamento",I838="Vigente apenas neste ciclo",
G838=1
),"x",""),"")</f>
        <v/>
      </c>
    </row>
    <row r="839" spans="1:12" x14ac:dyDescent="0.25">
      <c r="A839" s="27" t="s">
        <v>495</v>
      </c>
      <c r="B839" s="27" t="s">
        <v>80</v>
      </c>
      <c r="C839" s="26">
        <v>86967</v>
      </c>
      <c r="D839" s="27" t="s">
        <v>578</v>
      </c>
      <c r="E839" s="28">
        <v>21.6</v>
      </c>
      <c r="F839" s="26">
        <v>3</v>
      </c>
      <c r="G839" s="29">
        <v>0.7</v>
      </c>
      <c r="H839" s="26" t="s">
        <v>18</v>
      </c>
      <c r="I839" s="26" t="s">
        <v>1099</v>
      </c>
      <c r="J839" s="26" t="s">
        <v>18</v>
      </c>
      <c r="K839" s="30"/>
      <c r="L839" s="26" t="str">
        <f>IFERROR(IF(OR(
IFERROR(FIND("AMOS",D839,1),0)&gt;=1,
A839="CRER PARA VER",
A839="NÃO INFORMADO",
B839="NÃO INFORMADO",
AND(B839="SABONETE",A839="TODODIA"),
IFERROR(FIND("DEMO",D839,1),0)&gt;=1,
AND(IFERROR(FIND("ROL",D839,1),0)&gt;=1,A839="TODODIA",B839="DESODORANTE"),
B839="PRESENTES",
I839="lançamento",
I839="pré-lançamento",I839="Vigente apenas neste ciclo",
G839=1
),"x",""),"")</f>
        <v/>
      </c>
    </row>
    <row r="840" spans="1:12" x14ac:dyDescent="0.25">
      <c r="A840" s="27" t="s">
        <v>495</v>
      </c>
      <c r="B840" s="27" t="s">
        <v>80</v>
      </c>
      <c r="C840" s="26">
        <v>86944</v>
      </c>
      <c r="D840" s="27" t="s">
        <v>624</v>
      </c>
      <c r="E840" s="28">
        <v>18.7</v>
      </c>
      <c r="F840" s="26">
        <v>2</v>
      </c>
      <c r="G840" s="29">
        <v>0.7</v>
      </c>
      <c r="H840" s="26" t="s">
        <v>18</v>
      </c>
      <c r="I840" s="26" t="s">
        <v>1099</v>
      </c>
      <c r="J840" s="26" t="s">
        <v>18</v>
      </c>
      <c r="K840" s="30"/>
      <c r="L840" s="26" t="str">
        <f>IFERROR(IF(OR(
IFERROR(FIND("AMOS",D840,1),0)&gt;=1,
A840="CRER PARA VER",
A840="NÃO INFORMADO",
B840="NÃO INFORMADO",
AND(B840="SABONETE",A840="TODODIA"),
IFERROR(FIND("DEMO",D840,1),0)&gt;=1,
AND(IFERROR(FIND("ROL",D840,1),0)&gt;=1,A840="TODODIA",B840="DESODORANTE"),
B840="PRESENTES",
I840="lançamento",
I840="pré-lançamento",I840="Vigente apenas neste ciclo",
G840=1
),"x",""),"")</f>
        <v/>
      </c>
    </row>
    <row r="841" spans="1:12" x14ac:dyDescent="0.25">
      <c r="A841" s="27" t="s">
        <v>495</v>
      </c>
      <c r="B841" s="27" t="s">
        <v>80</v>
      </c>
      <c r="C841" s="26">
        <v>86947</v>
      </c>
      <c r="D841" s="27" t="s">
        <v>625</v>
      </c>
      <c r="E841" s="28">
        <v>18.7</v>
      </c>
      <c r="F841" s="26">
        <v>2</v>
      </c>
      <c r="G841" s="29">
        <v>0.7</v>
      </c>
      <c r="H841" s="26" t="s">
        <v>18</v>
      </c>
      <c r="I841" s="26" t="s">
        <v>1099</v>
      </c>
      <c r="J841" s="26" t="s">
        <v>18</v>
      </c>
      <c r="K841" s="30"/>
      <c r="L841" s="26" t="str">
        <f>IFERROR(IF(OR(
IFERROR(FIND("AMOS",D841,1),0)&gt;=1,
A841="CRER PARA VER",
A841="NÃO INFORMADO",
B841="NÃO INFORMADO",
AND(B841="SABONETE",A841="TODODIA"),
IFERROR(FIND("DEMO",D841,1),0)&gt;=1,
AND(IFERROR(FIND("ROL",D841,1),0)&gt;=1,A841="TODODIA",B841="DESODORANTE"),
B841="PRESENTES",
I841="lançamento",
I841="pré-lançamento",I841="Vigente apenas neste ciclo",
G841=1
),"x",""),"")</f>
        <v/>
      </c>
    </row>
    <row r="842" spans="1:12" x14ac:dyDescent="0.25">
      <c r="A842" s="27" t="s">
        <v>495</v>
      </c>
      <c r="B842" s="27" t="s">
        <v>80</v>
      </c>
      <c r="C842" s="26">
        <v>86949</v>
      </c>
      <c r="D842" s="27" t="s">
        <v>626</v>
      </c>
      <c r="E842" s="28">
        <v>18.7</v>
      </c>
      <c r="F842" s="26">
        <v>2</v>
      </c>
      <c r="G842" s="29">
        <v>0.7</v>
      </c>
      <c r="H842" s="26" t="s">
        <v>18</v>
      </c>
      <c r="I842" s="26" t="s">
        <v>1099</v>
      </c>
      <c r="J842" s="26" t="s">
        <v>18</v>
      </c>
      <c r="K842" s="30"/>
      <c r="L842" s="26" t="str">
        <f>IFERROR(IF(OR(
IFERROR(FIND("AMOS",D842,1),0)&gt;=1,
A842="CRER PARA VER",
A842="NÃO INFORMADO",
B842="NÃO INFORMADO",
AND(B842="SABONETE",A842="TODODIA"),
IFERROR(FIND("DEMO",D842,1),0)&gt;=1,
AND(IFERROR(FIND("ROL",D842,1),0)&gt;=1,A842="TODODIA",B842="DESODORANTE"),
B842="PRESENTES",
I842="lançamento",
I842="pré-lançamento",I842="Vigente apenas neste ciclo",
G842=1
),"x",""),"")</f>
        <v/>
      </c>
    </row>
    <row r="843" spans="1:12" x14ac:dyDescent="0.25">
      <c r="A843" s="27" t="s">
        <v>495</v>
      </c>
      <c r="B843" s="27" t="s">
        <v>80</v>
      </c>
      <c r="C843" s="26">
        <v>86957</v>
      </c>
      <c r="D843" s="27" t="s">
        <v>627</v>
      </c>
      <c r="E843" s="28">
        <v>31.3</v>
      </c>
      <c r="F843" s="26">
        <v>4</v>
      </c>
      <c r="G843" s="29">
        <v>0.7</v>
      </c>
      <c r="H843" s="26" t="s">
        <v>18</v>
      </c>
      <c r="I843" s="26" t="s">
        <v>1099</v>
      </c>
      <c r="J843" s="26" t="s">
        <v>18</v>
      </c>
      <c r="K843" s="30"/>
      <c r="L843" s="26" t="str">
        <f>IFERROR(IF(OR(
IFERROR(FIND("AMOS",D843,1),0)&gt;=1,
A843="CRER PARA VER",
A843="NÃO INFORMADO",
B843="NÃO INFORMADO",
AND(B843="SABONETE",A843="TODODIA"),
IFERROR(FIND("DEMO",D843,1),0)&gt;=1,
AND(IFERROR(FIND("ROL",D843,1),0)&gt;=1,A843="TODODIA",B843="DESODORANTE"),
B843="PRESENTES",
I843="lançamento",
I843="pré-lançamento",I843="Vigente apenas neste ciclo",
G843=1
),"x",""),"")</f>
        <v/>
      </c>
    </row>
    <row r="844" spans="1:12" x14ac:dyDescent="0.25">
      <c r="A844" s="27" t="s">
        <v>495</v>
      </c>
      <c r="B844" s="27" t="s">
        <v>80</v>
      </c>
      <c r="C844" s="26">
        <v>86960</v>
      </c>
      <c r="D844" s="27" t="s">
        <v>628</v>
      </c>
      <c r="E844" s="28">
        <v>31.3</v>
      </c>
      <c r="F844" s="26">
        <v>4</v>
      </c>
      <c r="G844" s="29">
        <v>0.7</v>
      </c>
      <c r="H844" s="26" t="s">
        <v>18</v>
      </c>
      <c r="I844" s="26" t="s">
        <v>1099</v>
      </c>
      <c r="J844" s="26" t="s">
        <v>18</v>
      </c>
      <c r="K844" s="30"/>
      <c r="L844" s="26" t="str">
        <f>IFERROR(IF(OR(
IFERROR(FIND("AMOS",D844,1),0)&gt;=1,
A844="CRER PARA VER",
A844="NÃO INFORMADO",
B844="NÃO INFORMADO",
AND(B844="SABONETE",A844="TODODIA"),
IFERROR(FIND("DEMO",D844,1),0)&gt;=1,
AND(IFERROR(FIND("ROL",D844,1),0)&gt;=1,A844="TODODIA",B844="DESODORANTE"),
B844="PRESENTES",
I844="lançamento",
I844="pré-lançamento",I844="Vigente apenas neste ciclo",
G844=1
),"x",""),"")</f>
        <v/>
      </c>
    </row>
    <row r="845" spans="1:12" x14ac:dyDescent="0.25">
      <c r="A845" s="27" t="s">
        <v>495</v>
      </c>
      <c r="B845" s="27" t="s">
        <v>80</v>
      </c>
      <c r="C845" s="26">
        <v>86961</v>
      </c>
      <c r="D845" s="27" t="s">
        <v>629</v>
      </c>
      <c r="E845" s="28">
        <v>21.6</v>
      </c>
      <c r="F845" s="26">
        <v>3</v>
      </c>
      <c r="G845" s="29">
        <v>0.7</v>
      </c>
      <c r="H845" s="26" t="s">
        <v>18</v>
      </c>
      <c r="I845" s="26" t="s">
        <v>1099</v>
      </c>
      <c r="J845" s="26" t="s">
        <v>18</v>
      </c>
      <c r="K845" s="30"/>
      <c r="L845" s="26" t="str">
        <f>IFERROR(IF(OR(
IFERROR(FIND("AMOS",D845,1),0)&gt;=1,
A845="CRER PARA VER",
A845="NÃO INFORMADO",
B845="NÃO INFORMADO",
AND(B845="SABONETE",A845="TODODIA"),
IFERROR(FIND("DEMO",D845,1),0)&gt;=1,
AND(IFERROR(FIND("ROL",D845,1),0)&gt;=1,A845="TODODIA",B845="DESODORANTE"),
B845="PRESENTES",
I845="lançamento",
I845="pré-lançamento",I845="Vigente apenas neste ciclo",
G845=1
),"x",""),"")</f>
        <v/>
      </c>
    </row>
    <row r="846" spans="1:12" x14ac:dyDescent="0.25">
      <c r="A846" s="27" t="s">
        <v>495</v>
      </c>
      <c r="B846" s="27" t="s">
        <v>80</v>
      </c>
      <c r="C846" s="26">
        <v>86969</v>
      </c>
      <c r="D846" s="27" t="s">
        <v>630</v>
      </c>
      <c r="E846" s="28">
        <v>21.6</v>
      </c>
      <c r="F846" s="26">
        <v>3</v>
      </c>
      <c r="G846" s="29">
        <v>0.7</v>
      </c>
      <c r="H846" s="26" t="s">
        <v>18</v>
      </c>
      <c r="I846" s="26" t="s">
        <v>1099</v>
      </c>
      <c r="J846" s="26" t="s">
        <v>18</v>
      </c>
      <c r="K846" s="30"/>
      <c r="L846" s="26" t="str">
        <f>IFERROR(IF(OR(
IFERROR(FIND("AMOS",D846,1),0)&gt;=1,
A846="CRER PARA VER",
A846="NÃO INFORMADO",
B846="NÃO INFORMADO",
AND(B846="SABONETE",A846="TODODIA"),
IFERROR(FIND("DEMO",D846,1),0)&gt;=1,
AND(IFERROR(FIND("ROL",D846,1),0)&gt;=1,A846="TODODIA",B846="DESODORANTE"),
B846="PRESENTES",
I846="lançamento",
I846="pré-lançamento",I846="Vigente apenas neste ciclo",
G846=1
),"x",""),"")</f>
        <v/>
      </c>
    </row>
    <row r="847" spans="1:12" x14ac:dyDescent="0.25">
      <c r="A847" s="27" t="s">
        <v>495</v>
      </c>
      <c r="B847" s="27" t="s">
        <v>80</v>
      </c>
      <c r="C847" s="26">
        <v>86971</v>
      </c>
      <c r="D847" s="27" t="s">
        <v>631</v>
      </c>
      <c r="E847" s="28">
        <v>21.6</v>
      </c>
      <c r="F847" s="26">
        <v>3</v>
      </c>
      <c r="G847" s="29">
        <v>0.7</v>
      </c>
      <c r="H847" s="26" t="s">
        <v>18</v>
      </c>
      <c r="I847" s="26" t="s">
        <v>1099</v>
      </c>
      <c r="J847" s="26" t="s">
        <v>18</v>
      </c>
      <c r="K847" s="30"/>
      <c r="L847" s="26" t="str">
        <f>IFERROR(IF(OR(
IFERROR(FIND("AMOS",D847,1),0)&gt;=1,
A847="CRER PARA VER",
A847="NÃO INFORMADO",
B847="NÃO INFORMADO",
AND(B847="SABONETE",A847="TODODIA"),
IFERROR(FIND("DEMO",D847,1),0)&gt;=1,
AND(IFERROR(FIND("ROL",D847,1),0)&gt;=1,A847="TODODIA",B847="DESODORANTE"),
B847="PRESENTES",
I847="lançamento",
I847="pré-lançamento",I847="Vigente apenas neste ciclo",
G847=1
),"x",""),"")</f>
        <v/>
      </c>
    </row>
    <row r="848" spans="1:12" x14ac:dyDescent="0.25">
      <c r="A848" s="27" t="s">
        <v>495</v>
      </c>
      <c r="B848" s="27" t="s">
        <v>80</v>
      </c>
      <c r="C848" s="26">
        <v>86973</v>
      </c>
      <c r="D848" s="27" t="s">
        <v>632</v>
      </c>
      <c r="E848" s="28">
        <v>21.6</v>
      </c>
      <c r="F848" s="26">
        <v>3</v>
      </c>
      <c r="G848" s="29">
        <v>0.7</v>
      </c>
      <c r="H848" s="26" t="s">
        <v>18</v>
      </c>
      <c r="I848" s="26" t="s">
        <v>1099</v>
      </c>
      <c r="J848" s="26" t="s">
        <v>18</v>
      </c>
      <c r="K848" s="30"/>
      <c r="L848" s="26" t="str">
        <f>IFERROR(IF(OR(
IFERROR(FIND("AMOS",D848,1),0)&gt;=1,
A848="CRER PARA VER",
A848="NÃO INFORMADO",
B848="NÃO INFORMADO",
AND(B848="SABONETE",A848="TODODIA"),
IFERROR(FIND("DEMO",D848,1),0)&gt;=1,
AND(IFERROR(FIND("ROL",D848,1),0)&gt;=1,A848="TODODIA",B848="DESODORANTE"),
B848="PRESENTES",
I848="lançamento",
I848="pré-lançamento",I848="Vigente apenas neste ciclo",
G848=1
),"x",""),"")</f>
        <v/>
      </c>
    </row>
    <row r="849" spans="1:12" x14ac:dyDescent="0.25">
      <c r="A849" s="27" t="s">
        <v>495</v>
      </c>
      <c r="B849" s="27" t="s">
        <v>80</v>
      </c>
      <c r="C849" s="26">
        <v>86941</v>
      </c>
      <c r="D849" s="27" t="s">
        <v>684</v>
      </c>
      <c r="E849" s="28">
        <v>32.9</v>
      </c>
      <c r="F849" s="26">
        <v>4</v>
      </c>
      <c r="G849" s="29">
        <v>0.7</v>
      </c>
      <c r="H849" s="26" t="s">
        <v>18</v>
      </c>
      <c r="I849" s="26" t="s">
        <v>1099</v>
      </c>
      <c r="J849" s="26" t="s">
        <v>18</v>
      </c>
      <c r="K849" s="30"/>
      <c r="L849" s="26" t="str">
        <f>IFERROR(IF(OR(
IFERROR(FIND("AMOS",D849,1),0)&gt;=1,
A849="CRER PARA VER",
A849="NÃO INFORMADO",
B849="NÃO INFORMADO",
AND(B849="SABONETE",A849="TODODIA"),
IFERROR(FIND("DEMO",D849,1),0)&gt;=1,
AND(IFERROR(FIND("ROL",D849,1),0)&gt;=1,A849="TODODIA",B849="DESODORANTE"),
B849="PRESENTES",
I849="lançamento",
I849="pré-lançamento",I849="Vigente apenas neste ciclo",
G849=1
),"x",""),"")</f>
        <v/>
      </c>
    </row>
    <row r="850" spans="1:12" x14ac:dyDescent="0.25">
      <c r="A850" s="27" t="s">
        <v>495</v>
      </c>
      <c r="B850" s="27" t="s">
        <v>80</v>
      </c>
      <c r="C850" s="26">
        <v>86950</v>
      </c>
      <c r="D850" s="27" t="s">
        <v>685</v>
      </c>
      <c r="E850" s="28">
        <v>32.9</v>
      </c>
      <c r="F850" s="26">
        <v>4</v>
      </c>
      <c r="G850" s="29">
        <v>0.7</v>
      </c>
      <c r="H850" s="26" t="s">
        <v>18</v>
      </c>
      <c r="I850" s="26" t="s">
        <v>1099</v>
      </c>
      <c r="J850" s="26" t="s">
        <v>18</v>
      </c>
      <c r="K850" s="30"/>
      <c r="L850" s="26" t="str">
        <f>IFERROR(IF(OR(
IFERROR(FIND("AMOS",D850,1),0)&gt;=1,
A850="CRER PARA VER",
A850="NÃO INFORMADO",
B850="NÃO INFORMADO",
AND(B850="SABONETE",A850="TODODIA"),
IFERROR(FIND("DEMO",D850,1),0)&gt;=1,
AND(IFERROR(FIND("ROL",D850,1),0)&gt;=1,A850="TODODIA",B850="DESODORANTE"),
B850="PRESENTES",
I850="lançamento",
I850="pré-lançamento",I850="Vigente apenas neste ciclo",
G850=1
),"x",""),"")</f>
        <v/>
      </c>
    </row>
    <row r="851" spans="1:12" x14ac:dyDescent="0.25">
      <c r="A851" s="27" t="s">
        <v>495</v>
      </c>
      <c r="B851" s="27" t="s">
        <v>80</v>
      </c>
      <c r="C851" s="26">
        <v>89371</v>
      </c>
      <c r="D851" s="27" t="s">
        <v>686</v>
      </c>
      <c r="E851" s="28">
        <v>49.8</v>
      </c>
      <c r="F851" s="26">
        <v>6</v>
      </c>
      <c r="G851" s="29">
        <v>0.7</v>
      </c>
      <c r="H851" s="26" t="s">
        <v>18</v>
      </c>
      <c r="I851" s="26" t="s">
        <v>1099</v>
      </c>
      <c r="J851" s="26" t="s">
        <v>18</v>
      </c>
      <c r="K851" s="30"/>
      <c r="L851" s="26" t="str">
        <f>IFERROR(IF(OR(
IFERROR(FIND("AMOS",D851,1),0)&gt;=1,
A851="CRER PARA VER",
A851="NÃO INFORMADO",
B851="NÃO INFORMADO",
AND(B851="SABONETE",A851="TODODIA"),
IFERROR(FIND("DEMO",D851,1),0)&gt;=1,
AND(IFERROR(FIND("ROL",D851,1),0)&gt;=1,A851="TODODIA",B851="DESODORANTE"),
B851="PRESENTES",
I851="lançamento",
I851="pré-lançamento",I851="Vigente apenas neste ciclo",
G851=1
),"x",""),"")</f>
        <v/>
      </c>
    </row>
    <row r="852" spans="1:12" x14ac:dyDescent="0.25">
      <c r="A852" s="27" t="s">
        <v>495</v>
      </c>
      <c r="B852" s="27" t="s">
        <v>80</v>
      </c>
      <c r="C852" s="26">
        <v>89372</v>
      </c>
      <c r="D852" s="27" t="s">
        <v>687</v>
      </c>
      <c r="E852" s="28">
        <v>54.8</v>
      </c>
      <c r="F852" s="26">
        <v>7</v>
      </c>
      <c r="G852" s="29">
        <v>0.7</v>
      </c>
      <c r="H852" s="26" t="s">
        <v>18</v>
      </c>
      <c r="I852" s="26" t="s">
        <v>1099</v>
      </c>
      <c r="J852" s="26" t="s">
        <v>18</v>
      </c>
      <c r="K852" s="30"/>
      <c r="L852" s="26" t="str">
        <f>IFERROR(IF(OR(
IFERROR(FIND("AMOS",D852,1),0)&gt;=1,
A852="CRER PARA VER",
A852="NÃO INFORMADO",
B852="NÃO INFORMADO",
AND(B852="SABONETE",A852="TODODIA"),
IFERROR(FIND("DEMO",D852,1),0)&gt;=1,
AND(IFERROR(FIND("ROL",D852,1),0)&gt;=1,A852="TODODIA",B852="DESODORANTE"),
B852="PRESENTES",
I852="lançamento",
I852="pré-lançamento",I852="Vigente apenas neste ciclo",
G852=1
),"x",""),"")</f>
        <v/>
      </c>
    </row>
    <row r="853" spans="1:12" x14ac:dyDescent="0.25">
      <c r="A853" s="27" t="s">
        <v>495</v>
      </c>
      <c r="B853" s="27" t="s">
        <v>80</v>
      </c>
      <c r="C853" s="26">
        <v>89367</v>
      </c>
      <c r="D853" s="27" t="s">
        <v>721</v>
      </c>
      <c r="E853" s="28">
        <v>49.8</v>
      </c>
      <c r="F853" s="26">
        <v>6</v>
      </c>
      <c r="G853" s="29">
        <v>0.7</v>
      </c>
      <c r="H853" s="26" t="s">
        <v>18</v>
      </c>
      <c r="I853" s="26" t="s">
        <v>1099</v>
      </c>
      <c r="J853" s="26" t="s">
        <v>18</v>
      </c>
      <c r="K853" s="30"/>
      <c r="L853" s="26" t="str">
        <f>IFERROR(IF(OR(
IFERROR(FIND("AMOS",D853,1),0)&gt;=1,
A853="CRER PARA VER",
A853="NÃO INFORMADO",
B853="NÃO INFORMADO",
AND(B853="SABONETE",A853="TODODIA"),
IFERROR(FIND("DEMO",D853,1),0)&gt;=1,
AND(IFERROR(FIND("ROL",D853,1),0)&gt;=1,A853="TODODIA",B853="DESODORANTE"),
B853="PRESENTES",
I853="lançamento",
I853="pré-lançamento",I853="Vigente apenas neste ciclo",
G853=1
),"x",""),"")</f>
        <v/>
      </c>
    </row>
    <row r="854" spans="1:12" x14ac:dyDescent="0.25">
      <c r="A854" s="27" t="s">
        <v>494</v>
      </c>
      <c r="B854" s="27" t="s">
        <v>357</v>
      </c>
      <c r="C854" s="26">
        <v>86365</v>
      </c>
      <c r="D854" s="27" t="s">
        <v>954</v>
      </c>
      <c r="E854" s="28">
        <v>15.9</v>
      </c>
      <c r="F854" s="26">
        <v>2</v>
      </c>
      <c r="G854" s="29">
        <v>0.7</v>
      </c>
      <c r="H854" s="26" t="s">
        <v>18</v>
      </c>
      <c r="I854" s="26" t="s">
        <v>1099</v>
      </c>
      <c r="J854" s="26" t="s">
        <v>18</v>
      </c>
      <c r="K854" s="30"/>
      <c r="L854" s="26" t="str">
        <f>IFERROR(IF(OR(
IFERROR(FIND("AMOS",D854,1),0)&gt;=1,
A854="CRER PARA VER",
A854="NÃO INFORMADO",
B854="NÃO INFORMADO",
AND(B854="SABONETE",A854="TODODIA"),
IFERROR(FIND("DEMO",D854,1),0)&gt;=1,
AND(IFERROR(FIND("ROL",D854,1),0)&gt;=1,A854="TODODIA",B854="DESODORANTE"),
B854="PRESENTES",
I854="lançamento",
I854="pré-lançamento",I854="Vigente apenas neste ciclo",
G854=1
),"x",""),"")</f>
        <v/>
      </c>
    </row>
    <row r="855" spans="1:12" x14ac:dyDescent="0.25">
      <c r="A855" s="27" t="s">
        <v>6</v>
      </c>
      <c r="B855" s="27" t="s">
        <v>6</v>
      </c>
      <c r="C855" s="26">
        <v>84719</v>
      </c>
      <c r="D855" s="27" t="s">
        <v>966</v>
      </c>
      <c r="E855" s="28">
        <v>420.16</v>
      </c>
      <c r="F855" s="26">
        <v>83</v>
      </c>
      <c r="G855" s="29">
        <v>1</v>
      </c>
      <c r="H855" s="26" t="s">
        <v>18</v>
      </c>
      <c r="I855" s="26" t="s">
        <v>1099</v>
      </c>
      <c r="J855" s="26" t="s">
        <v>18</v>
      </c>
      <c r="K855" s="30" t="s">
        <v>1076</v>
      </c>
      <c r="L855" s="26" t="str">
        <f>IFERROR(IF(OR(
IFERROR(FIND("AMOS",D855,1),0)&gt;=1,
A855="CRER PARA VER",
A855="NÃO INFORMADO",
B855="NÃO INFORMADO",
AND(B855="SABONETE",A855="TODODIA"),
IFERROR(FIND("DEMO",D855,1),0)&gt;=1,
AND(IFERROR(FIND("ROL",D855,1),0)&gt;=1,A855="TODODIA",B855="DESODORANTE"),
B855="PRESENTES",
I855="lançamento",
I855="pré-lançamento",I855="Vigente apenas neste ciclo",
G855=1
),"x",""),"")</f>
        <v>x</v>
      </c>
    </row>
    <row r="856" spans="1:12" x14ac:dyDescent="0.25">
      <c r="A856" s="27" t="s">
        <v>6</v>
      </c>
      <c r="B856" s="27" t="s">
        <v>6</v>
      </c>
      <c r="C856" s="26">
        <v>84726</v>
      </c>
      <c r="D856" s="27" t="s">
        <v>967</v>
      </c>
      <c r="E856" s="28">
        <v>427.7</v>
      </c>
      <c r="F856" s="26">
        <v>84</v>
      </c>
      <c r="G856" s="29">
        <v>1</v>
      </c>
      <c r="H856" s="26" t="s">
        <v>18</v>
      </c>
      <c r="I856" s="26" t="s">
        <v>1099</v>
      </c>
      <c r="J856" s="26" t="s">
        <v>18</v>
      </c>
      <c r="K856" s="30" t="s">
        <v>1077</v>
      </c>
      <c r="L856" s="26" t="str">
        <f>IFERROR(IF(OR(
IFERROR(FIND("AMOS",D856,1),0)&gt;=1,
A856="CRER PARA VER",
A856="NÃO INFORMADO",
B856="NÃO INFORMADO",
AND(B856="SABONETE",A856="TODODIA"),
IFERROR(FIND("DEMO",D856,1),0)&gt;=1,
AND(IFERROR(FIND("ROL",D856,1),0)&gt;=1,A856="TODODIA",B856="DESODORANTE"),
B856="PRESENTES",
I856="lançamento",
I856="pré-lançamento",I856="Vigente apenas neste ciclo",
G856=1
),"x",""),"")</f>
        <v>x</v>
      </c>
    </row>
  </sheetData>
  <autoFilter ref="A2:L856" xr:uid="{1E7B3B2C-40E4-4DD8-8D68-543F05B04B16}">
    <sortState xmlns:xlrd2="http://schemas.microsoft.com/office/spreadsheetml/2017/richdata2" ref="A3:L856">
      <sortCondition ref="I2:I856"/>
    </sortState>
  </autoFilter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S7"/>
  <sheetViews>
    <sheetView zoomScaleNormal="100" workbookViewId="0">
      <pane ySplit="2" topLeftCell="A3" activePane="bottomLeft" state="frozen"/>
      <selection pane="bottomLeft" sqref="A1:M1"/>
    </sheetView>
  </sheetViews>
  <sheetFormatPr defaultRowHeight="15" x14ac:dyDescent="0.25"/>
  <cols>
    <col min="1" max="2" width="17" style="18" bestFit="1" customWidth="1"/>
    <col min="3" max="3" width="22.5703125" style="18" bestFit="1" customWidth="1"/>
    <col min="4" max="4" width="49.42578125" style="18" bestFit="1" customWidth="1"/>
    <col min="5" max="5" width="10.7109375" style="18" bestFit="1" customWidth="1"/>
    <col min="6" max="6" width="10.5703125" style="17" bestFit="1" customWidth="1"/>
    <col min="7" max="7" width="13.7109375" style="18" bestFit="1" customWidth="1"/>
    <col min="8" max="8" width="12.7109375" style="18" bestFit="1" customWidth="1"/>
    <col min="9" max="9" width="27" style="19" bestFit="1" customWidth="1"/>
    <col min="10" max="10" width="26.5703125" style="18" bestFit="1" customWidth="1"/>
    <col min="11" max="11" width="13.140625" style="19" bestFit="1" customWidth="1"/>
    <col min="12" max="12" width="100.42578125" style="18" bestFit="1" customWidth="1"/>
    <col min="13" max="13" width="16.42578125" style="18" customWidth="1"/>
    <col min="14" max="19" width="12.42578125" style="18" bestFit="1" customWidth="1"/>
    <col min="20" max="16384" width="9.140625" style="18"/>
  </cols>
  <sheetData>
    <row r="1" spans="1:19" ht="20.25" x14ac:dyDescent="0.25">
      <c r="A1" s="62" t="s">
        <v>1098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9" s="10" customFormat="1" ht="31.5" x14ac:dyDescent="0.25">
      <c r="A2" s="1" t="s">
        <v>0</v>
      </c>
      <c r="B2" s="2" t="s">
        <v>1</v>
      </c>
      <c r="C2" s="3" t="s">
        <v>16</v>
      </c>
      <c r="D2" s="4" t="s">
        <v>3</v>
      </c>
      <c r="E2" s="5" t="s">
        <v>11</v>
      </c>
      <c r="F2" s="16" t="s">
        <v>12</v>
      </c>
      <c r="G2" s="7" t="s">
        <v>2</v>
      </c>
      <c r="H2" s="8" t="s">
        <v>4</v>
      </c>
      <c r="I2" s="7" t="s">
        <v>7</v>
      </c>
      <c r="J2" s="7" t="s">
        <v>14</v>
      </c>
      <c r="K2" s="14" t="s">
        <v>17</v>
      </c>
      <c r="L2" s="14" t="s">
        <v>13</v>
      </c>
      <c r="M2" s="25" t="s">
        <v>551</v>
      </c>
    </row>
    <row r="3" spans="1:19" s="9" customFormat="1" x14ac:dyDescent="0.25">
      <c r="A3" s="11" t="s">
        <v>21</v>
      </c>
      <c r="B3" s="11" t="s">
        <v>20</v>
      </c>
      <c r="C3" s="12">
        <v>96228</v>
      </c>
      <c r="D3" s="11" t="s">
        <v>906</v>
      </c>
      <c r="E3" s="20">
        <v>117.9</v>
      </c>
      <c r="F3" s="15">
        <v>89.9</v>
      </c>
      <c r="G3" s="12">
        <f>IF(C3=90366,50,IF(C3=78747,4,VLOOKUP(F3*H3,[2]Planilha1!$A:$C,3,1)))</f>
        <v>12</v>
      </c>
      <c r="H3" s="12">
        <v>0.7</v>
      </c>
      <c r="I3" s="12" t="s">
        <v>18</v>
      </c>
      <c r="J3" s="15" t="s">
        <v>19</v>
      </c>
      <c r="K3" s="12" t="s">
        <v>18</v>
      </c>
      <c r="L3" s="11"/>
      <c r="M3" s="12" t="str">
        <f t="shared" ref="M3:M7" si="0">IFERROR(IF(OR(
IFERROR(FIND("AMOS",D3,1),0)&gt;=1,
A3="CRER PARA VER",
A3="NÃO INFORMADO",
B3="NÃO INFORMADO",
AND(B3="SABONETE",A3="TODODIA"),
IFERROR(FIND("DEMO",D3,1),0)&gt;=1,
AND(IFERROR(FIND("ROL",D3,1),0)&gt;=1,A3="TODODIA",B3="DESODORANTE"),
B3="PRESENTES",
J3="lançamento",
J3="pré-lançamento",
H3=1
),"x",""),"")</f>
        <v>x</v>
      </c>
      <c r="N3" s="33"/>
      <c r="O3" s="33"/>
      <c r="P3" s="33"/>
      <c r="Q3" s="13"/>
      <c r="R3" s="13"/>
      <c r="S3" s="13"/>
    </row>
    <row r="4" spans="1:19" s="9" customFormat="1" x14ac:dyDescent="0.25">
      <c r="A4" s="11" t="s">
        <v>157</v>
      </c>
      <c r="B4" s="11" t="s">
        <v>20</v>
      </c>
      <c r="C4" s="12">
        <v>69355</v>
      </c>
      <c r="D4" s="11" t="s">
        <v>915</v>
      </c>
      <c r="E4" s="20">
        <v>194.7</v>
      </c>
      <c r="F4" s="15">
        <v>159.9</v>
      </c>
      <c r="G4" s="12">
        <f>IF(C4=90366,50,IF(C4=78747,4,VLOOKUP(F4*H4,[2]Planilha1!$A:$C,3,1)))</f>
        <v>21</v>
      </c>
      <c r="H4" s="12">
        <v>0.7</v>
      </c>
      <c r="I4" s="12" t="s">
        <v>18</v>
      </c>
      <c r="J4" s="15" t="s">
        <v>19</v>
      </c>
      <c r="K4" s="12" t="s">
        <v>18</v>
      </c>
      <c r="L4" s="11"/>
      <c r="M4" s="12" t="str">
        <f t="shared" si="0"/>
        <v>x</v>
      </c>
      <c r="N4" s="33"/>
      <c r="O4" s="33"/>
      <c r="P4" s="33"/>
      <c r="Q4" s="13"/>
      <c r="R4" s="13"/>
      <c r="S4" s="13"/>
    </row>
    <row r="5" spans="1:19" s="9" customFormat="1" x14ac:dyDescent="0.25">
      <c r="A5" s="11" t="s">
        <v>175</v>
      </c>
      <c r="B5" s="11" t="s">
        <v>20</v>
      </c>
      <c r="C5" s="12">
        <v>96226</v>
      </c>
      <c r="D5" s="11" t="s">
        <v>917</v>
      </c>
      <c r="E5" s="20">
        <v>200</v>
      </c>
      <c r="F5" s="15">
        <v>145</v>
      </c>
      <c r="G5" s="12">
        <f>IF(C5=90366,50,IF(C5=78747,4,VLOOKUP(F5*H5,[2]Planilha1!$A:$C,3,1)))</f>
        <v>19</v>
      </c>
      <c r="H5" s="12">
        <v>0.7</v>
      </c>
      <c r="I5" s="12" t="s">
        <v>18</v>
      </c>
      <c r="J5" s="15" t="s">
        <v>19</v>
      </c>
      <c r="K5" s="12" t="s">
        <v>18</v>
      </c>
      <c r="L5" s="11"/>
      <c r="M5" s="12" t="str">
        <f t="shared" si="0"/>
        <v>x</v>
      </c>
      <c r="N5" s="33"/>
      <c r="O5" s="33"/>
      <c r="P5" s="33"/>
      <c r="Q5" s="13"/>
      <c r="R5" s="13"/>
      <c r="S5" s="13"/>
    </row>
    <row r="6" spans="1:19" x14ac:dyDescent="0.25">
      <c r="A6" s="44" t="s">
        <v>945</v>
      </c>
      <c r="B6" s="44" t="s">
        <v>20</v>
      </c>
      <c r="C6" s="45">
        <v>93782</v>
      </c>
      <c r="D6" s="44" t="s">
        <v>946</v>
      </c>
      <c r="E6" s="46">
        <v>92.6</v>
      </c>
      <c r="F6" s="47">
        <v>45.9</v>
      </c>
      <c r="G6" s="45">
        <v>14</v>
      </c>
      <c r="H6" s="45">
        <v>0.7</v>
      </c>
      <c r="I6" s="45" t="s">
        <v>18</v>
      </c>
      <c r="J6" s="47" t="s">
        <v>19</v>
      </c>
      <c r="K6" s="45" t="s">
        <v>18</v>
      </c>
      <c r="L6" s="44" t="s">
        <v>1080</v>
      </c>
      <c r="M6" s="45" t="str">
        <f t="shared" si="0"/>
        <v>x</v>
      </c>
      <c r="N6" s="33"/>
      <c r="O6" s="33"/>
      <c r="P6" s="33"/>
      <c r="Q6" s="13"/>
      <c r="R6" s="13"/>
      <c r="S6" s="13"/>
    </row>
    <row r="7" spans="1:19" x14ac:dyDescent="0.25">
      <c r="A7" s="44" t="s">
        <v>945</v>
      </c>
      <c r="B7" s="44" t="s">
        <v>20</v>
      </c>
      <c r="C7" s="45">
        <v>879</v>
      </c>
      <c r="D7" s="44" t="s">
        <v>956</v>
      </c>
      <c r="E7" s="46">
        <v>124.6</v>
      </c>
      <c r="F7" s="47">
        <v>59.9</v>
      </c>
      <c r="G7" s="45">
        <v>16</v>
      </c>
      <c r="H7" s="45">
        <v>0.7</v>
      </c>
      <c r="I7" s="45" t="s">
        <v>18</v>
      </c>
      <c r="J7" s="47" t="s">
        <v>19</v>
      </c>
      <c r="K7" s="45" t="s">
        <v>18</v>
      </c>
      <c r="L7" s="44" t="s">
        <v>1081</v>
      </c>
      <c r="M7" s="45" t="str">
        <f t="shared" si="0"/>
        <v>x</v>
      </c>
      <c r="N7" s="33"/>
      <c r="O7" s="33"/>
      <c r="P7" s="33"/>
      <c r="Q7" s="13"/>
      <c r="R7" s="13"/>
      <c r="S7" s="13"/>
    </row>
  </sheetData>
  <autoFilter ref="A2:M2" xr:uid="{00000000-0009-0000-0000-000003000000}"/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D1048576"/>
  <sheetViews>
    <sheetView showGridLines="0" zoomScaleNormal="100" workbookViewId="0">
      <pane ySplit="1" topLeftCell="A93" activePane="bottomLeft" state="frozen"/>
      <selection pane="bottomLeft" activeCell="C103" sqref="C103"/>
    </sheetView>
  </sheetViews>
  <sheetFormatPr defaultRowHeight="12.75" x14ac:dyDescent="0.2"/>
  <cols>
    <col min="1" max="1" width="7.85546875" style="37" bestFit="1" customWidth="1"/>
    <col min="2" max="2" width="44.140625" style="38" customWidth="1"/>
    <col min="3" max="3" width="92.42578125" style="34" customWidth="1"/>
    <col min="4" max="4" width="27.5703125" style="37" bestFit="1" customWidth="1"/>
    <col min="5" max="16384" width="9.140625" style="34"/>
  </cols>
  <sheetData>
    <row r="1" spans="1:4" s="39" customFormat="1" ht="27" customHeight="1" x14ac:dyDescent="0.25">
      <c r="A1" s="40" t="s">
        <v>8</v>
      </c>
      <c r="B1" s="40" t="s">
        <v>22</v>
      </c>
      <c r="C1" s="41" t="s">
        <v>9</v>
      </c>
      <c r="D1" s="40" t="s">
        <v>10</v>
      </c>
    </row>
    <row r="2" spans="1:4" ht="15" x14ac:dyDescent="0.25">
      <c r="A2" s="35">
        <v>43769</v>
      </c>
      <c r="B2" s="36" t="s">
        <v>751</v>
      </c>
      <c r="C2" s="36" t="s">
        <v>948</v>
      </c>
      <c r="D2" s="42" t="s">
        <v>949</v>
      </c>
    </row>
    <row r="3" spans="1:4" ht="15" x14ac:dyDescent="0.25">
      <c r="A3" s="35">
        <v>43769</v>
      </c>
      <c r="B3" s="36" t="s">
        <v>772</v>
      </c>
      <c r="C3" s="36" t="s">
        <v>948</v>
      </c>
      <c r="D3" s="42" t="s">
        <v>949</v>
      </c>
    </row>
    <row r="4" spans="1:4" ht="15" x14ac:dyDescent="0.25">
      <c r="A4" s="35">
        <v>43769</v>
      </c>
      <c r="B4" s="36" t="s">
        <v>749</v>
      </c>
      <c r="C4" s="36" t="s">
        <v>948</v>
      </c>
      <c r="D4" s="42" t="s">
        <v>949</v>
      </c>
    </row>
    <row r="5" spans="1:4" ht="15" x14ac:dyDescent="0.25">
      <c r="A5" s="35">
        <v>43769</v>
      </c>
      <c r="B5" s="36" t="s">
        <v>894</v>
      </c>
      <c r="C5" s="36" t="s">
        <v>950</v>
      </c>
      <c r="D5" s="42" t="s">
        <v>949</v>
      </c>
    </row>
    <row r="6" spans="1:4" ht="15" x14ac:dyDescent="0.25">
      <c r="A6" s="35">
        <v>43769</v>
      </c>
      <c r="B6" s="36" t="s">
        <v>895</v>
      </c>
      <c r="C6" s="36" t="s">
        <v>950</v>
      </c>
      <c r="D6" s="42" t="s">
        <v>949</v>
      </c>
    </row>
    <row r="7" spans="1:4" ht="15" x14ac:dyDescent="0.25">
      <c r="A7" s="35">
        <v>43769</v>
      </c>
      <c r="B7" s="36" t="s">
        <v>951</v>
      </c>
      <c r="C7" s="36" t="s">
        <v>957</v>
      </c>
      <c r="D7" s="42" t="s">
        <v>949</v>
      </c>
    </row>
    <row r="8" spans="1:4" ht="15" x14ac:dyDescent="0.25">
      <c r="A8" s="35">
        <v>43769</v>
      </c>
      <c r="B8" s="36" t="s">
        <v>952</v>
      </c>
      <c r="C8" s="36" t="s">
        <v>957</v>
      </c>
      <c r="D8" s="42" t="s">
        <v>949</v>
      </c>
    </row>
    <row r="9" spans="1:4" ht="15" x14ac:dyDescent="0.25">
      <c r="A9" s="35">
        <v>43769</v>
      </c>
      <c r="B9" s="36" t="s">
        <v>953</v>
      </c>
      <c r="C9" s="36" t="s">
        <v>957</v>
      </c>
      <c r="D9" s="42" t="s">
        <v>949</v>
      </c>
    </row>
    <row r="10" spans="1:4" ht="15" x14ac:dyDescent="0.25">
      <c r="A10" s="35">
        <v>43769</v>
      </c>
      <c r="B10" s="36" t="s">
        <v>954</v>
      </c>
      <c r="C10" s="36" t="s">
        <v>957</v>
      </c>
      <c r="D10" s="42" t="s">
        <v>949</v>
      </c>
    </row>
    <row r="11" spans="1:4" ht="15" x14ac:dyDescent="0.25">
      <c r="A11" s="35">
        <v>43769</v>
      </c>
      <c r="B11" s="36" t="s">
        <v>956</v>
      </c>
      <c r="C11" s="36" t="s">
        <v>957</v>
      </c>
      <c r="D11" s="42" t="s">
        <v>949</v>
      </c>
    </row>
    <row r="12" spans="1:4" ht="15" x14ac:dyDescent="0.25">
      <c r="A12" s="35">
        <v>43777</v>
      </c>
      <c r="B12" s="36" t="s">
        <v>592</v>
      </c>
      <c r="C12" s="36" t="s">
        <v>958</v>
      </c>
      <c r="D12" s="42" t="s">
        <v>949</v>
      </c>
    </row>
    <row r="13" spans="1:4" ht="15" x14ac:dyDescent="0.25">
      <c r="A13" s="35">
        <v>43777</v>
      </c>
      <c r="B13" s="36" t="s">
        <v>281</v>
      </c>
      <c r="C13" s="36" t="s">
        <v>959</v>
      </c>
      <c r="D13" s="42" t="s">
        <v>949</v>
      </c>
    </row>
    <row r="14" spans="1:4" ht="15" x14ac:dyDescent="0.25">
      <c r="A14" s="35">
        <v>43777</v>
      </c>
      <c r="B14" s="36" t="s">
        <v>922</v>
      </c>
      <c r="C14" s="36" t="s">
        <v>960</v>
      </c>
      <c r="D14" s="42" t="s">
        <v>949</v>
      </c>
    </row>
    <row r="15" spans="1:4" ht="15" x14ac:dyDescent="0.25">
      <c r="A15" s="35">
        <v>43777</v>
      </c>
      <c r="B15" s="36" t="s">
        <v>923</v>
      </c>
      <c r="C15" s="36" t="s">
        <v>960</v>
      </c>
      <c r="D15" s="42" t="s">
        <v>949</v>
      </c>
    </row>
    <row r="16" spans="1:4" ht="15" x14ac:dyDescent="0.25">
      <c r="A16" s="35">
        <v>43777</v>
      </c>
      <c r="B16" s="36" t="s">
        <v>924</v>
      </c>
      <c r="C16" s="36" t="s">
        <v>960</v>
      </c>
      <c r="D16" s="42" t="s">
        <v>949</v>
      </c>
    </row>
    <row r="17" spans="1:4" ht="15" x14ac:dyDescent="0.25">
      <c r="A17" s="35">
        <v>43777</v>
      </c>
      <c r="B17" s="36" t="s">
        <v>925</v>
      </c>
      <c r="C17" s="36" t="s">
        <v>960</v>
      </c>
      <c r="D17" s="42" t="s">
        <v>949</v>
      </c>
    </row>
    <row r="18" spans="1:4" ht="15" x14ac:dyDescent="0.25">
      <c r="A18" s="35">
        <v>43777</v>
      </c>
      <c r="B18" s="36" t="s">
        <v>750</v>
      </c>
      <c r="C18" s="36" t="s">
        <v>961</v>
      </c>
      <c r="D18" s="42" t="s">
        <v>949</v>
      </c>
    </row>
    <row r="19" spans="1:4" ht="15" x14ac:dyDescent="0.25">
      <c r="A19" s="35">
        <v>43777</v>
      </c>
      <c r="B19" s="36" t="s">
        <v>935</v>
      </c>
      <c r="C19" s="36" t="s">
        <v>961</v>
      </c>
      <c r="D19" s="42" t="s">
        <v>949</v>
      </c>
    </row>
    <row r="20" spans="1:4" ht="15" x14ac:dyDescent="0.25">
      <c r="A20" s="35">
        <v>43777</v>
      </c>
      <c r="B20" s="36" t="s">
        <v>936</v>
      </c>
      <c r="C20" s="36" t="s">
        <v>961</v>
      </c>
      <c r="D20" s="42" t="s">
        <v>949</v>
      </c>
    </row>
    <row r="21" spans="1:4" ht="15" x14ac:dyDescent="0.25">
      <c r="A21" s="35">
        <v>43777</v>
      </c>
      <c r="B21" s="36" t="s">
        <v>937</v>
      </c>
      <c r="C21" s="36" t="s">
        <v>961</v>
      </c>
      <c r="D21" s="42" t="s">
        <v>949</v>
      </c>
    </row>
    <row r="22" spans="1:4" ht="15" x14ac:dyDescent="0.25">
      <c r="A22" s="35">
        <v>43777</v>
      </c>
      <c r="B22" s="36" t="s">
        <v>938</v>
      </c>
      <c r="C22" s="36" t="s">
        <v>962</v>
      </c>
      <c r="D22" s="42" t="s">
        <v>949</v>
      </c>
    </row>
    <row r="23" spans="1:4" ht="15" x14ac:dyDescent="0.25">
      <c r="A23" s="35">
        <v>43777</v>
      </c>
      <c r="B23" s="36" t="s">
        <v>447</v>
      </c>
      <c r="C23" s="36" t="s">
        <v>963</v>
      </c>
      <c r="D23" s="42" t="s">
        <v>949</v>
      </c>
    </row>
    <row r="24" spans="1:4" ht="15" x14ac:dyDescent="0.25">
      <c r="A24" s="35">
        <v>43777</v>
      </c>
      <c r="B24" s="36" t="s">
        <v>448</v>
      </c>
      <c r="C24" s="36" t="s">
        <v>963</v>
      </c>
      <c r="D24" s="42" t="s">
        <v>949</v>
      </c>
    </row>
    <row r="25" spans="1:4" ht="15" x14ac:dyDescent="0.25">
      <c r="A25" s="35">
        <v>43777</v>
      </c>
      <c r="B25" s="36" t="s">
        <v>449</v>
      </c>
      <c r="C25" s="36" t="s">
        <v>963</v>
      </c>
      <c r="D25" s="42" t="s">
        <v>949</v>
      </c>
    </row>
    <row r="26" spans="1:4" ht="15" x14ac:dyDescent="0.25">
      <c r="A26" s="35">
        <v>43777</v>
      </c>
      <c r="B26" s="36" t="s">
        <v>450</v>
      </c>
      <c r="C26" s="36" t="s">
        <v>963</v>
      </c>
      <c r="D26" s="42" t="s">
        <v>949</v>
      </c>
    </row>
    <row r="27" spans="1:4" ht="15" x14ac:dyDescent="0.25">
      <c r="A27" s="35">
        <v>43777</v>
      </c>
      <c r="B27" s="36" t="s">
        <v>451</v>
      </c>
      <c r="C27" s="36" t="s">
        <v>963</v>
      </c>
      <c r="D27" s="42" t="s">
        <v>949</v>
      </c>
    </row>
    <row r="28" spans="1:4" ht="15" x14ac:dyDescent="0.25">
      <c r="A28" s="35">
        <v>43777</v>
      </c>
      <c r="B28" s="36" t="s">
        <v>452</v>
      </c>
      <c r="C28" s="36" t="s">
        <v>963</v>
      </c>
      <c r="D28" s="42" t="s">
        <v>949</v>
      </c>
    </row>
    <row r="29" spans="1:4" ht="15" x14ac:dyDescent="0.25">
      <c r="A29" s="35">
        <v>43777</v>
      </c>
      <c r="B29" s="36" t="s">
        <v>454</v>
      </c>
      <c r="C29" s="36" t="s">
        <v>963</v>
      </c>
      <c r="D29" s="42" t="s">
        <v>949</v>
      </c>
    </row>
    <row r="30" spans="1:4" ht="15" x14ac:dyDescent="0.25">
      <c r="A30" s="35">
        <v>43777</v>
      </c>
      <c r="B30" s="36" t="s">
        <v>483</v>
      </c>
      <c r="C30" s="36" t="s">
        <v>963</v>
      </c>
      <c r="D30" s="42" t="s">
        <v>949</v>
      </c>
    </row>
    <row r="31" spans="1:4" ht="15" x14ac:dyDescent="0.25">
      <c r="A31" s="35">
        <v>43777</v>
      </c>
      <c r="B31" s="36" t="s">
        <v>484</v>
      </c>
      <c r="C31" s="36" t="s">
        <v>963</v>
      </c>
      <c r="D31" s="42" t="s">
        <v>949</v>
      </c>
    </row>
    <row r="32" spans="1:4" ht="15" x14ac:dyDescent="0.25">
      <c r="A32" s="35">
        <v>43777</v>
      </c>
      <c r="B32" s="36" t="s">
        <v>485</v>
      </c>
      <c r="C32" s="36" t="s">
        <v>963</v>
      </c>
      <c r="D32" s="42" t="s">
        <v>949</v>
      </c>
    </row>
    <row r="33" spans="1:4" ht="15" x14ac:dyDescent="0.25">
      <c r="A33" s="35">
        <v>43777</v>
      </c>
      <c r="B33" s="36" t="s">
        <v>486</v>
      </c>
      <c r="C33" s="36" t="s">
        <v>963</v>
      </c>
      <c r="D33" s="42" t="s">
        <v>949</v>
      </c>
    </row>
    <row r="34" spans="1:4" ht="15" x14ac:dyDescent="0.25">
      <c r="A34" s="35">
        <v>43777</v>
      </c>
      <c r="B34" s="36" t="s">
        <v>896</v>
      </c>
      <c r="C34" s="36" t="s">
        <v>964</v>
      </c>
      <c r="D34" s="42" t="s">
        <v>949</v>
      </c>
    </row>
    <row r="35" spans="1:4" ht="15" x14ac:dyDescent="0.25">
      <c r="A35" s="35">
        <v>43777</v>
      </c>
      <c r="B35" s="36" t="s">
        <v>899</v>
      </c>
      <c r="C35" s="36" t="s">
        <v>964</v>
      </c>
      <c r="D35" s="42" t="s">
        <v>949</v>
      </c>
    </row>
    <row r="36" spans="1:4" ht="15" x14ac:dyDescent="0.25">
      <c r="A36" s="35">
        <v>43777</v>
      </c>
      <c r="B36" s="36" t="s">
        <v>749</v>
      </c>
      <c r="C36" s="36" t="s">
        <v>964</v>
      </c>
      <c r="D36" s="42" t="s">
        <v>949</v>
      </c>
    </row>
    <row r="37" spans="1:4" ht="15" x14ac:dyDescent="0.25">
      <c r="A37" s="35">
        <v>43777</v>
      </c>
      <c r="B37" s="36" t="s">
        <v>751</v>
      </c>
      <c r="C37" s="36" t="s">
        <v>964</v>
      </c>
      <c r="D37" s="42" t="s">
        <v>949</v>
      </c>
    </row>
    <row r="38" spans="1:4" ht="15" x14ac:dyDescent="0.25">
      <c r="A38" s="35">
        <v>43777</v>
      </c>
      <c r="B38" s="36" t="s">
        <v>772</v>
      </c>
      <c r="C38" s="36" t="s">
        <v>964</v>
      </c>
      <c r="D38" s="42" t="s">
        <v>949</v>
      </c>
    </row>
    <row r="39" spans="1:4" ht="15" x14ac:dyDescent="0.25">
      <c r="A39" s="35">
        <v>43777</v>
      </c>
      <c r="B39" s="36" t="s">
        <v>951</v>
      </c>
      <c r="C39" s="36" t="s">
        <v>964</v>
      </c>
      <c r="D39" s="42" t="s">
        <v>949</v>
      </c>
    </row>
    <row r="40" spans="1:4" ht="15" x14ac:dyDescent="0.25">
      <c r="A40" s="35">
        <v>43777</v>
      </c>
      <c r="B40" s="36" t="s">
        <v>952</v>
      </c>
      <c r="C40" s="36" t="s">
        <v>964</v>
      </c>
      <c r="D40" s="42" t="s">
        <v>949</v>
      </c>
    </row>
    <row r="41" spans="1:4" ht="15" x14ac:dyDescent="0.25">
      <c r="A41" s="35">
        <v>43777</v>
      </c>
      <c r="B41" s="36" t="s">
        <v>954</v>
      </c>
      <c r="C41" s="36" t="s">
        <v>964</v>
      </c>
      <c r="D41" s="42" t="s">
        <v>949</v>
      </c>
    </row>
    <row r="42" spans="1:4" ht="15" x14ac:dyDescent="0.25">
      <c r="A42" s="35">
        <v>43777</v>
      </c>
      <c r="B42" s="36" t="s">
        <v>903</v>
      </c>
      <c r="C42" s="36" t="s">
        <v>950</v>
      </c>
      <c r="D42" s="42" t="s">
        <v>949</v>
      </c>
    </row>
    <row r="43" spans="1:4" ht="15" x14ac:dyDescent="0.25">
      <c r="A43" s="35">
        <v>43777</v>
      </c>
      <c r="B43" s="36" t="s">
        <v>275</v>
      </c>
      <c r="C43" s="36" t="s">
        <v>950</v>
      </c>
      <c r="D43" s="42" t="s">
        <v>949</v>
      </c>
    </row>
    <row r="44" spans="1:4" ht="15" x14ac:dyDescent="0.25">
      <c r="A44" s="35">
        <v>43777</v>
      </c>
      <c r="B44" s="36" t="s">
        <v>276</v>
      </c>
      <c r="C44" s="36" t="s">
        <v>950</v>
      </c>
      <c r="D44" s="42" t="s">
        <v>949</v>
      </c>
    </row>
    <row r="45" spans="1:4" ht="15" x14ac:dyDescent="0.25">
      <c r="A45" s="35">
        <v>43777</v>
      </c>
      <c r="B45" s="36" t="s">
        <v>706</v>
      </c>
      <c r="C45" s="36" t="s">
        <v>950</v>
      </c>
      <c r="D45" s="42" t="s">
        <v>949</v>
      </c>
    </row>
    <row r="46" spans="1:4" ht="15" x14ac:dyDescent="0.25">
      <c r="A46" s="35">
        <v>43777</v>
      </c>
      <c r="B46" s="36" t="s">
        <v>688</v>
      </c>
      <c r="C46" s="36" t="s">
        <v>950</v>
      </c>
      <c r="D46" s="42" t="s">
        <v>949</v>
      </c>
    </row>
    <row r="47" spans="1:4" ht="15" x14ac:dyDescent="0.25">
      <c r="A47" s="35">
        <v>43777</v>
      </c>
      <c r="B47" s="36" t="s">
        <v>689</v>
      </c>
      <c r="C47" s="36" t="s">
        <v>950</v>
      </c>
      <c r="D47" s="42" t="s">
        <v>949</v>
      </c>
    </row>
    <row r="48" spans="1:4" ht="15" x14ac:dyDescent="0.25">
      <c r="A48" s="35">
        <v>43777</v>
      </c>
      <c r="B48" s="36" t="s">
        <v>965</v>
      </c>
      <c r="C48" s="43" t="s">
        <v>957</v>
      </c>
      <c r="D48" s="42" t="s">
        <v>949</v>
      </c>
    </row>
    <row r="49" spans="1:4" ht="15" x14ac:dyDescent="0.25">
      <c r="A49" s="35">
        <v>43777</v>
      </c>
      <c r="B49" s="36" t="s">
        <v>966</v>
      </c>
      <c r="C49" s="43" t="s">
        <v>957</v>
      </c>
      <c r="D49" s="42" t="s">
        <v>949</v>
      </c>
    </row>
    <row r="50" spans="1:4" ht="15" x14ac:dyDescent="0.25">
      <c r="A50" s="35">
        <v>43777</v>
      </c>
      <c r="B50" s="36" t="s">
        <v>967</v>
      </c>
      <c r="C50" s="43" t="s">
        <v>957</v>
      </c>
      <c r="D50" s="42" t="s">
        <v>949</v>
      </c>
    </row>
    <row r="51" spans="1:4" ht="15" x14ac:dyDescent="0.25">
      <c r="A51" s="35">
        <v>43780</v>
      </c>
      <c r="B51" s="36" t="s">
        <v>946</v>
      </c>
      <c r="C51" s="43" t="s">
        <v>968</v>
      </c>
      <c r="D51" s="42" t="s">
        <v>970</v>
      </c>
    </row>
    <row r="52" spans="1:4" ht="15" x14ac:dyDescent="0.25">
      <c r="A52" s="35">
        <v>43780</v>
      </c>
      <c r="B52" s="36" t="s">
        <v>956</v>
      </c>
      <c r="C52" s="43" t="s">
        <v>969</v>
      </c>
      <c r="D52" s="42" t="s">
        <v>970</v>
      </c>
    </row>
    <row r="53" spans="1:4" ht="15" x14ac:dyDescent="0.25">
      <c r="A53" s="35">
        <v>43783</v>
      </c>
      <c r="B53" s="36" t="s">
        <v>966</v>
      </c>
      <c r="C53" s="43" t="s">
        <v>964</v>
      </c>
      <c r="D53" s="42" t="s">
        <v>949</v>
      </c>
    </row>
    <row r="54" spans="1:4" ht="15" x14ac:dyDescent="0.25">
      <c r="A54" s="35">
        <v>43783</v>
      </c>
      <c r="B54" s="36" t="s">
        <v>967</v>
      </c>
      <c r="C54" s="43" t="s">
        <v>964</v>
      </c>
      <c r="D54" s="42" t="s">
        <v>949</v>
      </c>
    </row>
    <row r="55" spans="1:4" ht="15" x14ac:dyDescent="0.25">
      <c r="A55" s="35">
        <v>43788</v>
      </c>
      <c r="B55" s="36" t="s">
        <v>453</v>
      </c>
      <c r="C55" s="43" t="s">
        <v>971</v>
      </c>
      <c r="D55" s="42" t="s">
        <v>949</v>
      </c>
    </row>
    <row r="56" spans="1:4" ht="15" x14ac:dyDescent="0.25">
      <c r="A56" s="35">
        <v>43788</v>
      </c>
      <c r="B56" s="36" t="s">
        <v>676</v>
      </c>
      <c r="C56" s="43" t="s">
        <v>950</v>
      </c>
      <c r="D56" s="42" t="s">
        <v>949</v>
      </c>
    </row>
    <row r="57" spans="1:4" ht="15" x14ac:dyDescent="0.25">
      <c r="A57" s="35">
        <v>43788</v>
      </c>
      <c r="B57" s="36" t="s">
        <v>678</v>
      </c>
      <c r="C57" s="43" t="s">
        <v>950</v>
      </c>
      <c r="D57" s="42" t="s">
        <v>949</v>
      </c>
    </row>
    <row r="58" spans="1:4" ht="15" x14ac:dyDescent="0.25">
      <c r="A58" s="35">
        <v>43788</v>
      </c>
      <c r="B58" s="36" t="s">
        <v>679</v>
      </c>
      <c r="C58" s="43" t="s">
        <v>950</v>
      </c>
      <c r="D58" s="42" t="s">
        <v>949</v>
      </c>
    </row>
    <row r="59" spans="1:4" ht="15" x14ac:dyDescent="0.25">
      <c r="A59" s="35">
        <v>43788</v>
      </c>
      <c r="B59" s="36" t="s">
        <v>680</v>
      </c>
      <c r="C59" s="43" t="s">
        <v>950</v>
      </c>
      <c r="D59" s="42" t="s">
        <v>949</v>
      </c>
    </row>
    <row r="60" spans="1:4" ht="15" x14ac:dyDescent="0.25">
      <c r="A60" s="35">
        <v>43788</v>
      </c>
      <c r="B60" s="36" t="s">
        <v>683</v>
      </c>
      <c r="C60" s="43" t="s">
        <v>950</v>
      </c>
      <c r="D60" s="42" t="s">
        <v>949</v>
      </c>
    </row>
    <row r="61" spans="1:4" ht="15" x14ac:dyDescent="0.25">
      <c r="A61" s="35">
        <v>43794</v>
      </c>
      <c r="B61" s="53" t="s">
        <v>974</v>
      </c>
      <c r="C61" s="53" t="s">
        <v>973</v>
      </c>
      <c r="D61" s="42" t="s">
        <v>949</v>
      </c>
    </row>
    <row r="62" spans="1:4" ht="15" x14ac:dyDescent="0.25">
      <c r="A62" s="35">
        <v>43797</v>
      </c>
      <c r="B62" s="36" t="s">
        <v>447</v>
      </c>
      <c r="C62" s="43" t="s">
        <v>1073</v>
      </c>
      <c r="D62" s="42" t="s">
        <v>949</v>
      </c>
    </row>
    <row r="63" spans="1:4" ht="15" x14ac:dyDescent="0.25">
      <c r="A63" s="35">
        <v>43797</v>
      </c>
      <c r="B63" s="36" t="s">
        <v>448</v>
      </c>
      <c r="C63" s="43" t="s">
        <v>1073</v>
      </c>
      <c r="D63" s="42" t="s">
        <v>949</v>
      </c>
    </row>
    <row r="64" spans="1:4" ht="15" x14ac:dyDescent="0.25">
      <c r="A64" s="35">
        <v>43797</v>
      </c>
      <c r="B64" s="36" t="s">
        <v>449</v>
      </c>
      <c r="C64" s="43" t="s">
        <v>1073</v>
      </c>
      <c r="D64" s="42" t="s">
        <v>949</v>
      </c>
    </row>
    <row r="65" spans="1:4" ht="15" x14ac:dyDescent="0.25">
      <c r="A65" s="35">
        <v>43797</v>
      </c>
      <c r="B65" s="36" t="s">
        <v>450</v>
      </c>
      <c r="C65" s="43" t="s">
        <v>1073</v>
      </c>
      <c r="D65" s="42" t="s">
        <v>949</v>
      </c>
    </row>
    <row r="66" spans="1:4" ht="15" x14ac:dyDescent="0.25">
      <c r="A66" s="35">
        <v>43797</v>
      </c>
      <c r="B66" s="36" t="s">
        <v>451</v>
      </c>
      <c r="C66" s="43" t="s">
        <v>1073</v>
      </c>
      <c r="D66" s="42" t="s">
        <v>949</v>
      </c>
    </row>
    <row r="67" spans="1:4" ht="15" x14ac:dyDescent="0.25">
      <c r="A67" s="35">
        <v>43797</v>
      </c>
      <c r="B67" s="36" t="s">
        <v>452</v>
      </c>
      <c r="C67" s="43" t="s">
        <v>1073</v>
      </c>
      <c r="D67" s="42" t="s">
        <v>949</v>
      </c>
    </row>
    <row r="68" spans="1:4" ht="15" x14ac:dyDescent="0.25">
      <c r="A68" s="35">
        <v>43797</v>
      </c>
      <c r="B68" s="36" t="s">
        <v>453</v>
      </c>
      <c r="C68" s="43" t="s">
        <v>1073</v>
      </c>
      <c r="D68" s="42" t="s">
        <v>949</v>
      </c>
    </row>
    <row r="69" spans="1:4" ht="15" x14ac:dyDescent="0.25">
      <c r="A69" s="35">
        <v>43797</v>
      </c>
      <c r="B69" s="36" t="s">
        <v>454</v>
      </c>
      <c r="C69" s="43" t="s">
        <v>1073</v>
      </c>
      <c r="D69" s="42" t="s">
        <v>949</v>
      </c>
    </row>
    <row r="70" spans="1:4" ht="15" x14ac:dyDescent="0.25">
      <c r="A70" s="35">
        <v>43797</v>
      </c>
      <c r="B70" s="36" t="s">
        <v>483</v>
      </c>
      <c r="C70" s="43" t="s">
        <v>1073</v>
      </c>
      <c r="D70" s="42" t="s">
        <v>949</v>
      </c>
    </row>
    <row r="71" spans="1:4" ht="15" x14ac:dyDescent="0.25">
      <c r="A71" s="35">
        <v>43797</v>
      </c>
      <c r="B71" s="36" t="s">
        <v>485</v>
      </c>
      <c r="C71" s="43" t="s">
        <v>1073</v>
      </c>
      <c r="D71" s="42" t="s">
        <v>949</v>
      </c>
    </row>
    <row r="72" spans="1:4" ht="15" x14ac:dyDescent="0.25">
      <c r="A72" s="35">
        <v>43797</v>
      </c>
      <c r="B72" s="36" t="s">
        <v>486</v>
      </c>
      <c r="C72" s="43" t="s">
        <v>1073</v>
      </c>
      <c r="D72" s="42" t="s">
        <v>949</v>
      </c>
    </row>
    <row r="73" spans="1:4" ht="15" x14ac:dyDescent="0.25">
      <c r="A73" s="35">
        <v>43797</v>
      </c>
      <c r="B73" s="36" t="s">
        <v>1074</v>
      </c>
      <c r="C73" s="43" t="s">
        <v>957</v>
      </c>
      <c r="D73" s="42" t="s">
        <v>949</v>
      </c>
    </row>
    <row r="74" spans="1:4" ht="15" x14ac:dyDescent="0.25">
      <c r="A74" s="35">
        <v>43797</v>
      </c>
      <c r="B74" s="36" t="s">
        <v>1075</v>
      </c>
      <c r="C74" s="43" t="s">
        <v>957</v>
      </c>
      <c r="D74" s="42" t="s">
        <v>949</v>
      </c>
    </row>
    <row r="75" spans="1:4" ht="15" x14ac:dyDescent="0.25">
      <c r="A75" s="35">
        <v>43805</v>
      </c>
      <c r="B75" s="36" t="s">
        <v>1078</v>
      </c>
      <c r="C75" s="43" t="s">
        <v>1079</v>
      </c>
      <c r="D75" s="42" t="s">
        <v>970</v>
      </c>
    </row>
    <row r="76" spans="1:4" ht="15" x14ac:dyDescent="0.25">
      <c r="A76" s="35">
        <v>43805</v>
      </c>
      <c r="B76" s="36" t="s">
        <v>966</v>
      </c>
      <c r="C76" s="43" t="s">
        <v>1076</v>
      </c>
      <c r="D76" s="42" t="s">
        <v>970</v>
      </c>
    </row>
    <row r="77" spans="1:4" ht="15" x14ac:dyDescent="0.25">
      <c r="A77" s="35">
        <v>43805</v>
      </c>
      <c r="B77" s="36" t="s">
        <v>967</v>
      </c>
      <c r="C77" s="43" t="s">
        <v>1077</v>
      </c>
      <c r="D77" s="42" t="s">
        <v>970</v>
      </c>
    </row>
    <row r="78" spans="1:4" ht="15" x14ac:dyDescent="0.25">
      <c r="A78" s="35">
        <v>43811</v>
      </c>
      <c r="B78" s="36" t="s">
        <v>946</v>
      </c>
      <c r="C78" s="43" t="s">
        <v>1082</v>
      </c>
      <c r="D78" s="42" t="s">
        <v>970</v>
      </c>
    </row>
    <row r="79" spans="1:4" ht="15" x14ac:dyDescent="0.25">
      <c r="A79" s="35">
        <v>43811</v>
      </c>
      <c r="B79" s="36" t="s">
        <v>785</v>
      </c>
      <c r="C79" s="43" t="s">
        <v>1086</v>
      </c>
      <c r="D79" s="42" t="s">
        <v>970</v>
      </c>
    </row>
    <row r="80" spans="1:4" ht="15" x14ac:dyDescent="0.25">
      <c r="A80" s="35">
        <v>43811</v>
      </c>
      <c r="B80" s="36" t="s">
        <v>1075</v>
      </c>
      <c r="C80" s="43" t="s">
        <v>1083</v>
      </c>
      <c r="D80" s="42" t="s">
        <v>970</v>
      </c>
    </row>
    <row r="81" spans="1:4" ht="15" x14ac:dyDescent="0.25">
      <c r="A81" s="35">
        <v>43811</v>
      </c>
      <c r="B81" s="36" t="s">
        <v>161</v>
      </c>
      <c r="C81" s="43" t="s">
        <v>1084</v>
      </c>
      <c r="D81" s="42" t="s">
        <v>970</v>
      </c>
    </row>
    <row r="82" spans="1:4" ht="15" x14ac:dyDescent="0.25">
      <c r="A82" s="35">
        <v>43811</v>
      </c>
      <c r="B82" s="36" t="s">
        <v>204</v>
      </c>
      <c r="C82" s="43" t="s">
        <v>1084</v>
      </c>
      <c r="D82" s="42" t="s">
        <v>970</v>
      </c>
    </row>
    <row r="83" spans="1:4" ht="15" x14ac:dyDescent="0.25">
      <c r="A83" s="35">
        <v>43811</v>
      </c>
      <c r="B83" s="36" t="s">
        <v>134</v>
      </c>
      <c r="C83" s="43" t="s">
        <v>1084</v>
      </c>
      <c r="D83" s="42" t="s">
        <v>970</v>
      </c>
    </row>
    <row r="84" spans="1:4" ht="15" x14ac:dyDescent="0.25">
      <c r="A84" s="35">
        <v>43811</v>
      </c>
      <c r="B84" s="36" t="s">
        <v>257</v>
      </c>
      <c r="C84" s="43" t="s">
        <v>1084</v>
      </c>
      <c r="D84" s="42" t="s">
        <v>970</v>
      </c>
    </row>
    <row r="85" spans="1:4" ht="15" x14ac:dyDescent="0.25">
      <c r="A85" s="35">
        <v>43811</v>
      </c>
      <c r="B85" s="36" t="s">
        <v>491</v>
      </c>
      <c r="C85" s="43" t="s">
        <v>1084</v>
      </c>
      <c r="D85" s="42" t="s">
        <v>970</v>
      </c>
    </row>
    <row r="86" spans="1:4" ht="15" x14ac:dyDescent="0.25">
      <c r="A86" s="35">
        <v>43811</v>
      </c>
      <c r="B86" s="36" t="s">
        <v>242</v>
      </c>
      <c r="C86" s="43" t="s">
        <v>1084</v>
      </c>
      <c r="D86" s="42" t="s">
        <v>970</v>
      </c>
    </row>
    <row r="87" spans="1:4" ht="15" x14ac:dyDescent="0.25">
      <c r="A87" s="35">
        <v>43811</v>
      </c>
      <c r="B87" s="36" t="s">
        <v>779</v>
      </c>
      <c r="C87" s="43" t="s">
        <v>1085</v>
      </c>
      <c r="D87" s="42" t="s">
        <v>970</v>
      </c>
    </row>
    <row r="88" spans="1:4" ht="15" x14ac:dyDescent="0.25">
      <c r="A88" s="35">
        <v>43811</v>
      </c>
      <c r="B88" s="36" t="s">
        <v>781</v>
      </c>
      <c r="C88" s="43" t="s">
        <v>1085</v>
      </c>
      <c r="D88" s="42" t="s">
        <v>970</v>
      </c>
    </row>
    <row r="89" spans="1:4" ht="15" x14ac:dyDescent="0.25">
      <c r="A89" s="35">
        <v>43816</v>
      </c>
      <c r="B89" s="36" t="s">
        <v>373</v>
      </c>
      <c r="C89" s="43" t="s">
        <v>1084</v>
      </c>
      <c r="D89" s="42" t="s">
        <v>970</v>
      </c>
    </row>
    <row r="90" spans="1:4" ht="15" x14ac:dyDescent="0.25">
      <c r="A90" s="35">
        <v>43816</v>
      </c>
      <c r="B90" s="36" t="s">
        <v>374</v>
      </c>
      <c r="C90" s="43" t="s">
        <v>1084</v>
      </c>
      <c r="D90" s="42" t="s">
        <v>970</v>
      </c>
    </row>
    <row r="91" spans="1:4" ht="15" x14ac:dyDescent="0.25">
      <c r="A91" s="35">
        <v>43816</v>
      </c>
      <c r="B91" s="36" t="s">
        <v>375</v>
      </c>
      <c r="C91" s="43" t="s">
        <v>1084</v>
      </c>
      <c r="D91" s="42" t="s">
        <v>970</v>
      </c>
    </row>
    <row r="92" spans="1:4" ht="15" x14ac:dyDescent="0.25">
      <c r="A92" s="35">
        <v>43816</v>
      </c>
      <c r="B92" s="36" t="s">
        <v>376</v>
      </c>
      <c r="C92" s="43" t="s">
        <v>1084</v>
      </c>
      <c r="D92" s="42" t="s">
        <v>970</v>
      </c>
    </row>
    <row r="93" spans="1:4" ht="15" x14ac:dyDescent="0.25">
      <c r="A93" s="35">
        <v>43816</v>
      </c>
      <c r="B93" s="36" t="s">
        <v>390</v>
      </c>
      <c r="C93" s="43" t="s">
        <v>1084</v>
      </c>
      <c r="D93" s="42" t="s">
        <v>970</v>
      </c>
    </row>
    <row r="94" spans="1:4" ht="15" x14ac:dyDescent="0.25">
      <c r="A94" s="35">
        <v>43816</v>
      </c>
      <c r="B94" s="36" t="s">
        <v>509</v>
      </c>
      <c r="C94" s="43" t="s">
        <v>1084</v>
      </c>
      <c r="D94" s="42" t="s">
        <v>970</v>
      </c>
    </row>
    <row r="95" spans="1:4" ht="15" x14ac:dyDescent="0.25">
      <c r="A95" s="35">
        <v>43816</v>
      </c>
      <c r="B95" s="36" t="s">
        <v>951</v>
      </c>
      <c r="C95" s="43" t="s">
        <v>1085</v>
      </c>
      <c r="D95" s="42" t="s">
        <v>970</v>
      </c>
    </row>
    <row r="96" spans="1:4" ht="15" x14ac:dyDescent="0.25">
      <c r="A96" s="35">
        <v>43816</v>
      </c>
      <c r="B96" s="36" t="s">
        <v>952</v>
      </c>
      <c r="C96" s="43" t="s">
        <v>1085</v>
      </c>
      <c r="D96" s="42" t="s">
        <v>970</v>
      </c>
    </row>
    <row r="97" spans="1:4" ht="15" x14ac:dyDescent="0.25">
      <c r="A97" s="35">
        <v>43839</v>
      </c>
      <c r="B97" s="36" t="s">
        <v>646</v>
      </c>
      <c r="C97" s="43" t="s">
        <v>1087</v>
      </c>
      <c r="D97" s="42" t="s">
        <v>970</v>
      </c>
    </row>
    <row r="98" spans="1:4" ht="15" x14ac:dyDescent="0.25">
      <c r="A98" s="35">
        <v>43844</v>
      </c>
      <c r="B98" s="36" t="s">
        <v>1088</v>
      </c>
      <c r="C98" s="43" t="s">
        <v>1091</v>
      </c>
      <c r="D98" s="42" t="s">
        <v>970</v>
      </c>
    </row>
    <row r="99" spans="1:4" ht="15" x14ac:dyDescent="0.25">
      <c r="A99" s="35">
        <v>43844</v>
      </c>
      <c r="B99" s="36" t="s">
        <v>1089</v>
      </c>
      <c r="C99" s="43" t="s">
        <v>1091</v>
      </c>
      <c r="D99" s="42" t="s">
        <v>970</v>
      </c>
    </row>
    <row r="100" spans="1:4" ht="15" x14ac:dyDescent="0.25">
      <c r="A100" s="35">
        <v>43844</v>
      </c>
      <c r="B100" s="36" t="s">
        <v>1090</v>
      </c>
      <c r="C100" s="43" t="s">
        <v>1091</v>
      </c>
      <c r="D100" s="42" t="s">
        <v>970</v>
      </c>
    </row>
    <row r="101" spans="1:4" ht="15" x14ac:dyDescent="0.25">
      <c r="A101" s="35">
        <v>43853</v>
      </c>
      <c r="B101" s="36" t="s">
        <v>484</v>
      </c>
      <c r="C101" s="43" t="s">
        <v>1092</v>
      </c>
      <c r="D101" s="42" t="s">
        <v>970</v>
      </c>
    </row>
    <row r="102" spans="1:4" ht="15" x14ac:dyDescent="0.25">
      <c r="A102" s="35">
        <v>43853</v>
      </c>
      <c r="B102" s="36" t="s">
        <v>646</v>
      </c>
      <c r="C102" s="43" t="s">
        <v>1093</v>
      </c>
      <c r="D102" s="42" t="s">
        <v>970</v>
      </c>
    </row>
    <row r="103" spans="1:4" ht="15" x14ac:dyDescent="0.25">
      <c r="A103" s="35">
        <v>43861</v>
      </c>
      <c r="B103" s="36" t="s">
        <v>918</v>
      </c>
      <c r="C103" s="43" t="s">
        <v>1094</v>
      </c>
      <c r="D103" s="42" t="s">
        <v>970</v>
      </c>
    </row>
    <row r="104" spans="1:4" ht="15" x14ac:dyDescent="0.25">
      <c r="A104" s="35">
        <v>43861</v>
      </c>
      <c r="B104" s="36" t="s">
        <v>919</v>
      </c>
      <c r="C104" s="43" t="s">
        <v>1095</v>
      </c>
      <c r="D104" s="42" t="s">
        <v>970</v>
      </c>
    </row>
    <row r="105" spans="1:4" ht="15" x14ac:dyDescent="0.25">
      <c r="A105" s="35">
        <v>43861</v>
      </c>
      <c r="B105" s="36" t="s">
        <v>921</v>
      </c>
      <c r="C105" s="43" t="s">
        <v>1096</v>
      </c>
      <c r="D105" s="42" t="s">
        <v>970</v>
      </c>
    </row>
    <row r="106" spans="1:4" ht="15" x14ac:dyDescent="0.25">
      <c r="A106" s="35">
        <v>43894</v>
      </c>
      <c r="B106" s="36" t="s">
        <v>788</v>
      </c>
      <c r="C106" s="43" t="s">
        <v>1097</v>
      </c>
      <c r="D106" s="42" t="s">
        <v>970</v>
      </c>
    </row>
    <row r="1048576" spans="1:1" x14ac:dyDescent="0.2">
      <c r="A1048576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57"/>
  <sheetViews>
    <sheetView zoomScaleNormal="100" workbookViewId="0">
      <pane ySplit="1" topLeftCell="A2" activePane="bottomLeft" state="frozen"/>
      <selection activeCell="F1" sqref="F1"/>
      <selection pane="bottomLeft" activeCell="I2" sqref="I2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35.4257812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551</v>
      </c>
    </row>
    <row r="2" spans="1:19" s="31" customFormat="1" x14ac:dyDescent="0.25">
      <c r="A2" s="27" t="s">
        <v>5</v>
      </c>
      <c r="B2" s="27" t="s">
        <v>6</v>
      </c>
      <c r="C2" s="26">
        <v>25004</v>
      </c>
      <c r="D2" s="27" t="s">
        <v>739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33"/>
      <c r="N2" s="33"/>
      <c r="O2" s="33"/>
      <c r="P2" s="33"/>
      <c r="Q2" s="13"/>
      <c r="R2" s="13"/>
      <c r="S2" s="32"/>
    </row>
    <row r="3" spans="1:19" s="31" customFormat="1" x14ac:dyDescent="0.25">
      <c r="A3" s="27" t="s">
        <v>5</v>
      </c>
      <c r="B3" s="27" t="s">
        <v>6</v>
      </c>
      <c r="C3" s="26">
        <v>25005</v>
      </c>
      <c r="D3" s="27" t="s">
        <v>775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">
        <v>5</v>
      </c>
      <c r="B4" s="27" t="s">
        <v>6</v>
      </c>
      <c r="C4" s="26">
        <v>25006</v>
      </c>
      <c r="D4" s="27" t="s">
        <v>972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si="0"/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0"/>
        <v/>
      </c>
      <c r="M5" s="33"/>
      <c r="N5" s="33"/>
      <c r="O5" s="33"/>
      <c r="P5" s="33"/>
    </row>
    <row r="6" spans="1:19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 t="s">
        <v>110</v>
      </c>
      <c r="J6" s="26" t="s">
        <v>18</v>
      </c>
      <c r="K6" s="30"/>
      <c r="L6" s="26" t="str">
        <f t="shared" si="0"/>
        <v/>
      </c>
      <c r="M6" s="33"/>
      <c r="N6" s="33"/>
      <c r="O6" s="33"/>
      <c r="P6" s="33"/>
    </row>
    <row r="7" spans="1:19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 t="s">
        <v>110</v>
      </c>
      <c r="J7" s="26" t="s">
        <v>18</v>
      </c>
      <c r="K7" s="30"/>
      <c r="L7" s="26" t="str">
        <f t="shared" si="0"/>
        <v/>
      </c>
      <c r="M7" s="33"/>
      <c r="N7" s="33"/>
      <c r="O7" s="33"/>
      <c r="P7" s="33"/>
    </row>
    <row r="8" spans="1:19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0"/>
        <v/>
      </c>
      <c r="M8" s="33"/>
      <c r="N8" s="33"/>
      <c r="O8" s="33"/>
      <c r="P8" s="33"/>
    </row>
    <row r="9" spans="1:19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0"/>
        <v/>
      </c>
      <c r="M9" s="33"/>
      <c r="N9" s="33"/>
      <c r="O9" s="33"/>
      <c r="P9" s="33"/>
    </row>
    <row r="10" spans="1:19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0"/>
        <v/>
      </c>
      <c r="M10" s="33"/>
      <c r="N10" s="33"/>
      <c r="O10" s="33"/>
      <c r="P10" s="33"/>
    </row>
    <row r="11" spans="1:19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0"/>
        <v/>
      </c>
      <c r="M11" s="33"/>
      <c r="N11" s="33"/>
      <c r="O11" s="33"/>
      <c r="P11" s="33"/>
    </row>
    <row r="12" spans="1:19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0"/>
        <v/>
      </c>
      <c r="M12" s="33"/>
      <c r="N12" s="33"/>
      <c r="O12" s="33"/>
      <c r="P12" s="33"/>
    </row>
    <row r="13" spans="1:19" x14ac:dyDescent="0.25">
      <c r="A13" s="27" t="s">
        <v>33</v>
      </c>
      <c r="B13" s="27" t="s">
        <v>34</v>
      </c>
      <c r="C13" s="26">
        <v>74855</v>
      </c>
      <c r="D13" s="27" t="s">
        <v>662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0"/>
        <v/>
      </c>
      <c r="M13" s="33"/>
      <c r="N13" s="33"/>
      <c r="O13" s="33"/>
      <c r="P13" s="33"/>
    </row>
    <row r="14" spans="1:19" x14ac:dyDescent="0.25">
      <c r="A14" s="27" t="s">
        <v>33</v>
      </c>
      <c r="B14" s="27" t="s">
        <v>34</v>
      </c>
      <c r="C14" s="26">
        <v>74860</v>
      </c>
      <c r="D14" s="27" t="s">
        <v>663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0"/>
        <v/>
      </c>
      <c r="M14" s="33"/>
      <c r="N14" s="33"/>
      <c r="O14" s="33"/>
      <c r="P14" s="33"/>
    </row>
    <row r="15" spans="1:19" x14ac:dyDescent="0.25">
      <c r="A15" s="27" t="s">
        <v>33</v>
      </c>
      <c r="B15" s="27" t="s">
        <v>34</v>
      </c>
      <c r="C15" s="26">
        <v>88431</v>
      </c>
      <c r="D15" s="27" t="s">
        <v>896</v>
      </c>
      <c r="E15" s="28">
        <v>22.8</v>
      </c>
      <c r="F15" s="26">
        <v>3</v>
      </c>
      <c r="G15" s="29">
        <v>0.7</v>
      </c>
      <c r="H15" s="26" t="s">
        <v>18</v>
      </c>
      <c r="I15" s="26" t="s">
        <v>189</v>
      </c>
      <c r="J15" s="26" t="s">
        <v>18</v>
      </c>
      <c r="K15" s="30"/>
      <c r="L15" s="26" t="str">
        <f t="shared" si="0"/>
        <v>x</v>
      </c>
      <c r="M15" s="33"/>
      <c r="N15" s="33"/>
      <c r="O15" s="33"/>
      <c r="P15" s="33"/>
    </row>
    <row r="16" spans="1:19" x14ac:dyDescent="0.25">
      <c r="A16" s="27" t="s">
        <v>33</v>
      </c>
      <c r="B16" s="27" t="s">
        <v>34</v>
      </c>
      <c r="C16" s="26">
        <v>88453</v>
      </c>
      <c r="D16" s="27" t="s">
        <v>897</v>
      </c>
      <c r="E16" s="28">
        <v>32.200000000000003</v>
      </c>
      <c r="F16" s="26">
        <v>4</v>
      </c>
      <c r="G16" s="29">
        <v>0.7</v>
      </c>
      <c r="H16" s="26" t="s">
        <v>18</v>
      </c>
      <c r="I16" s="26" t="s">
        <v>189</v>
      </c>
      <c r="J16" s="26" t="s">
        <v>18</v>
      </c>
      <c r="K16" s="30"/>
      <c r="L16" s="26" t="str">
        <f t="shared" si="0"/>
        <v>x</v>
      </c>
      <c r="M16" s="33"/>
      <c r="N16" s="33"/>
      <c r="O16" s="33"/>
      <c r="P16" s="33"/>
    </row>
    <row r="17" spans="1:16" x14ac:dyDescent="0.25">
      <c r="A17" s="27" t="s">
        <v>33</v>
      </c>
      <c r="B17" s="27" t="s">
        <v>34</v>
      </c>
      <c r="C17" s="26">
        <v>88454</v>
      </c>
      <c r="D17" s="27" t="s">
        <v>898</v>
      </c>
      <c r="E17" s="28">
        <v>32.200000000000003</v>
      </c>
      <c r="F17" s="26">
        <v>4</v>
      </c>
      <c r="G17" s="29">
        <v>0.7</v>
      </c>
      <c r="H17" s="26" t="s">
        <v>18</v>
      </c>
      <c r="I17" s="26" t="s">
        <v>189</v>
      </c>
      <c r="J17" s="26" t="s">
        <v>18</v>
      </c>
      <c r="K17" s="30"/>
      <c r="L17" s="26" t="str">
        <f t="shared" si="0"/>
        <v>x</v>
      </c>
      <c r="M17" s="33"/>
      <c r="N17" s="33"/>
      <c r="O17" s="33"/>
      <c r="P17" s="33"/>
    </row>
    <row r="18" spans="1:16" x14ac:dyDescent="0.25">
      <c r="A18" s="27" t="s">
        <v>33</v>
      </c>
      <c r="B18" s="27" t="s">
        <v>34</v>
      </c>
      <c r="C18" s="26">
        <v>88455</v>
      </c>
      <c r="D18" s="27" t="s">
        <v>899</v>
      </c>
      <c r="E18" s="28">
        <v>22.8</v>
      </c>
      <c r="F18" s="26">
        <v>3</v>
      </c>
      <c r="G18" s="29">
        <v>0.7</v>
      </c>
      <c r="H18" s="26" t="s">
        <v>18</v>
      </c>
      <c r="I18" s="26" t="s">
        <v>189</v>
      </c>
      <c r="J18" s="26" t="s">
        <v>18</v>
      </c>
      <c r="K18" s="30"/>
      <c r="L18" s="26" t="str">
        <f t="shared" si="0"/>
        <v>x</v>
      </c>
      <c r="M18" s="33"/>
      <c r="N18" s="33"/>
      <c r="O18" s="33"/>
      <c r="P18" s="33"/>
    </row>
    <row r="19" spans="1:16" x14ac:dyDescent="0.25">
      <c r="A19" s="27" t="s">
        <v>33</v>
      </c>
      <c r="B19" s="27" t="s">
        <v>24</v>
      </c>
      <c r="C19" s="26">
        <v>71600</v>
      </c>
      <c r="D19" s="27" t="s">
        <v>664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0"/>
        <v/>
      </c>
      <c r="M19" s="33"/>
      <c r="N19" s="33"/>
      <c r="O19" s="33"/>
      <c r="P19" s="33"/>
    </row>
    <row r="20" spans="1:16" x14ac:dyDescent="0.25">
      <c r="A20" s="27" t="s">
        <v>33</v>
      </c>
      <c r="B20" s="27" t="s">
        <v>24</v>
      </c>
      <c r="C20" s="26">
        <v>71601</v>
      </c>
      <c r="D20" s="27" t="s">
        <v>665</v>
      </c>
      <c r="E20" s="28">
        <v>124.9</v>
      </c>
      <c r="F20" s="26">
        <v>16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0"/>
        <v/>
      </c>
      <c r="M20" s="33"/>
      <c r="N20" s="33"/>
      <c r="O20" s="33"/>
      <c r="P20" s="33"/>
    </row>
    <row r="21" spans="1:16" x14ac:dyDescent="0.25">
      <c r="A21" s="27" t="s">
        <v>33</v>
      </c>
      <c r="B21" s="27" t="s">
        <v>24</v>
      </c>
      <c r="C21" s="26">
        <v>73452</v>
      </c>
      <c r="D21" s="27" t="s">
        <v>581</v>
      </c>
      <c r="E21" s="28">
        <v>49.9</v>
      </c>
      <c r="F21" s="26">
        <v>6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0"/>
        <v/>
      </c>
      <c r="M21" s="33"/>
      <c r="N21" s="33"/>
      <c r="O21" s="33"/>
      <c r="P21" s="33"/>
    </row>
    <row r="22" spans="1:16" x14ac:dyDescent="0.25">
      <c r="A22" s="27" t="s">
        <v>33</v>
      </c>
      <c r="B22" s="27" t="s">
        <v>24</v>
      </c>
      <c r="C22" s="26">
        <v>71602</v>
      </c>
      <c r="D22" s="27" t="s">
        <v>707</v>
      </c>
      <c r="E22" s="28">
        <v>124.9</v>
      </c>
      <c r="F22" s="26">
        <v>16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0"/>
        <v/>
      </c>
      <c r="M22" s="33"/>
      <c r="N22" s="33"/>
      <c r="O22" s="33"/>
      <c r="P22" s="33"/>
    </row>
    <row r="23" spans="1:16" x14ac:dyDescent="0.25">
      <c r="A23" s="27" t="s">
        <v>33</v>
      </c>
      <c r="B23" s="27" t="s">
        <v>24</v>
      </c>
      <c r="C23" s="26">
        <v>71603</v>
      </c>
      <c r="D23" s="27" t="s">
        <v>708</v>
      </c>
      <c r="E23" s="28">
        <v>124.9</v>
      </c>
      <c r="F23" s="26">
        <v>16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0"/>
        <v/>
      </c>
      <c r="M23" s="33"/>
      <c r="N23" s="33"/>
      <c r="O23" s="33"/>
      <c r="P23" s="33"/>
    </row>
    <row r="24" spans="1:16" x14ac:dyDescent="0.25">
      <c r="A24" s="27" t="s">
        <v>35</v>
      </c>
      <c r="B24" s="27" t="s">
        <v>36</v>
      </c>
      <c r="C24" s="26">
        <v>57985</v>
      </c>
      <c r="D24" s="27" t="s">
        <v>37</v>
      </c>
      <c r="E24" s="28">
        <v>104.8</v>
      </c>
      <c r="F24" s="26">
        <v>13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0"/>
        <v/>
      </c>
      <c r="M24" s="33"/>
      <c r="N24" s="33"/>
      <c r="O24" s="33"/>
      <c r="P24" s="33"/>
    </row>
    <row r="25" spans="1:16" x14ac:dyDescent="0.25">
      <c r="A25" s="27" t="s">
        <v>35</v>
      </c>
      <c r="B25" s="27" t="s">
        <v>36</v>
      </c>
      <c r="C25" s="26">
        <v>57986</v>
      </c>
      <c r="D25" s="27" t="s">
        <v>38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0"/>
        <v/>
      </c>
      <c r="M25" s="33"/>
      <c r="N25" s="33"/>
      <c r="O25" s="33"/>
      <c r="P25" s="33"/>
    </row>
    <row r="26" spans="1:16" x14ac:dyDescent="0.25">
      <c r="A26" s="27" t="s">
        <v>35</v>
      </c>
      <c r="B26" s="27" t="s">
        <v>36</v>
      </c>
      <c r="C26" s="26">
        <v>57987</v>
      </c>
      <c r="D26" s="27" t="s">
        <v>39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0"/>
        <v/>
      </c>
      <c r="M26" s="33"/>
      <c r="N26" s="33"/>
      <c r="O26" s="33"/>
      <c r="P26" s="33"/>
    </row>
    <row r="27" spans="1:16" x14ac:dyDescent="0.25">
      <c r="A27" s="27" t="s">
        <v>35</v>
      </c>
      <c r="B27" s="27" t="s">
        <v>36</v>
      </c>
      <c r="C27" s="26">
        <v>57992</v>
      </c>
      <c r="D27" s="27" t="s">
        <v>40</v>
      </c>
      <c r="E27" s="28">
        <v>73.900000000000006</v>
      </c>
      <c r="F27" s="26">
        <v>9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0"/>
        <v/>
      </c>
      <c r="M27" s="33"/>
      <c r="N27" s="33"/>
      <c r="O27" s="33"/>
      <c r="P27" s="33"/>
    </row>
    <row r="28" spans="1:16" x14ac:dyDescent="0.25">
      <c r="A28" s="27" t="s">
        <v>35</v>
      </c>
      <c r="B28" s="27" t="s">
        <v>36</v>
      </c>
      <c r="C28" s="26">
        <v>57993</v>
      </c>
      <c r="D28" s="27" t="s">
        <v>41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0"/>
        <v/>
      </c>
      <c r="M28" s="33"/>
      <c r="N28" s="33"/>
      <c r="O28" s="33"/>
      <c r="P28" s="33"/>
    </row>
    <row r="29" spans="1:16" x14ac:dyDescent="0.25">
      <c r="A29" s="27" t="s">
        <v>35</v>
      </c>
      <c r="B29" s="27" t="s">
        <v>36</v>
      </c>
      <c r="C29" s="26">
        <v>57994</v>
      </c>
      <c r="D29" s="27" t="s">
        <v>42</v>
      </c>
      <c r="E29" s="28">
        <v>104.8</v>
      </c>
      <c r="F29" s="26">
        <v>13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0"/>
        <v/>
      </c>
      <c r="M29" s="33"/>
      <c r="N29" s="33"/>
      <c r="O29" s="33"/>
      <c r="P29" s="33"/>
    </row>
    <row r="30" spans="1:16" x14ac:dyDescent="0.25">
      <c r="A30" s="27" t="s">
        <v>35</v>
      </c>
      <c r="B30" s="27" t="s">
        <v>36</v>
      </c>
      <c r="C30" s="26">
        <v>57995</v>
      </c>
      <c r="D30" s="27" t="s">
        <v>43</v>
      </c>
      <c r="E30" s="28">
        <v>73.900000000000006</v>
      </c>
      <c r="F30" s="26">
        <v>9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0"/>
        <v/>
      </c>
      <c r="M30" s="33"/>
      <c r="N30" s="33"/>
      <c r="O30" s="33"/>
      <c r="P30" s="33"/>
    </row>
    <row r="31" spans="1:16" x14ac:dyDescent="0.25">
      <c r="A31" s="27" t="s">
        <v>35</v>
      </c>
      <c r="B31" s="27" t="s">
        <v>36</v>
      </c>
      <c r="C31" s="26">
        <v>57996</v>
      </c>
      <c r="D31" s="27" t="s">
        <v>44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0"/>
        <v/>
      </c>
      <c r="M31" s="33"/>
      <c r="N31" s="33"/>
      <c r="O31" s="33"/>
      <c r="P31" s="33"/>
    </row>
    <row r="32" spans="1:16" x14ac:dyDescent="0.25">
      <c r="A32" s="27" t="s">
        <v>35</v>
      </c>
      <c r="B32" s="27" t="s">
        <v>36</v>
      </c>
      <c r="C32" s="26">
        <v>57997</v>
      </c>
      <c r="D32" s="27" t="s">
        <v>45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0"/>
        <v/>
      </c>
      <c r="M32" s="33"/>
      <c r="N32" s="33"/>
      <c r="O32" s="33"/>
      <c r="P32" s="33"/>
    </row>
    <row r="33" spans="1:16" x14ac:dyDescent="0.25">
      <c r="A33" s="27" t="s">
        <v>35</v>
      </c>
      <c r="B33" s="27" t="s">
        <v>36</v>
      </c>
      <c r="C33" s="26">
        <v>57998</v>
      </c>
      <c r="D33" s="27" t="s">
        <v>46</v>
      </c>
      <c r="E33" s="28">
        <v>73.900000000000006</v>
      </c>
      <c r="F33" s="26">
        <v>9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0"/>
        <v/>
      </c>
      <c r="M33" s="33"/>
      <c r="N33" s="33"/>
      <c r="O33" s="33"/>
      <c r="P33" s="33"/>
    </row>
    <row r="34" spans="1:16" x14ac:dyDescent="0.25">
      <c r="A34" s="27" t="s">
        <v>35</v>
      </c>
      <c r="B34" s="27" t="s">
        <v>36</v>
      </c>
      <c r="C34" s="26">
        <v>57999</v>
      </c>
      <c r="D34" s="27" t="s">
        <v>47</v>
      </c>
      <c r="E34" s="28">
        <v>104.8</v>
      </c>
      <c r="F34" s="26">
        <v>13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0"/>
        <v/>
      </c>
      <c r="M34" s="33"/>
      <c r="N34" s="33"/>
      <c r="O34" s="33"/>
      <c r="P34" s="33"/>
    </row>
    <row r="35" spans="1:16" x14ac:dyDescent="0.25">
      <c r="A35" s="27" t="s">
        <v>35</v>
      </c>
      <c r="B35" s="27" t="s">
        <v>36</v>
      </c>
      <c r="C35" s="26">
        <v>58002</v>
      </c>
      <c r="D35" s="27" t="s">
        <v>48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0"/>
        <v/>
      </c>
      <c r="M35" s="33"/>
      <c r="N35" s="33"/>
      <c r="O35" s="33"/>
      <c r="P35" s="33"/>
    </row>
    <row r="36" spans="1:16" x14ac:dyDescent="0.25">
      <c r="A36" s="27" t="s">
        <v>35</v>
      </c>
      <c r="B36" s="27" t="s">
        <v>36</v>
      </c>
      <c r="C36" s="26">
        <v>58003</v>
      </c>
      <c r="D36" s="27" t="s">
        <v>49</v>
      </c>
      <c r="E36" s="28">
        <v>73.900000000000006</v>
      </c>
      <c r="F36" s="26">
        <v>9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0"/>
        <v/>
      </c>
      <c r="M36" s="33"/>
      <c r="N36" s="33"/>
      <c r="O36" s="33"/>
      <c r="P36" s="33"/>
    </row>
    <row r="37" spans="1:16" x14ac:dyDescent="0.25">
      <c r="A37" s="27" t="s">
        <v>35</v>
      </c>
      <c r="B37" s="27" t="s">
        <v>36</v>
      </c>
      <c r="C37" s="26">
        <v>58004</v>
      </c>
      <c r="D37" s="27" t="s">
        <v>50</v>
      </c>
      <c r="E37" s="28">
        <v>104.8</v>
      </c>
      <c r="F37" s="26">
        <v>13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0"/>
        <v/>
      </c>
      <c r="M37" s="33"/>
      <c r="N37" s="33"/>
      <c r="O37" s="33"/>
      <c r="P37" s="33"/>
    </row>
    <row r="38" spans="1:16" x14ac:dyDescent="0.25">
      <c r="A38" s="27" t="s">
        <v>35</v>
      </c>
      <c r="B38" s="27" t="s">
        <v>36</v>
      </c>
      <c r="C38" s="26">
        <v>58005</v>
      </c>
      <c r="D38" s="27" t="s">
        <v>51</v>
      </c>
      <c r="E38" s="28">
        <v>73.900000000000006</v>
      </c>
      <c r="F38" s="26">
        <v>9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0"/>
        <v/>
      </c>
      <c r="M38" s="33"/>
      <c r="N38" s="33"/>
      <c r="O38" s="33"/>
      <c r="P38" s="33"/>
    </row>
    <row r="39" spans="1:16" x14ac:dyDescent="0.25">
      <c r="A39" s="27" t="s">
        <v>35</v>
      </c>
      <c r="B39" s="27" t="s">
        <v>36</v>
      </c>
      <c r="C39" s="26">
        <v>58006</v>
      </c>
      <c r="D39" s="27" t="s">
        <v>52</v>
      </c>
      <c r="E39" s="28">
        <v>104.8</v>
      </c>
      <c r="F39" s="26">
        <v>13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0"/>
        <v/>
      </c>
      <c r="M39" s="33"/>
      <c r="N39" s="33"/>
      <c r="O39" s="33"/>
      <c r="P39" s="33"/>
    </row>
    <row r="40" spans="1:16" x14ac:dyDescent="0.25">
      <c r="A40" s="27" t="s">
        <v>35</v>
      </c>
      <c r="B40" s="27" t="s">
        <v>36</v>
      </c>
      <c r="C40" s="26">
        <v>59053</v>
      </c>
      <c r="D40" s="27" t="s">
        <v>53</v>
      </c>
      <c r="E40" s="28">
        <v>59.9</v>
      </c>
      <c r="F40" s="26">
        <v>8</v>
      </c>
      <c r="G40" s="29">
        <v>0.7</v>
      </c>
      <c r="H40" s="26" t="s">
        <v>18</v>
      </c>
      <c r="I40" s="26" t="s">
        <v>110</v>
      </c>
      <c r="J40" s="26" t="s">
        <v>18</v>
      </c>
      <c r="K40" s="30"/>
      <c r="L40" s="26" t="str">
        <f t="shared" si="0"/>
        <v/>
      </c>
      <c r="M40" s="33"/>
      <c r="N40" s="33"/>
      <c r="O40" s="33"/>
      <c r="P40" s="33"/>
    </row>
    <row r="41" spans="1:16" x14ac:dyDescent="0.25">
      <c r="A41" s="27" t="s">
        <v>35</v>
      </c>
      <c r="B41" s="27" t="s">
        <v>36</v>
      </c>
      <c r="C41" s="26">
        <v>59054</v>
      </c>
      <c r="D41" s="27" t="s">
        <v>54</v>
      </c>
      <c r="E41" s="28">
        <v>59.9</v>
      </c>
      <c r="F41" s="26">
        <v>8</v>
      </c>
      <c r="G41" s="29">
        <v>0.7</v>
      </c>
      <c r="H41" s="26" t="s">
        <v>18</v>
      </c>
      <c r="I41" s="26" t="s">
        <v>110</v>
      </c>
      <c r="J41" s="26" t="s">
        <v>18</v>
      </c>
      <c r="K41" s="30"/>
      <c r="L41" s="26" t="str">
        <f t="shared" si="0"/>
        <v/>
      </c>
      <c r="M41" s="33"/>
      <c r="N41" s="33"/>
      <c r="O41" s="33"/>
      <c r="P41" s="33"/>
    </row>
    <row r="42" spans="1:16" x14ac:dyDescent="0.25">
      <c r="A42" s="27" t="s">
        <v>35</v>
      </c>
      <c r="B42" s="27" t="s">
        <v>36</v>
      </c>
      <c r="C42" s="26">
        <v>59058</v>
      </c>
      <c r="D42" s="27" t="s">
        <v>55</v>
      </c>
      <c r="E42" s="28">
        <v>54.9</v>
      </c>
      <c r="F42" s="26">
        <v>7</v>
      </c>
      <c r="G42" s="29">
        <v>0.7</v>
      </c>
      <c r="H42" s="26" t="s">
        <v>18</v>
      </c>
      <c r="I42" s="26" t="s">
        <v>110</v>
      </c>
      <c r="J42" s="26" t="s">
        <v>18</v>
      </c>
      <c r="K42" s="30"/>
      <c r="L42" s="26" t="str">
        <f t="shared" si="0"/>
        <v/>
      </c>
      <c r="M42" s="33"/>
      <c r="N42" s="33"/>
      <c r="O42" s="33"/>
      <c r="P42" s="33"/>
    </row>
    <row r="43" spans="1:16" x14ac:dyDescent="0.25">
      <c r="A43" s="27" t="s">
        <v>35</v>
      </c>
      <c r="B43" s="27" t="s">
        <v>36</v>
      </c>
      <c r="C43" s="26">
        <v>59363</v>
      </c>
      <c r="D43" s="27" t="s">
        <v>56</v>
      </c>
      <c r="E43" s="28">
        <v>63.5</v>
      </c>
      <c r="F43" s="26">
        <v>8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0"/>
        <v/>
      </c>
      <c r="M43" s="33"/>
      <c r="N43" s="33"/>
      <c r="O43" s="33"/>
      <c r="P43" s="33"/>
    </row>
    <row r="44" spans="1:16" x14ac:dyDescent="0.25">
      <c r="A44" s="27" t="s">
        <v>35</v>
      </c>
      <c r="B44" s="27" t="s">
        <v>36</v>
      </c>
      <c r="C44" s="26">
        <v>59364</v>
      </c>
      <c r="D44" s="27" t="s">
        <v>57</v>
      </c>
      <c r="E44" s="28">
        <v>53.8</v>
      </c>
      <c r="F44" s="26">
        <v>7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0"/>
        <v/>
      </c>
      <c r="M44" s="33"/>
      <c r="N44" s="33"/>
      <c r="O44" s="33"/>
      <c r="P44" s="33"/>
    </row>
    <row r="45" spans="1:16" x14ac:dyDescent="0.25">
      <c r="A45" s="27" t="s">
        <v>35</v>
      </c>
      <c r="B45" s="27" t="s">
        <v>36</v>
      </c>
      <c r="C45" s="26">
        <v>59366</v>
      </c>
      <c r="D45" s="27" t="s">
        <v>58</v>
      </c>
      <c r="E45" s="28">
        <v>104.8</v>
      </c>
      <c r="F45" s="26">
        <v>13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0"/>
        <v/>
      </c>
      <c r="M45" s="33"/>
      <c r="N45" s="33"/>
      <c r="O45" s="33"/>
      <c r="P45" s="33"/>
    </row>
    <row r="46" spans="1:16" x14ac:dyDescent="0.25">
      <c r="A46" s="27" t="s">
        <v>35</v>
      </c>
      <c r="B46" s="27" t="s">
        <v>36</v>
      </c>
      <c r="C46" s="26">
        <v>59367</v>
      </c>
      <c r="D46" s="27" t="s">
        <v>59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0"/>
        <v/>
      </c>
      <c r="M46" s="33"/>
      <c r="N46" s="33"/>
      <c r="O46" s="33"/>
      <c r="P46" s="33"/>
    </row>
    <row r="47" spans="1:16" x14ac:dyDescent="0.25">
      <c r="A47" s="27" t="s">
        <v>35</v>
      </c>
      <c r="B47" s="27" t="s">
        <v>36</v>
      </c>
      <c r="C47" s="26">
        <v>59370</v>
      </c>
      <c r="D47" s="27" t="s">
        <v>60</v>
      </c>
      <c r="E47" s="28">
        <v>104.8</v>
      </c>
      <c r="F47" s="26">
        <v>13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0"/>
        <v/>
      </c>
      <c r="M47" s="33"/>
      <c r="N47" s="33"/>
      <c r="O47" s="33"/>
      <c r="P47" s="33"/>
    </row>
    <row r="48" spans="1:16" x14ac:dyDescent="0.25">
      <c r="A48" s="27" t="s">
        <v>35</v>
      </c>
      <c r="B48" s="27" t="s">
        <v>36</v>
      </c>
      <c r="C48" s="26">
        <v>59371</v>
      </c>
      <c r="D48" s="27" t="s">
        <v>61</v>
      </c>
      <c r="E48" s="28">
        <v>44.9</v>
      </c>
      <c r="F48" s="26">
        <v>6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0"/>
        <v/>
      </c>
      <c r="M48" s="33"/>
      <c r="N48" s="33"/>
      <c r="O48" s="33"/>
      <c r="P48" s="33"/>
    </row>
    <row r="49" spans="1:16" x14ac:dyDescent="0.25">
      <c r="A49" s="27" t="s">
        <v>35</v>
      </c>
      <c r="B49" s="27" t="s">
        <v>36</v>
      </c>
      <c r="C49" s="26">
        <v>59372</v>
      </c>
      <c r="D49" s="27" t="s">
        <v>62</v>
      </c>
      <c r="E49" s="28">
        <v>44.9</v>
      </c>
      <c r="F49" s="26">
        <v>6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0"/>
        <v/>
      </c>
      <c r="M49" s="33"/>
      <c r="N49" s="33"/>
      <c r="O49" s="33"/>
      <c r="P49" s="33"/>
    </row>
    <row r="50" spans="1:16" x14ac:dyDescent="0.25">
      <c r="A50" s="27" t="s">
        <v>35</v>
      </c>
      <c r="B50" s="27" t="s">
        <v>36</v>
      </c>
      <c r="C50" s="26">
        <v>59373</v>
      </c>
      <c r="D50" s="27" t="s">
        <v>63</v>
      </c>
      <c r="E50" s="28">
        <v>128.5</v>
      </c>
      <c r="F50" s="26">
        <v>16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0"/>
        <v/>
      </c>
      <c r="M50" s="33"/>
      <c r="N50" s="33"/>
      <c r="O50" s="33"/>
      <c r="P50" s="33"/>
    </row>
    <row r="51" spans="1:16" x14ac:dyDescent="0.25">
      <c r="A51" s="27" t="s">
        <v>35</v>
      </c>
      <c r="B51" s="27" t="s">
        <v>36</v>
      </c>
      <c r="C51" s="26">
        <v>59374</v>
      </c>
      <c r="D51" s="27" t="s">
        <v>64</v>
      </c>
      <c r="E51" s="28">
        <v>53.8</v>
      </c>
      <c r="F51" s="26">
        <v>7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0"/>
        <v/>
      </c>
      <c r="M51" s="33"/>
      <c r="N51" s="33"/>
      <c r="O51" s="33"/>
      <c r="P51" s="33"/>
    </row>
    <row r="52" spans="1:16" x14ac:dyDescent="0.25">
      <c r="A52" s="27" t="s">
        <v>35</v>
      </c>
      <c r="B52" s="27" t="s">
        <v>36</v>
      </c>
      <c r="C52" s="26">
        <v>59375</v>
      </c>
      <c r="D52" s="27" t="s">
        <v>65</v>
      </c>
      <c r="E52" s="28">
        <v>63.5</v>
      </c>
      <c r="F52" s="26">
        <v>8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0"/>
        <v/>
      </c>
      <c r="M52" s="33"/>
      <c r="N52" s="33"/>
      <c r="O52" s="33"/>
      <c r="P52" s="33"/>
    </row>
    <row r="53" spans="1:16" x14ac:dyDescent="0.25">
      <c r="A53" s="27" t="s">
        <v>35</v>
      </c>
      <c r="B53" s="27" t="s">
        <v>36</v>
      </c>
      <c r="C53" s="26">
        <v>61255</v>
      </c>
      <c r="D53" s="27" t="s">
        <v>66</v>
      </c>
      <c r="E53" s="28">
        <v>37.799999999999997</v>
      </c>
      <c r="F53" s="26">
        <v>5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0"/>
        <v/>
      </c>
      <c r="M53" s="33"/>
      <c r="N53" s="33"/>
      <c r="O53" s="33"/>
      <c r="P53" s="33"/>
    </row>
    <row r="54" spans="1:16" x14ac:dyDescent="0.25">
      <c r="A54" s="27" t="s">
        <v>35</v>
      </c>
      <c r="B54" s="27" t="s">
        <v>36</v>
      </c>
      <c r="C54" s="26">
        <v>61263</v>
      </c>
      <c r="D54" s="27" t="s">
        <v>67</v>
      </c>
      <c r="E54" s="28">
        <v>53.8</v>
      </c>
      <c r="F54" s="26">
        <v>7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0"/>
        <v/>
      </c>
      <c r="M54" s="33"/>
      <c r="N54" s="33"/>
      <c r="O54" s="33"/>
      <c r="P54" s="33"/>
    </row>
    <row r="55" spans="1:16" x14ac:dyDescent="0.25">
      <c r="A55" s="27" t="s">
        <v>35</v>
      </c>
      <c r="B55" s="27" t="s">
        <v>36</v>
      </c>
      <c r="C55" s="26">
        <v>66926</v>
      </c>
      <c r="D55" s="27" t="s">
        <v>68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0"/>
        <v/>
      </c>
      <c r="M55" s="33"/>
      <c r="N55" s="33"/>
      <c r="O55" s="33"/>
      <c r="P55" s="33"/>
    </row>
    <row r="56" spans="1:16" x14ac:dyDescent="0.25">
      <c r="A56" s="27" t="s">
        <v>35</v>
      </c>
      <c r="B56" s="27" t="s">
        <v>36</v>
      </c>
      <c r="C56" s="26">
        <v>68542</v>
      </c>
      <c r="D56" s="27" t="s">
        <v>69</v>
      </c>
      <c r="E56" s="28">
        <v>78.400000000000006</v>
      </c>
      <c r="F56" s="26">
        <v>10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0"/>
        <v/>
      </c>
      <c r="M56" s="33"/>
      <c r="N56" s="33"/>
      <c r="O56" s="33"/>
      <c r="P56" s="33"/>
    </row>
    <row r="57" spans="1:16" x14ac:dyDescent="0.25">
      <c r="A57" s="27" t="s">
        <v>35</v>
      </c>
      <c r="B57" s="27" t="s">
        <v>36</v>
      </c>
      <c r="C57" s="26">
        <v>69059</v>
      </c>
      <c r="D57" s="27" t="s">
        <v>70</v>
      </c>
      <c r="E57" s="28">
        <v>53.8</v>
      </c>
      <c r="F57" s="26">
        <v>7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0"/>
        <v/>
      </c>
      <c r="M57" s="33"/>
      <c r="N57" s="33"/>
      <c r="O57" s="33"/>
      <c r="P57" s="33"/>
    </row>
    <row r="58" spans="1:16" x14ac:dyDescent="0.25">
      <c r="A58" s="27" t="s">
        <v>35</v>
      </c>
      <c r="B58" s="27" t="s">
        <v>36</v>
      </c>
      <c r="C58" s="26">
        <v>69058</v>
      </c>
      <c r="D58" s="27" t="s">
        <v>71</v>
      </c>
      <c r="E58" s="28">
        <v>37.799999999999997</v>
      </c>
      <c r="F58" s="26">
        <v>5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0"/>
        <v/>
      </c>
      <c r="M58" s="33"/>
      <c r="N58" s="33"/>
      <c r="O58" s="33"/>
      <c r="P58" s="33"/>
    </row>
    <row r="59" spans="1:16" x14ac:dyDescent="0.25">
      <c r="A59" s="27" t="s">
        <v>35</v>
      </c>
      <c r="B59" s="27" t="s">
        <v>36</v>
      </c>
      <c r="C59" s="26">
        <v>80060</v>
      </c>
      <c r="D59" s="27" t="s">
        <v>72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0"/>
        <v/>
      </c>
      <c r="M59" s="33"/>
      <c r="N59" s="33"/>
      <c r="O59" s="33"/>
      <c r="P59" s="33"/>
    </row>
    <row r="60" spans="1:16" x14ac:dyDescent="0.25">
      <c r="A60" s="27" t="s">
        <v>35</v>
      </c>
      <c r="B60" s="27" t="s">
        <v>36</v>
      </c>
      <c r="C60" s="26">
        <v>69049</v>
      </c>
      <c r="D60" s="27" t="s">
        <v>73</v>
      </c>
      <c r="E60" s="28">
        <v>89</v>
      </c>
      <c r="F60" s="26">
        <v>11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0"/>
        <v/>
      </c>
      <c r="M60" s="33"/>
      <c r="N60" s="33"/>
      <c r="O60" s="33"/>
      <c r="P60" s="33"/>
    </row>
    <row r="61" spans="1:16" x14ac:dyDescent="0.25">
      <c r="A61" s="27" t="s">
        <v>35</v>
      </c>
      <c r="B61" s="27" t="s">
        <v>36</v>
      </c>
      <c r="C61" s="26">
        <v>89247</v>
      </c>
      <c r="D61" s="27" t="s">
        <v>74</v>
      </c>
      <c r="E61" s="28">
        <v>89</v>
      </c>
      <c r="F61" s="26">
        <v>11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0"/>
        <v/>
      </c>
      <c r="M61" s="33"/>
      <c r="N61" s="33"/>
      <c r="O61" s="33"/>
      <c r="P61" s="33"/>
    </row>
    <row r="62" spans="1:16" x14ac:dyDescent="0.25">
      <c r="A62" s="27" t="s">
        <v>35</v>
      </c>
      <c r="B62" s="27" t="s">
        <v>36</v>
      </c>
      <c r="C62" s="26">
        <v>80062</v>
      </c>
      <c r="D62" s="27" t="s">
        <v>75</v>
      </c>
      <c r="E62" s="28">
        <v>58.8</v>
      </c>
      <c r="F62" s="26">
        <v>8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0"/>
        <v/>
      </c>
      <c r="M62" s="33"/>
      <c r="N62" s="33"/>
      <c r="O62" s="33"/>
      <c r="P62" s="33"/>
    </row>
    <row r="63" spans="1:16" x14ac:dyDescent="0.25">
      <c r="A63" s="27" t="s">
        <v>35</v>
      </c>
      <c r="B63" s="27" t="s">
        <v>36</v>
      </c>
      <c r="C63" s="26">
        <v>91849</v>
      </c>
      <c r="D63" s="27" t="s">
        <v>76</v>
      </c>
      <c r="E63" s="28">
        <v>128.5</v>
      </c>
      <c r="F63" s="26">
        <v>16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0"/>
        <v/>
      </c>
      <c r="M63" s="33"/>
      <c r="N63" s="33"/>
      <c r="O63" s="33"/>
      <c r="P63" s="33"/>
    </row>
    <row r="64" spans="1:16" x14ac:dyDescent="0.25">
      <c r="A64" s="27" t="s">
        <v>35</v>
      </c>
      <c r="B64" s="27" t="s">
        <v>36</v>
      </c>
      <c r="C64" s="26">
        <v>91819</v>
      </c>
      <c r="D64" s="27" t="s">
        <v>510</v>
      </c>
      <c r="E64" s="28">
        <v>91.9</v>
      </c>
      <c r="F64" s="26">
        <v>12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0"/>
        <v/>
      </c>
      <c r="M64" s="33"/>
      <c r="N64" s="33"/>
      <c r="O64" s="33"/>
      <c r="P64" s="33"/>
    </row>
    <row r="65" spans="1:16" x14ac:dyDescent="0.25">
      <c r="A65" s="27" t="s">
        <v>35</v>
      </c>
      <c r="B65" s="27" t="s">
        <v>36</v>
      </c>
      <c r="C65" s="26">
        <v>69720</v>
      </c>
      <c r="D65" s="27" t="s">
        <v>553</v>
      </c>
      <c r="E65" s="28">
        <v>62.8</v>
      </c>
      <c r="F65" s="26">
        <v>8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0"/>
        <v/>
      </c>
      <c r="M65" s="33"/>
      <c r="N65" s="33"/>
      <c r="O65" s="33"/>
      <c r="P65" s="33"/>
    </row>
    <row r="66" spans="1:16" x14ac:dyDescent="0.25">
      <c r="A66" s="27" t="s">
        <v>35</v>
      </c>
      <c r="B66" s="27" t="s">
        <v>36</v>
      </c>
      <c r="C66" s="26">
        <v>69721</v>
      </c>
      <c r="D66" s="27" t="s">
        <v>554</v>
      </c>
      <c r="E66" s="28">
        <v>79</v>
      </c>
      <c r="F66" s="26">
        <v>10</v>
      </c>
      <c r="G66" s="29">
        <v>0.7</v>
      </c>
      <c r="H66" s="26" t="s">
        <v>18</v>
      </c>
      <c r="I66" s="26"/>
      <c r="J66" s="26" t="s">
        <v>18</v>
      </c>
      <c r="K66" s="30"/>
      <c r="L66" s="26" t="str">
        <f t="shared" ref="L66:L129" si="1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/>
      </c>
      <c r="M66" s="33"/>
      <c r="N66" s="33"/>
      <c r="O66" s="33"/>
      <c r="P66" s="33"/>
    </row>
    <row r="67" spans="1:16" x14ac:dyDescent="0.25">
      <c r="A67" s="27" t="s">
        <v>35</v>
      </c>
      <c r="B67" s="27" t="s">
        <v>36</v>
      </c>
      <c r="C67" s="26">
        <v>69723</v>
      </c>
      <c r="D67" s="27" t="s">
        <v>555</v>
      </c>
      <c r="E67" s="28">
        <v>149.9</v>
      </c>
      <c r="F67" s="26">
        <v>19</v>
      </c>
      <c r="G67" s="29">
        <v>0.7</v>
      </c>
      <c r="H67" s="26" t="s">
        <v>18</v>
      </c>
      <c r="I67" s="26"/>
      <c r="J67" s="26" t="s">
        <v>18</v>
      </c>
      <c r="K67" s="30"/>
      <c r="L67" s="26" t="str">
        <f t="shared" si="1"/>
        <v/>
      </c>
      <c r="M67" s="33"/>
      <c r="N67" s="33"/>
      <c r="O67" s="33"/>
      <c r="P67" s="33"/>
    </row>
    <row r="68" spans="1:16" x14ac:dyDescent="0.25">
      <c r="A68" s="27" t="s">
        <v>35</v>
      </c>
      <c r="B68" s="27" t="s">
        <v>36</v>
      </c>
      <c r="C68" s="26">
        <v>69724</v>
      </c>
      <c r="D68" s="27" t="s">
        <v>633</v>
      </c>
      <c r="E68" s="28">
        <v>149.9</v>
      </c>
      <c r="F68" s="26">
        <v>19</v>
      </c>
      <c r="G68" s="29">
        <v>0.7</v>
      </c>
      <c r="H68" s="26" t="s">
        <v>18</v>
      </c>
      <c r="I68" s="26"/>
      <c r="J68" s="26" t="s">
        <v>18</v>
      </c>
      <c r="K68" s="30"/>
      <c r="L68" s="26" t="str">
        <f t="shared" si="1"/>
        <v/>
      </c>
      <c r="M68" s="33"/>
      <c r="N68" s="33"/>
      <c r="O68" s="33"/>
      <c r="P68" s="33"/>
    </row>
    <row r="69" spans="1:16" x14ac:dyDescent="0.25">
      <c r="A69" s="27" t="s">
        <v>35</v>
      </c>
      <c r="B69" s="27" t="s">
        <v>36</v>
      </c>
      <c r="C69" s="26">
        <v>69722</v>
      </c>
      <c r="D69" s="27" t="s">
        <v>709</v>
      </c>
      <c r="E69" s="28">
        <v>53.8</v>
      </c>
      <c r="F69" s="26">
        <v>7</v>
      </c>
      <c r="G69" s="29">
        <v>0.7</v>
      </c>
      <c r="H69" s="26" t="s">
        <v>18</v>
      </c>
      <c r="I69" s="26"/>
      <c r="J69" s="26" t="s">
        <v>18</v>
      </c>
      <c r="K69" s="30"/>
      <c r="L69" s="26" t="str">
        <f t="shared" si="1"/>
        <v/>
      </c>
      <c r="M69" s="33"/>
      <c r="N69" s="33"/>
      <c r="O69" s="33"/>
      <c r="P69" s="33"/>
    </row>
    <row r="70" spans="1:16" x14ac:dyDescent="0.25">
      <c r="A70" s="48" t="s">
        <v>35</v>
      </c>
      <c r="B70" s="48" t="s">
        <v>36</v>
      </c>
      <c r="C70" s="49">
        <v>69725</v>
      </c>
      <c r="D70" s="48" t="s">
        <v>900</v>
      </c>
      <c r="E70" s="50">
        <v>69</v>
      </c>
      <c r="F70" s="49">
        <v>9</v>
      </c>
      <c r="G70" s="51">
        <v>0.7</v>
      </c>
      <c r="H70" s="49" t="s">
        <v>18</v>
      </c>
      <c r="I70" s="49" t="s">
        <v>975</v>
      </c>
      <c r="J70" s="49" t="s">
        <v>18</v>
      </c>
      <c r="K70" s="52" t="s">
        <v>947</v>
      </c>
      <c r="L70" s="49" t="str">
        <f t="shared" si="1"/>
        <v>x</v>
      </c>
      <c r="M70" s="33"/>
      <c r="N70" s="33"/>
      <c r="O70" s="33"/>
      <c r="P70" s="33"/>
    </row>
    <row r="71" spans="1:16" x14ac:dyDescent="0.25">
      <c r="A71" s="48" t="s">
        <v>35</v>
      </c>
      <c r="B71" s="48" t="s">
        <v>36</v>
      </c>
      <c r="C71" s="49">
        <v>69726</v>
      </c>
      <c r="D71" s="48" t="s">
        <v>901</v>
      </c>
      <c r="E71" s="50">
        <v>69</v>
      </c>
      <c r="F71" s="49">
        <v>9</v>
      </c>
      <c r="G71" s="51">
        <v>0.7</v>
      </c>
      <c r="H71" s="49" t="s">
        <v>18</v>
      </c>
      <c r="I71" s="49" t="s">
        <v>975</v>
      </c>
      <c r="J71" s="49" t="s">
        <v>18</v>
      </c>
      <c r="K71" s="52" t="s">
        <v>947</v>
      </c>
      <c r="L71" s="49" t="str">
        <f t="shared" si="1"/>
        <v>x</v>
      </c>
      <c r="M71" s="33"/>
      <c r="N71" s="33"/>
      <c r="O71" s="33"/>
      <c r="P71" s="33"/>
    </row>
    <row r="72" spans="1:16" x14ac:dyDescent="0.25">
      <c r="A72" s="48" t="s">
        <v>35</v>
      </c>
      <c r="B72" s="48" t="s">
        <v>36</v>
      </c>
      <c r="C72" s="49">
        <v>69727</v>
      </c>
      <c r="D72" s="48" t="s">
        <v>902</v>
      </c>
      <c r="E72" s="50">
        <v>69</v>
      </c>
      <c r="F72" s="49">
        <v>9</v>
      </c>
      <c r="G72" s="51">
        <v>0.7</v>
      </c>
      <c r="H72" s="49" t="s">
        <v>18</v>
      </c>
      <c r="I72" s="49" t="s">
        <v>975</v>
      </c>
      <c r="J72" s="49" t="s">
        <v>18</v>
      </c>
      <c r="K72" s="52" t="s">
        <v>947</v>
      </c>
      <c r="L72" s="49" t="str">
        <f t="shared" si="1"/>
        <v>x</v>
      </c>
      <c r="M72" s="33"/>
      <c r="N72" s="33"/>
      <c r="O72" s="33"/>
      <c r="P72" s="33"/>
    </row>
    <row r="73" spans="1:16" x14ac:dyDescent="0.25">
      <c r="A73" s="27" t="s">
        <v>77</v>
      </c>
      <c r="B73" s="27" t="s">
        <v>77</v>
      </c>
      <c r="C73" s="26">
        <v>72498</v>
      </c>
      <c r="D73" s="27" t="s">
        <v>78</v>
      </c>
      <c r="E73" s="28">
        <v>27.9</v>
      </c>
      <c r="F73" s="26">
        <v>5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1"/>
        <v>x</v>
      </c>
      <c r="M73" s="33"/>
      <c r="N73" s="33"/>
      <c r="O73" s="33"/>
      <c r="P73" s="33"/>
    </row>
    <row r="74" spans="1:16" x14ac:dyDescent="0.25">
      <c r="A74" s="27" t="s">
        <v>77</v>
      </c>
      <c r="B74" s="27" t="s">
        <v>77</v>
      </c>
      <c r="C74" s="26">
        <v>72499</v>
      </c>
      <c r="D74" s="27" t="s">
        <v>79</v>
      </c>
      <c r="E74" s="28">
        <v>34.9</v>
      </c>
      <c r="F74" s="26">
        <v>6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1"/>
        <v>x</v>
      </c>
      <c r="M74" s="33"/>
      <c r="N74" s="33"/>
      <c r="O74" s="33"/>
      <c r="P74" s="33"/>
    </row>
    <row r="75" spans="1:16" x14ac:dyDescent="0.25">
      <c r="A75" s="27" t="s">
        <v>77</v>
      </c>
      <c r="B75" s="27" t="s">
        <v>77</v>
      </c>
      <c r="C75" s="26">
        <v>73710</v>
      </c>
      <c r="D75" s="27" t="s">
        <v>556</v>
      </c>
      <c r="E75" s="28">
        <v>29.9</v>
      </c>
      <c r="F75" s="26">
        <v>5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1"/>
        <v>x</v>
      </c>
      <c r="M75" s="33"/>
      <c r="N75" s="33"/>
      <c r="O75" s="33"/>
      <c r="P75" s="33"/>
    </row>
    <row r="76" spans="1:16" x14ac:dyDescent="0.25">
      <c r="A76" s="27" t="s">
        <v>77</v>
      </c>
      <c r="B76" s="27" t="s">
        <v>77</v>
      </c>
      <c r="C76" s="26">
        <v>74858</v>
      </c>
      <c r="D76" s="27" t="s">
        <v>582</v>
      </c>
      <c r="E76" s="28">
        <v>36.9</v>
      </c>
      <c r="F76" s="26">
        <v>7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1"/>
        <v>x</v>
      </c>
      <c r="M76" s="33"/>
      <c r="N76" s="33"/>
      <c r="O76" s="33"/>
      <c r="P76" s="33"/>
    </row>
    <row r="77" spans="1:16" x14ac:dyDescent="0.25">
      <c r="A77" s="27" t="s">
        <v>77</v>
      </c>
      <c r="B77" s="27" t="s">
        <v>77</v>
      </c>
      <c r="C77" s="26">
        <v>74244</v>
      </c>
      <c r="D77" s="27" t="s">
        <v>634</v>
      </c>
      <c r="E77" s="28">
        <v>4.4000000000000004</v>
      </c>
      <c r="F77" s="26">
        <v>1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1"/>
        <v>x</v>
      </c>
      <c r="M77" s="33"/>
      <c r="N77" s="33"/>
      <c r="O77" s="33"/>
      <c r="P77" s="33"/>
    </row>
    <row r="78" spans="1:16" x14ac:dyDescent="0.25">
      <c r="A78" s="27" t="s">
        <v>77</v>
      </c>
      <c r="B78" s="27" t="s">
        <v>77</v>
      </c>
      <c r="C78" s="26">
        <v>74245</v>
      </c>
      <c r="D78" s="27" t="s">
        <v>635</v>
      </c>
      <c r="E78" s="28">
        <v>3.5</v>
      </c>
      <c r="F78" s="26">
        <v>1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1"/>
        <v>x</v>
      </c>
      <c r="M78" s="33"/>
      <c r="N78" s="33"/>
      <c r="O78" s="33"/>
      <c r="P78" s="33"/>
    </row>
    <row r="79" spans="1:16" x14ac:dyDescent="0.25">
      <c r="A79" s="27" t="s">
        <v>77</v>
      </c>
      <c r="B79" s="27" t="s">
        <v>77</v>
      </c>
      <c r="C79" s="26">
        <v>74971</v>
      </c>
      <c r="D79" s="27" t="s">
        <v>636</v>
      </c>
      <c r="E79" s="28">
        <v>14.9</v>
      </c>
      <c r="F79" s="26">
        <v>3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1"/>
        <v>x</v>
      </c>
      <c r="M79" s="33"/>
      <c r="N79" s="33"/>
      <c r="O79" s="33"/>
      <c r="P79" s="33"/>
    </row>
    <row r="80" spans="1:16" x14ac:dyDescent="0.25">
      <c r="A80" s="27" t="s">
        <v>77</v>
      </c>
      <c r="B80" s="27" t="s">
        <v>77</v>
      </c>
      <c r="C80" s="26">
        <v>76445</v>
      </c>
      <c r="D80" s="27" t="s">
        <v>637</v>
      </c>
      <c r="E80" s="28">
        <v>11.9</v>
      </c>
      <c r="F80" s="26">
        <v>2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1"/>
        <v>x</v>
      </c>
      <c r="M80" s="33"/>
      <c r="N80" s="33"/>
      <c r="O80" s="33"/>
      <c r="P80" s="33"/>
    </row>
    <row r="81" spans="1:16" x14ac:dyDescent="0.25">
      <c r="A81" s="27" t="s">
        <v>77</v>
      </c>
      <c r="B81" s="27" t="s">
        <v>77</v>
      </c>
      <c r="C81" s="26">
        <v>76446</v>
      </c>
      <c r="D81" s="27" t="s">
        <v>638</v>
      </c>
      <c r="E81" s="28">
        <v>3.5</v>
      </c>
      <c r="F81" s="26">
        <v>1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1"/>
        <v>x</v>
      </c>
      <c r="M81" s="33"/>
      <c r="N81" s="33"/>
      <c r="O81" s="33"/>
      <c r="P81" s="33"/>
    </row>
    <row r="82" spans="1:16" x14ac:dyDescent="0.25">
      <c r="A82" s="27" t="s">
        <v>77</v>
      </c>
      <c r="B82" s="27" t="s">
        <v>77</v>
      </c>
      <c r="C82" s="26">
        <v>76447</v>
      </c>
      <c r="D82" s="27" t="s">
        <v>639</v>
      </c>
      <c r="E82" s="28">
        <v>3.5</v>
      </c>
      <c r="F82" s="26">
        <v>1</v>
      </c>
      <c r="G82" s="29">
        <v>1</v>
      </c>
      <c r="H82" s="26" t="s">
        <v>18</v>
      </c>
      <c r="I82" s="26"/>
      <c r="J82" s="26" t="s">
        <v>18</v>
      </c>
      <c r="K82" s="30"/>
      <c r="L82" s="26" t="str">
        <f t="shared" si="1"/>
        <v>x</v>
      </c>
      <c r="M82" s="33"/>
      <c r="N82" s="33"/>
      <c r="O82" s="33"/>
      <c r="P82" s="33"/>
    </row>
    <row r="83" spans="1:16" x14ac:dyDescent="0.25">
      <c r="A83" s="27" t="s">
        <v>77</v>
      </c>
      <c r="B83" s="27" t="s">
        <v>77</v>
      </c>
      <c r="C83" s="26">
        <v>73680</v>
      </c>
      <c r="D83" s="27" t="s">
        <v>691</v>
      </c>
      <c r="E83" s="28">
        <v>59.9</v>
      </c>
      <c r="F83" s="26">
        <v>11</v>
      </c>
      <c r="G83" s="29">
        <v>1</v>
      </c>
      <c r="H83" s="26" t="s">
        <v>18</v>
      </c>
      <c r="I83" s="26"/>
      <c r="J83" s="26" t="s">
        <v>18</v>
      </c>
      <c r="K83" s="30"/>
      <c r="L83" s="26" t="str">
        <f t="shared" si="1"/>
        <v>x</v>
      </c>
      <c r="M83" s="33"/>
      <c r="N83" s="33"/>
      <c r="O83" s="33"/>
      <c r="P83" s="33"/>
    </row>
    <row r="84" spans="1:16" x14ac:dyDescent="0.25">
      <c r="A84" s="27" t="s">
        <v>77</v>
      </c>
      <c r="B84" s="27" t="s">
        <v>77</v>
      </c>
      <c r="C84" s="26">
        <v>74246</v>
      </c>
      <c r="D84" s="27" t="s">
        <v>710</v>
      </c>
      <c r="E84" s="28">
        <v>29.9</v>
      </c>
      <c r="F84" s="26">
        <v>5</v>
      </c>
      <c r="G84" s="29">
        <v>1</v>
      </c>
      <c r="H84" s="26" t="s">
        <v>18</v>
      </c>
      <c r="I84" s="26"/>
      <c r="J84" s="26" t="s">
        <v>18</v>
      </c>
      <c r="K84" s="30"/>
      <c r="L84" s="26" t="str">
        <f t="shared" si="1"/>
        <v>x</v>
      </c>
      <c r="M84" s="33"/>
      <c r="N84" s="33"/>
      <c r="O84" s="33"/>
      <c r="P84" s="33"/>
    </row>
    <row r="85" spans="1:16" x14ac:dyDescent="0.25">
      <c r="A85" s="27" t="s">
        <v>77</v>
      </c>
      <c r="B85" s="27" t="s">
        <v>77</v>
      </c>
      <c r="C85" s="26">
        <v>77021</v>
      </c>
      <c r="D85" s="27" t="s">
        <v>711</v>
      </c>
      <c r="E85" s="28">
        <v>34.9</v>
      </c>
      <c r="F85" s="26">
        <v>6</v>
      </c>
      <c r="G85" s="29">
        <v>1</v>
      </c>
      <c r="H85" s="26" t="s">
        <v>18</v>
      </c>
      <c r="I85" s="26"/>
      <c r="J85" s="26" t="s">
        <v>18</v>
      </c>
      <c r="K85" s="30"/>
      <c r="L85" s="26" t="str">
        <f t="shared" si="1"/>
        <v>x</v>
      </c>
      <c r="M85" s="33"/>
      <c r="N85" s="33"/>
      <c r="O85" s="33"/>
      <c r="P85" s="33"/>
    </row>
    <row r="86" spans="1:16" x14ac:dyDescent="0.25">
      <c r="A86" s="27" t="s">
        <v>77</v>
      </c>
      <c r="B86" s="27" t="s">
        <v>77</v>
      </c>
      <c r="C86" s="26">
        <v>77022</v>
      </c>
      <c r="D86" s="27" t="s">
        <v>712</v>
      </c>
      <c r="E86" s="28">
        <v>10.9</v>
      </c>
      <c r="F86" s="26">
        <v>2</v>
      </c>
      <c r="G86" s="29">
        <v>1</v>
      </c>
      <c r="H86" s="26" t="s">
        <v>18</v>
      </c>
      <c r="I86" s="26"/>
      <c r="J86" s="26" t="s">
        <v>18</v>
      </c>
      <c r="K86" s="30"/>
      <c r="L86" s="26" t="str">
        <f t="shared" si="1"/>
        <v>x</v>
      </c>
      <c r="M86" s="33"/>
      <c r="N86" s="33"/>
      <c r="O86" s="33"/>
      <c r="P86" s="33"/>
    </row>
    <row r="87" spans="1:16" x14ac:dyDescent="0.25">
      <c r="A87" s="27" t="s">
        <v>77</v>
      </c>
      <c r="B87" s="27" t="s">
        <v>77</v>
      </c>
      <c r="C87" s="26">
        <v>83242</v>
      </c>
      <c r="D87" s="27" t="s">
        <v>727</v>
      </c>
      <c r="E87" s="28">
        <v>22.9</v>
      </c>
      <c r="F87" s="26">
        <v>4</v>
      </c>
      <c r="G87" s="29">
        <v>1</v>
      </c>
      <c r="H87" s="26" t="s">
        <v>18</v>
      </c>
      <c r="I87" s="26"/>
      <c r="J87" s="26" t="s">
        <v>18</v>
      </c>
      <c r="K87" s="30"/>
      <c r="L87" s="26" t="str">
        <f t="shared" si="1"/>
        <v>x</v>
      </c>
      <c r="M87" s="33"/>
      <c r="N87" s="33"/>
      <c r="O87" s="33"/>
      <c r="P87" s="33"/>
    </row>
    <row r="88" spans="1:16" x14ac:dyDescent="0.25">
      <c r="A88" s="27" t="s">
        <v>77</v>
      </c>
      <c r="B88" s="27" t="s">
        <v>77</v>
      </c>
      <c r="C88" s="26">
        <v>77023</v>
      </c>
      <c r="D88" s="27" t="s">
        <v>740</v>
      </c>
      <c r="E88" s="28">
        <v>99.9</v>
      </c>
      <c r="F88" s="26">
        <v>18</v>
      </c>
      <c r="G88" s="29">
        <v>1</v>
      </c>
      <c r="H88" s="26" t="s">
        <v>18</v>
      </c>
      <c r="I88" s="26"/>
      <c r="J88" s="26" t="s">
        <v>18</v>
      </c>
      <c r="K88" s="30"/>
      <c r="L88" s="26" t="str">
        <f t="shared" si="1"/>
        <v>x</v>
      </c>
      <c r="M88" s="33"/>
      <c r="N88" s="33"/>
      <c r="O88" s="33"/>
      <c r="P88" s="33"/>
    </row>
    <row r="89" spans="1:16" x14ac:dyDescent="0.25">
      <c r="A89" s="27" t="s">
        <v>77</v>
      </c>
      <c r="B89" s="27" t="s">
        <v>77</v>
      </c>
      <c r="C89" s="26">
        <v>77027</v>
      </c>
      <c r="D89" s="27" t="s">
        <v>741</v>
      </c>
      <c r="E89" s="28">
        <v>19.899999999999999</v>
      </c>
      <c r="F89" s="26">
        <v>4</v>
      </c>
      <c r="G89" s="29">
        <v>1</v>
      </c>
      <c r="H89" s="26" t="s">
        <v>18</v>
      </c>
      <c r="I89" s="26"/>
      <c r="J89" s="26" t="s">
        <v>18</v>
      </c>
      <c r="K89" s="30"/>
      <c r="L89" s="26" t="str">
        <f t="shared" si="1"/>
        <v>x</v>
      </c>
      <c r="M89" s="33"/>
      <c r="N89" s="33"/>
      <c r="O89" s="33"/>
      <c r="P89" s="33"/>
    </row>
    <row r="90" spans="1:16" x14ac:dyDescent="0.25">
      <c r="A90" s="27" t="s">
        <v>77</v>
      </c>
      <c r="B90" s="27" t="s">
        <v>77</v>
      </c>
      <c r="C90" s="26">
        <v>93268</v>
      </c>
      <c r="D90" s="27" t="s">
        <v>904</v>
      </c>
      <c r="E90" s="28">
        <v>59.9</v>
      </c>
      <c r="F90" s="26">
        <v>11</v>
      </c>
      <c r="G90" s="29">
        <v>1</v>
      </c>
      <c r="H90" s="26" t="s">
        <v>18</v>
      </c>
      <c r="I90" s="26" t="s">
        <v>19</v>
      </c>
      <c r="J90" s="26" t="s">
        <v>18</v>
      </c>
      <c r="K90" s="30"/>
      <c r="L90" s="26" t="str">
        <f t="shared" si="1"/>
        <v>x</v>
      </c>
      <c r="M90" s="33"/>
      <c r="N90" s="33"/>
      <c r="O90" s="33"/>
      <c r="P90" s="33"/>
    </row>
    <row r="91" spans="1:16" x14ac:dyDescent="0.25">
      <c r="A91" s="27" t="s">
        <v>21</v>
      </c>
      <c r="B91" s="27" t="s">
        <v>80</v>
      </c>
      <c r="C91" s="26">
        <v>62891</v>
      </c>
      <c r="D91" s="27" t="s">
        <v>81</v>
      </c>
      <c r="E91" s="28">
        <v>34.799999999999997</v>
      </c>
      <c r="F91" s="26">
        <v>4</v>
      </c>
      <c r="G91" s="29">
        <v>0.7</v>
      </c>
      <c r="H91" s="26" t="s">
        <v>18</v>
      </c>
      <c r="I91" s="26"/>
      <c r="J91" s="26" t="s">
        <v>18</v>
      </c>
      <c r="K91" s="30"/>
      <c r="L91" s="26" t="str">
        <f t="shared" si="1"/>
        <v/>
      </c>
      <c r="M91" s="33"/>
      <c r="N91" s="33"/>
      <c r="O91" s="33"/>
      <c r="P91" s="33"/>
    </row>
    <row r="92" spans="1:16" x14ac:dyDescent="0.25">
      <c r="A92" s="27" t="s">
        <v>21</v>
      </c>
      <c r="B92" s="27" t="s">
        <v>80</v>
      </c>
      <c r="C92" s="26">
        <v>62899</v>
      </c>
      <c r="D92" s="27" t="s">
        <v>82</v>
      </c>
      <c r="E92" s="28">
        <v>29.6</v>
      </c>
      <c r="F92" s="26">
        <v>4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1"/>
        <v/>
      </c>
      <c r="M92" s="33"/>
      <c r="N92" s="33"/>
      <c r="O92" s="33"/>
      <c r="P92" s="33"/>
    </row>
    <row r="93" spans="1:16" x14ac:dyDescent="0.25">
      <c r="A93" s="27" t="s">
        <v>21</v>
      </c>
      <c r="B93" s="27" t="s">
        <v>80</v>
      </c>
      <c r="C93" s="26">
        <v>62918</v>
      </c>
      <c r="D93" s="27" t="s">
        <v>83</v>
      </c>
      <c r="E93" s="28">
        <v>31.8</v>
      </c>
      <c r="F93" s="26">
        <v>4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1"/>
        <v/>
      </c>
      <c r="M93" s="33"/>
      <c r="N93" s="33"/>
      <c r="O93" s="33"/>
      <c r="P93" s="33"/>
    </row>
    <row r="94" spans="1:16" x14ac:dyDescent="0.25">
      <c r="A94" s="27" t="s">
        <v>21</v>
      </c>
      <c r="B94" s="27" t="s">
        <v>80</v>
      </c>
      <c r="C94" s="26">
        <v>62927</v>
      </c>
      <c r="D94" s="27" t="s">
        <v>84</v>
      </c>
      <c r="E94" s="28">
        <v>46.6</v>
      </c>
      <c r="F94" s="26">
        <v>6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1"/>
        <v/>
      </c>
      <c r="M94" s="33"/>
      <c r="N94" s="33"/>
      <c r="O94" s="33"/>
      <c r="P94" s="33"/>
    </row>
    <row r="95" spans="1:16" x14ac:dyDescent="0.25">
      <c r="A95" s="27" t="s">
        <v>21</v>
      </c>
      <c r="B95" s="27" t="s">
        <v>80</v>
      </c>
      <c r="C95" s="26">
        <v>62932</v>
      </c>
      <c r="D95" s="27" t="s">
        <v>85</v>
      </c>
      <c r="E95" s="28">
        <v>20.3</v>
      </c>
      <c r="F95" s="26">
        <v>3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1"/>
        <v/>
      </c>
      <c r="M95" s="33"/>
      <c r="N95" s="33"/>
      <c r="O95" s="33"/>
      <c r="P95" s="33"/>
    </row>
    <row r="96" spans="1:16" x14ac:dyDescent="0.25">
      <c r="A96" s="27" t="s">
        <v>21</v>
      </c>
      <c r="B96" s="27" t="s">
        <v>80</v>
      </c>
      <c r="C96" s="26">
        <v>62933</v>
      </c>
      <c r="D96" s="27" t="s">
        <v>86</v>
      </c>
      <c r="E96" s="28">
        <v>21.7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1"/>
        <v/>
      </c>
      <c r="M96" s="33"/>
      <c r="N96" s="33"/>
      <c r="O96" s="33"/>
      <c r="P96" s="33"/>
    </row>
    <row r="97" spans="1:16" x14ac:dyDescent="0.25">
      <c r="A97" s="27" t="s">
        <v>21</v>
      </c>
      <c r="B97" s="27" t="s">
        <v>80</v>
      </c>
      <c r="C97" s="26">
        <v>62938</v>
      </c>
      <c r="D97" s="27" t="s">
        <v>87</v>
      </c>
      <c r="E97" s="28">
        <v>34.799999999999997</v>
      </c>
      <c r="F97" s="26">
        <v>4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1"/>
        <v/>
      </c>
      <c r="M97" s="33"/>
      <c r="N97" s="33"/>
      <c r="O97" s="33"/>
      <c r="P97" s="33"/>
    </row>
    <row r="98" spans="1:16" x14ac:dyDescent="0.25">
      <c r="A98" s="27" t="s">
        <v>21</v>
      </c>
      <c r="B98" s="27" t="s">
        <v>80</v>
      </c>
      <c r="C98" s="26">
        <v>63373</v>
      </c>
      <c r="D98" s="27" t="s">
        <v>88</v>
      </c>
      <c r="E98" s="28">
        <v>31.8</v>
      </c>
      <c r="F98" s="26">
        <v>4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1"/>
        <v/>
      </c>
      <c r="M98" s="33"/>
      <c r="N98" s="33"/>
      <c r="O98" s="33"/>
      <c r="P98" s="33"/>
    </row>
    <row r="99" spans="1:16" x14ac:dyDescent="0.25">
      <c r="A99" s="27" t="s">
        <v>21</v>
      </c>
      <c r="B99" s="27" t="s">
        <v>80</v>
      </c>
      <c r="C99" s="26">
        <v>63374</v>
      </c>
      <c r="D99" s="27" t="s">
        <v>89</v>
      </c>
      <c r="E99" s="28">
        <v>29.6</v>
      </c>
      <c r="F99" s="26">
        <v>4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1"/>
        <v/>
      </c>
      <c r="M99" s="33"/>
      <c r="N99" s="33"/>
      <c r="O99" s="33"/>
      <c r="P99" s="33"/>
    </row>
    <row r="100" spans="1:16" x14ac:dyDescent="0.25">
      <c r="A100" s="27" t="s">
        <v>21</v>
      </c>
      <c r="B100" s="27" t="s">
        <v>80</v>
      </c>
      <c r="C100" s="26">
        <v>63375</v>
      </c>
      <c r="D100" s="27" t="s">
        <v>90</v>
      </c>
      <c r="E100" s="28">
        <v>46.6</v>
      </c>
      <c r="F100" s="26">
        <v>6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1"/>
        <v/>
      </c>
      <c r="M100" s="33"/>
      <c r="N100" s="33"/>
      <c r="O100" s="33"/>
      <c r="P100" s="33"/>
    </row>
    <row r="101" spans="1:16" x14ac:dyDescent="0.25">
      <c r="A101" s="27" t="s">
        <v>21</v>
      </c>
      <c r="B101" s="27" t="s">
        <v>80</v>
      </c>
      <c r="C101" s="26">
        <v>63376</v>
      </c>
      <c r="D101" s="27" t="s">
        <v>91</v>
      </c>
      <c r="E101" s="28">
        <v>54.8</v>
      </c>
      <c r="F101" s="26">
        <v>7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1"/>
        <v/>
      </c>
      <c r="M101" s="33"/>
      <c r="N101" s="33"/>
      <c r="O101" s="33"/>
      <c r="P101" s="33"/>
    </row>
    <row r="102" spans="1:16" x14ac:dyDescent="0.25">
      <c r="A102" s="27" t="s">
        <v>21</v>
      </c>
      <c r="B102" s="27" t="s">
        <v>80</v>
      </c>
      <c r="C102" s="26">
        <v>63377</v>
      </c>
      <c r="D102" s="27" t="s">
        <v>92</v>
      </c>
      <c r="E102" s="28">
        <v>44.8</v>
      </c>
      <c r="F102" s="26">
        <v>6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1"/>
        <v/>
      </c>
      <c r="M102" s="33"/>
      <c r="N102" s="33"/>
      <c r="O102" s="33"/>
      <c r="P102" s="33"/>
    </row>
    <row r="103" spans="1:16" x14ac:dyDescent="0.25">
      <c r="A103" s="27" t="s">
        <v>21</v>
      </c>
      <c r="B103" s="27" t="s">
        <v>80</v>
      </c>
      <c r="C103" s="26">
        <v>63370</v>
      </c>
      <c r="D103" s="27" t="s">
        <v>93</v>
      </c>
      <c r="E103" s="28">
        <v>20.3</v>
      </c>
      <c r="F103" s="26">
        <v>3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1"/>
        <v/>
      </c>
      <c r="M103" s="33"/>
      <c r="N103" s="33"/>
      <c r="O103" s="33"/>
      <c r="P103" s="33"/>
    </row>
    <row r="104" spans="1:16" x14ac:dyDescent="0.25">
      <c r="A104" s="27" t="s">
        <v>21</v>
      </c>
      <c r="B104" s="27" t="s">
        <v>80</v>
      </c>
      <c r="C104" s="26">
        <v>63387</v>
      </c>
      <c r="D104" s="27" t="s">
        <v>94</v>
      </c>
      <c r="E104" s="28">
        <v>21.7</v>
      </c>
      <c r="F104" s="26">
        <v>3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1"/>
        <v/>
      </c>
      <c r="M104" s="33"/>
      <c r="N104" s="33"/>
      <c r="O104" s="33"/>
      <c r="P104" s="33"/>
    </row>
    <row r="105" spans="1:16" x14ac:dyDescent="0.25">
      <c r="A105" s="27" t="s">
        <v>21</v>
      </c>
      <c r="B105" s="27" t="s">
        <v>95</v>
      </c>
      <c r="C105" s="26">
        <v>62523</v>
      </c>
      <c r="D105" s="27" t="s">
        <v>96</v>
      </c>
      <c r="E105" s="28">
        <v>23.9</v>
      </c>
      <c r="F105" s="26">
        <v>3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1"/>
        <v/>
      </c>
      <c r="M105" s="33"/>
      <c r="N105" s="33"/>
      <c r="O105" s="33"/>
      <c r="P105" s="33"/>
    </row>
    <row r="106" spans="1:16" x14ac:dyDescent="0.25">
      <c r="A106" s="27" t="s">
        <v>21</v>
      </c>
      <c r="B106" s="27" t="s">
        <v>95</v>
      </c>
      <c r="C106" s="26">
        <v>62525</v>
      </c>
      <c r="D106" s="27" t="s">
        <v>97</v>
      </c>
      <c r="E106" s="28">
        <v>37.5</v>
      </c>
      <c r="F106" s="26">
        <v>5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1"/>
        <v/>
      </c>
      <c r="M106" s="33"/>
      <c r="N106" s="33"/>
      <c r="O106" s="33"/>
      <c r="P106" s="33"/>
    </row>
    <row r="107" spans="1:16" x14ac:dyDescent="0.25">
      <c r="A107" s="27" t="s">
        <v>21</v>
      </c>
      <c r="B107" s="27" t="s">
        <v>95</v>
      </c>
      <c r="C107" s="26">
        <v>62526</v>
      </c>
      <c r="D107" s="27" t="s">
        <v>98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1"/>
        <v/>
      </c>
      <c r="M107" s="33"/>
      <c r="N107" s="33"/>
      <c r="O107" s="33"/>
      <c r="P107" s="33"/>
    </row>
    <row r="108" spans="1:16" x14ac:dyDescent="0.25">
      <c r="A108" s="27" t="s">
        <v>21</v>
      </c>
      <c r="B108" s="27" t="s">
        <v>95</v>
      </c>
      <c r="C108" s="26">
        <v>62528</v>
      </c>
      <c r="D108" s="27" t="s">
        <v>99</v>
      </c>
      <c r="E108" s="28">
        <v>36.4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1"/>
        <v/>
      </c>
      <c r="M108" s="33"/>
      <c r="N108" s="33"/>
      <c r="O108" s="33"/>
      <c r="P108" s="33"/>
    </row>
    <row r="109" spans="1:16" x14ac:dyDescent="0.25">
      <c r="A109" s="27" t="s">
        <v>21</v>
      </c>
      <c r="B109" s="27" t="s">
        <v>95</v>
      </c>
      <c r="C109" s="26">
        <v>62529</v>
      </c>
      <c r="D109" s="27" t="s">
        <v>100</v>
      </c>
      <c r="E109" s="28">
        <v>60.9</v>
      </c>
      <c r="F109" s="26">
        <v>8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1"/>
        <v/>
      </c>
      <c r="M109" s="33"/>
      <c r="N109" s="33"/>
      <c r="O109" s="33"/>
      <c r="P109" s="33"/>
    </row>
    <row r="110" spans="1:16" x14ac:dyDescent="0.25">
      <c r="A110" s="27" t="s">
        <v>21</v>
      </c>
      <c r="B110" s="27" t="s">
        <v>95</v>
      </c>
      <c r="C110" s="26">
        <v>62530</v>
      </c>
      <c r="D110" s="27" t="s">
        <v>101</v>
      </c>
      <c r="E110" s="28">
        <v>36.4</v>
      </c>
      <c r="F110" s="26">
        <v>5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1"/>
        <v/>
      </c>
      <c r="M110" s="33"/>
      <c r="N110" s="33"/>
      <c r="O110" s="33"/>
      <c r="P110" s="33"/>
    </row>
    <row r="111" spans="1:16" x14ac:dyDescent="0.25">
      <c r="A111" s="27" t="s">
        <v>21</v>
      </c>
      <c r="B111" s="27" t="s">
        <v>95</v>
      </c>
      <c r="C111" s="26">
        <v>62532</v>
      </c>
      <c r="D111" s="27" t="s">
        <v>102</v>
      </c>
      <c r="E111" s="28">
        <v>36.4</v>
      </c>
      <c r="F111" s="26">
        <v>5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1"/>
        <v/>
      </c>
      <c r="M111" s="33"/>
      <c r="N111" s="33"/>
      <c r="O111" s="33"/>
      <c r="P111" s="33"/>
    </row>
    <row r="112" spans="1:16" x14ac:dyDescent="0.25">
      <c r="A112" s="27" t="s">
        <v>21</v>
      </c>
      <c r="B112" s="27" t="s">
        <v>95</v>
      </c>
      <c r="C112" s="26">
        <v>62533</v>
      </c>
      <c r="D112" s="27" t="s">
        <v>103</v>
      </c>
      <c r="E112" s="28">
        <v>60.9</v>
      </c>
      <c r="F112" s="26">
        <v>8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1"/>
        <v/>
      </c>
      <c r="M112" s="33"/>
      <c r="N112" s="33"/>
      <c r="O112" s="33"/>
      <c r="P112" s="33"/>
    </row>
    <row r="113" spans="1:16" x14ac:dyDescent="0.25">
      <c r="A113" s="27" t="s">
        <v>21</v>
      </c>
      <c r="B113" s="27" t="s">
        <v>95</v>
      </c>
      <c r="C113" s="26">
        <v>62534</v>
      </c>
      <c r="D113" s="27" t="s">
        <v>104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1"/>
        <v/>
      </c>
      <c r="M113" s="33"/>
      <c r="N113" s="33"/>
      <c r="O113" s="33"/>
      <c r="P113" s="33"/>
    </row>
    <row r="114" spans="1:16" x14ac:dyDescent="0.25">
      <c r="A114" s="27" t="s">
        <v>21</v>
      </c>
      <c r="B114" s="27" t="s">
        <v>95</v>
      </c>
      <c r="C114" s="26">
        <v>62535</v>
      </c>
      <c r="D114" s="27" t="s">
        <v>105</v>
      </c>
      <c r="E114" s="28">
        <v>37.5</v>
      </c>
      <c r="F114" s="26">
        <v>5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1"/>
        <v/>
      </c>
      <c r="M114" s="33"/>
      <c r="N114" s="33"/>
      <c r="O114" s="33"/>
      <c r="P114" s="33"/>
    </row>
    <row r="115" spans="1:16" x14ac:dyDescent="0.25">
      <c r="A115" s="27" t="s">
        <v>21</v>
      </c>
      <c r="B115" s="27" t="s">
        <v>95</v>
      </c>
      <c r="C115" s="26">
        <v>62731</v>
      </c>
      <c r="D115" s="27" t="s">
        <v>106</v>
      </c>
      <c r="E115" s="28">
        <v>37.5</v>
      </c>
      <c r="F115" s="26">
        <v>5</v>
      </c>
      <c r="G115" s="29">
        <v>0.7</v>
      </c>
      <c r="H115" s="26" t="s">
        <v>18</v>
      </c>
      <c r="I115" s="26"/>
      <c r="J115" s="26" t="s">
        <v>18</v>
      </c>
      <c r="K115" s="30"/>
      <c r="L115" s="26" t="str">
        <f t="shared" si="1"/>
        <v/>
      </c>
      <c r="M115" s="33"/>
      <c r="N115" s="33"/>
      <c r="O115" s="33"/>
      <c r="P115" s="33"/>
    </row>
    <row r="116" spans="1:16" x14ac:dyDescent="0.25">
      <c r="A116" s="27" t="s">
        <v>21</v>
      </c>
      <c r="B116" s="27" t="s">
        <v>95</v>
      </c>
      <c r="C116" s="26">
        <v>62878</v>
      </c>
      <c r="D116" s="27" t="s">
        <v>107</v>
      </c>
      <c r="E116" s="28">
        <v>36.4</v>
      </c>
      <c r="F116" s="26">
        <v>5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1"/>
        <v/>
      </c>
      <c r="M116" s="33"/>
      <c r="N116" s="33"/>
      <c r="O116" s="33"/>
      <c r="P116" s="33"/>
    </row>
    <row r="117" spans="1:16" x14ac:dyDescent="0.25">
      <c r="A117" s="27" t="s">
        <v>21</v>
      </c>
      <c r="B117" s="27" t="s">
        <v>95</v>
      </c>
      <c r="C117" s="26">
        <v>62884</v>
      </c>
      <c r="D117" s="27" t="s">
        <v>108</v>
      </c>
      <c r="E117" s="28">
        <v>56.9</v>
      </c>
      <c r="F117" s="26">
        <v>7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1"/>
        <v/>
      </c>
      <c r="M117" s="33"/>
      <c r="N117" s="33"/>
      <c r="O117" s="33"/>
      <c r="P117" s="33"/>
    </row>
    <row r="118" spans="1:16" x14ac:dyDescent="0.25">
      <c r="A118" s="27" t="s">
        <v>21</v>
      </c>
      <c r="B118" s="27" t="s">
        <v>95</v>
      </c>
      <c r="C118" s="26">
        <v>62892</v>
      </c>
      <c r="D118" s="27" t="s">
        <v>109</v>
      </c>
      <c r="E118" s="28">
        <v>60.9</v>
      </c>
      <c r="F118" s="26">
        <v>8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1"/>
        <v/>
      </c>
      <c r="M118" s="33"/>
      <c r="N118" s="33"/>
      <c r="O118" s="33"/>
      <c r="P118" s="33"/>
    </row>
    <row r="119" spans="1:16" x14ac:dyDescent="0.25">
      <c r="A119" s="27" t="s">
        <v>21</v>
      </c>
      <c r="B119" s="27" t="s">
        <v>95</v>
      </c>
      <c r="C119" s="26">
        <v>87504</v>
      </c>
      <c r="D119" s="27" t="s">
        <v>111</v>
      </c>
      <c r="E119" s="28">
        <v>63.6</v>
      </c>
      <c r="F119" s="26">
        <v>8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1"/>
        <v/>
      </c>
      <c r="M119" s="33"/>
      <c r="N119" s="33"/>
      <c r="O119" s="33"/>
      <c r="P119" s="33"/>
    </row>
    <row r="120" spans="1:16" x14ac:dyDescent="0.25">
      <c r="A120" s="27" t="s">
        <v>21</v>
      </c>
      <c r="B120" s="27" t="s">
        <v>95</v>
      </c>
      <c r="C120" s="26">
        <v>87508</v>
      </c>
      <c r="D120" s="27" t="s">
        <v>112</v>
      </c>
      <c r="E120" s="28">
        <v>37.5</v>
      </c>
      <c r="F120" s="26">
        <v>5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1"/>
        <v/>
      </c>
      <c r="M120" s="33"/>
      <c r="N120" s="33"/>
      <c r="O120" s="33"/>
      <c r="P120" s="33"/>
    </row>
    <row r="121" spans="1:16" x14ac:dyDescent="0.25">
      <c r="A121" s="27" t="s">
        <v>21</v>
      </c>
      <c r="B121" s="27" t="s">
        <v>95</v>
      </c>
      <c r="C121" s="26">
        <v>88806</v>
      </c>
      <c r="D121" s="27" t="s">
        <v>113</v>
      </c>
      <c r="E121" s="28">
        <v>60.9</v>
      </c>
      <c r="F121" s="26">
        <v>8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1"/>
        <v/>
      </c>
      <c r="M121" s="33"/>
      <c r="N121" s="33"/>
      <c r="O121" s="33"/>
      <c r="P121" s="33"/>
    </row>
    <row r="122" spans="1:16" x14ac:dyDescent="0.25">
      <c r="A122" s="27" t="s">
        <v>21</v>
      </c>
      <c r="B122" s="27" t="s">
        <v>95</v>
      </c>
      <c r="C122" s="26">
        <v>88807</v>
      </c>
      <c r="D122" s="27" t="s">
        <v>114</v>
      </c>
      <c r="E122" s="28">
        <v>36.4</v>
      </c>
      <c r="F122" s="26">
        <v>5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1"/>
        <v/>
      </c>
      <c r="M122" s="33"/>
      <c r="N122" s="33"/>
      <c r="O122" s="33"/>
      <c r="P122" s="33"/>
    </row>
    <row r="123" spans="1:16" x14ac:dyDescent="0.25">
      <c r="A123" s="27" t="s">
        <v>21</v>
      </c>
      <c r="B123" s="27" t="s">
        <v>95</v>
      </c>
      <c r="C123" s="26">
        <v>92984</v>
      </c>
      <c r="D123" s="27" t="s">
        <v>115</v>
      </c>
      <c r="E123" s="28">
        <v>35.9</v>
      </c>
      <c r="F123" s="26">
        <v>7</v>
      </c>
      <c r="G123" s="29">
        <v>1</v>
      </c>
      <c r="H123" s="26" t="s">
        <v>18</v>
      </c>
      <c r="I123" s="26"/>
      <c r="J123" s="26" t="s">
        <v>18</v>
      </c>
      <c r="K123" s="30"/>
      <c r="L123" s="26" t="str">
        <f t="shared" si="1"/>
        <v>x</v>
      </c>
      <c r="M123" s="33"/>
      <c r="N123" s="33"/>
      <c r="O123" s="33"/>
      <c r="P123" s="33"/>
    </row>
    <row r="124" spans="1:16" x14ac:dyDescent="0.25">
      <c r="A124" s="27" t="s">
        <v>21</v>
      </c>
      <c r="B124" s="27" t="s">
        <v>116</v>
      </c>
      <c r="C124" s="26">
        <v>62531</v>
      </c>
      <c r="D124" s="27" t="s">
        <v>117</v>
      </c>
      <c r="E124" s="28">
        <v>57.9</v>
      </c>
      <c r="F124" s="26">
        <v>7</v>
      </c>
      <c r="G124" s="29">
        <v>0.7</v>
      </c>
      <c r="H124" s="26" t="s">
        <v>18</v>
      </c>
      <c r="I124" s="26"/>
      <c r="J124" s="26" t="s">
        <v>18</v>
      </c>
      <c r="K124" s="30"/>
      <c r="L124" s="26" t="str">
        <f t="shared" si="1"/>
        <v/>
      </c>
      <c r="M124" s="33"/>
      <c r="N124" s="33"/>
      <c r="O124" s="33"/>
      <c r="P124" s="33"/>
    </row>
    <row r="125" spans="1:16" x14ac:dyDescent="0.25">
      <c r="A125" s="27" t="s">
        <v>21</v>
      </c>
      <c r="B125" s="27" t="s">
        <v>116</v>
      </c>
      <c r="C125" s="26">
        <v>62887</v>
      </c>
      <c r="D125" s="27" t="s">
        <v>118</v>
      </c>
      <c r="E125" s="28">
        <v>59.9</v>
      </c>
      <c r="F125" s="26">
        <v>8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1"/>
        <v/>
      </c>
      <c r="M125" s="33"/>
      <c r="N125" s="33"/>
      <c r="O125" s="33"/>
      <c r="P125" s="33"/>
    </row>
    <row r="126" spans="1:16" x14ac:dyDescent="0.25">
      <c r="A126" s="27" t="s">
        <v>21</v>
      </c>
      <c r="B126" s="27" t="s">
        <v>116</v>
      </c>
      <c r="C126" s="26">
        <v>62914</v>
      </c>
      <c r="D126" s="27" t="s">
        <v>119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1"/>
        <v/>
      </c>
      <c r="M126" s="33"/>
      <c r="N126" s="33"/>
      <c r="O126" s="33"/>
      <c r="P126" s="33"/>
    </row>
    <row r="127" spans="1:16" x14ac:dyDescent="0.25">
      <c r="A127" s="27" t="s">
        <v>21</v>
      </c>
      <c r="B127" s="27" t="s">
        <v>116</v>
      </c>
      <c r="C127" s="26">
        <v>62915</v>
      </c>
      <c r="D127" s="27" t="s">
        <v>120</v>
      </c>
      <c r="E127" s="28">
        <v>37.700000000000003</v>
      </c>
      <c r="F127" s="26">
        <v>5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1"/>
        <v/>
      </c>
      <c r="M127" s="33"/>
      <c r="N127" s="33"/>
      <c r="O127" s="33"/>
      <c r="P127" s="33"/>
    </row>
    <row r="128" spans="1:16" x14ac:dyDescent="0.25">
      <c r="A128" s="27" t="s">
        <v>21</v>
      </c>
      <c r="B128" s="27" t="s">
        <v>116</v>
      </c>
      <c r="C128" s="26">
        <v>62926</v>
      </c>
      <c r="D128" s="27" t="s">
        <v>121</v>
      </c>
      <c r="E128" s="28">
        <v>37.700000000000003</v>
      </c>
      <c r="F128" s="26">
        <v>5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1"/>
        <v/>
      </c>
      <c r="M128" s="33"/>
      <c r="N128" s="33"/>
      <c r="O128" s="33"/>
      <c r="P128" s="33"/>
    </row>
    <row r="129" spans="1:16" x14ac:dyDescent="0.25">
      <c r="A129" s="27" t="s">
        <v>21</v>
      </c>
      <c r="B129" s="27" t="s">
        <v>116</v>
      </c>
      <c r="C129" s="26">
        <v>62994</v>
      </c>
      <c r="D129" s="27" t="s">
        <v>122</v>
      </c>
      <c r="E129" s="28">
        <v>51.3</v>
      </c>
      <c r="F129" s="26">
        <v>7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1"/>
        <v/>
      </c>
      <c r="M129" s="33"/>
      <c r="N129" s="33"/>
      <c r="O129" s="33"/>
      <c r="P129" s="33"/>
    </row>
    <row r="130" spans="1:16" x14ac:dyDescent="0.25">
      <c r="A130" s="27" t="s">
        <v>21</v>
      </c>
      <c r="B130" s="27" t="s">
        <v>116</v>
      </c>
      <c r="C130" s="26">
        <v>62996</v>
      </c>
      <c r="D130" s="27" t="s">
        <v>123</v>
      </c>
      <c r="E130" s="28">
        <v>51.3</v>
      </c>
      <c r="F130" s="26">
        <v>7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ref="L130:L193" si="2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  <c r="M130" s="33"/>
      <c r="N130" s="33"/>
      <c r="O130" s="33"/>
      <c r="P130" s="33"/>
    </row>
    <row r="131" spans="1:16" x14ac:dyDescent="0.25">
      <c r="A131" s="27" t="s">
        <v>21</v>
      </c>
      <c r="B131" s="27" t="s">
        <v>116</v>
      </c>
      <c r="C131" s="26">
        <v>84769</v>
      </c>
      <c r="D131" s="27" t="s">
        <v>124</v>
      </c>
      <c r="E131" s="28">
        <v>59.9</v>
      </c>
      <c r="F131" s="26">
        <v>8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si="2"/>
        <v/>
      </c>
      <c r="M131" s="33"/>
      <c r="N131" s="33"/>
      <c r="O131" s="33"/>
      <c r="P131" s="33"/>
    </row>
    <row r="132" spans="1:16" x14ac:dyDescent="0.25">
      <c r="A132" s="27" t="s">
        <v>21</v>
      </c>
      <c r="B132" s="27" t="s">
        <v>116</v>
      </c>
      <c r="C132" s="26">
        <v>85688</v>
      </c>
      <c r="D132" s="27" t="s">
        <v>125</v>
      </c>
      <c r="E132" s="28">
        <v>37.700000000000003</v>
      </c>
      <c r="F132" s="26">
        <v>5</v>
      </c>
      <c r="G132" s="29">
        <v>0.7</v>
      </c>
      <c r="H132" s="26" t="s">
        <v>18</v>
      </c>
      <c r="I132" s="26"/>
      <c r="J132" s="26" t="s">
        <v>18</v>
      </c>
      <c r="K132" s="30"/>
      <c r="L132" s="26" t="str">
        <f t="shared" si="2"/>
        <v/>
      </c>
      <c r="M132" s="33"/>
      <c r="N132" s="33"/>
      <c r="O132" s="33"/>
      <c r="P132" s="33"/>
    </row>
    <row r="133" spans="1:16" x14ac:dyDescent="0.25">
      <c r="A133" s="27" t="s">
        <v>21</v>
      </c>
      <c r="B133" s="27" t="s">
        <v>24</v>
      </c>
      <c r="C133" s="26">
        <v>42098</v>
      </c>
      <c r="D133" s="27" t="s">
        <v>126</v>
      </c>
      <c r="E133" s="28">
        <v>59.9</v>
      </c>
      <c r="F133" s="26">
        <v>8</v>
      </c>
      <c r="G133" s="29">
        <v>0.7</v>
      </c>
      <c r="H133" s="26" t="s">
        <v>18</v>
      </c>
      <c r="I133" s="26"/>
      <c r="J133" s="26" t="s">
        <v>18</v>
      </c>
      <c r="K133" s="30"/>
      <c r="L133" s="26" t="str">
        <f t="shared" si="2"/>
        <v/>
      </c>
      <c r="M133" s="33"/>
      <c r="N133" s="33"/>
      <c r="O133" s="33"/>
      <c r="P133" s="33"/>
    </row>
    <row r="134" spans="1:16" x14ac:dyDescent="0.25">
      <c r="A134" s="27" t="s">
        <v>21</v>
      </c>
      <c r="B134" s="27" t="s">
        <v>24</v>
      </c>
      <c r="C134" s="26">
        <v>42099</v>
      </c>
      <c r="D134" s="27" t="s">
        <v>127</v>
      </c>
      <c r="E134" s="28">
        <v>59.9</v>
      </c>
      <c r="F134" s="26">
        <v>8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2"/>
        <v/>
      </c>
      <c r="M134" s="33"/>
      <c r="N134" s="33"/>
      <c r="O134" s="33"/>
      <c r="P134" s="33"/>
    </row>
    <row r="135" spans="1:16" x14ac:dyDescent="0.25">
      <c r="A135" s="27" t="s">
        <v>21</v>
      </c>
      <c r="B135" s="27" t="s">
        <v>24</v>
      </c>
      <c r="C135" s="26">
        <v>42103</v>
      </c>
      <c r="D135" s="27" t="s">
        <v>128</v>
      </c>
      <c r="E135" s="28">
        <v>59.9</v>
      </c>
      <c r="F135" s="26">
        <v>8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2"/>
        <v/>
      </c>
      <c r="M135" s="33"/>
      <c r="N135" s="33"/>
      <c r="O135" s="33"/>
      <c r="P135" s="33"/>
    </row>
    <row r="136" spans="1:16" x14ac:dyDescent="0.25">
      <c r="A136" s="27" t="s">
        <v>21</v>
      </c>
      <c r="B136" s="27" t="s">
        <v>24</v>
      </c>
      <c r="C136" s="26">
        <v>58415</v>
      </c>
      <c r="D136" s="27" t="s">
        <v>129</v>
      </c>
      <c r="E136" s="28">
        <v>89.9</v>
      </c>
      <c r="F136" s="26">
        <v>12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2"/>
        <v/>
      </c>
      <c r="M136" s="33"/>
      <c r="N136" s="33"/>
      <c r="O136" s="33"/>
      <c r="P136" s="33"/>
    </row>
    <row r="137" spans="1:16" x14ac:dyDescent="0.25">
      <c r="A137" s="27" t="s">
        <v>21</v>
      </c>
      <c r="B137" s="27" t="s">
        <v>24</v>
      </c>
      <c r="C137" s="26">
        <v>58416</v>
      </c>
      <c r="D137" s="27" t="s">
        <v>130</v>
      </c>
      <c r="E137" s="28">
        <v>79.900000000000006</v>
      </c>
      <c r="F137" s="26">
        <v>10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2"/>
        <v/>
      </c>
      <c r="M137" s="33"/>
      <c r="N137" s="33"/>
      <c r="O137" s="33"/>
      <c r="P137" s="33"/>
    </row>
    <row r="138" spans="1:16" x14ac:dyDescent="0.25">
      <c r="A138" s="27" t="s">
        <v>21</v>
      </c>
      <c r="B138" s="27" t="s">
        <v>24</v>
      </c>
      <c r="C138" s="26">
        <v>58417</v>
      </c>
      <c r="D138" s="27" t="s">
        <v>131</v>
      </c>
      <c r="E138" s="28">
        <v>79.900000000000006</v>
      </c>
      <c r="F138" s="26">
        <v>10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2"/>
        <v/>
      </c>
      <c r="M138" s="33"/>
      <c r="N138" s="33"/>
      <c r="O138" s="33"/>
      <c r="P138" s="33"/>
    </row>
    <row r="139" spans="1:16" x14ac:dyDescent="0.25">
      <c r="A139" s="27" t="s">
        <v>21</v>
      </c>
      <c r="B139" s="27" t="s">
        <v>24</v>
      </c>
      <c r="C139" s="26">
        <v>58418</v>
      </c>
      <c r="D139" s="27" t="s">
        <v>132</v>
      </c>
      <c r="E139" s="28">
        <v>79.900000000000006</v>
      </c>
      <c r="F139" s="26">
        <v>10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2"/>
        <v/>
      </c>
      <c r="M139" s="33"/>
      <c r="N139" s="33"/>
      <c r="O139" s="33"/>
      <c r="P139" s="33"/>
    </row>
    <row r="140" spans="1:16" x14ac:dyDescent="0.25">
      <c r="A140" s="27" t="s">
        <v>21</v>
      </c>
      <c r="B140" s="27" t="s">
        <v>24</v>
      </c>
      <c r="C140" s="26">
        <v>59209</v>
      </c>
      <c r="D140" s="27" t="s">
        <v>133</v>
      </c>
      <c r="E140" s="28">
        <v>1.8</v>
      </c>
      <c r="F140" s="26">
        <v>1</v>
      </c>
      <c r="G140" s="29">
        <v>1</v>
      </c>
      <c r="H140" s="26" t="s">
        <v>18</v>
      </c>
      <c r="I140" s="26"/>
      <c r="J140" s="26" t="s">
        <v>18</v>
      </c>
      <c r="K140" s="30"/>
      <c r="L140" s="26" t="str">
        <f t="shared" si="2"/>
        <v>x</v>
      </c>
      <c r="M140" s="33"/>
      <c r="N140" s="33"/>
      <c r="O140" s="33"/>
      <c r="P140" s="33"/>
    </row>
    <row r="141" spans="1:16" x14ac:dyDescent="0.25">
      <c r="A141" s="27" t="s">
        <v>21</v>
      </c>
      <c r="B141" s="27" t="s">
        <v>24</v>
      </c>
      <c r="C141" s="26">
        <v>81298</v>
      </c>
      <c r="D141" s="27" t="s">
        <v>134</v>
      </c>
      <c r="E141" s="28">
        <v>24.9</v>
      </c>
      <c r="F141" s="26">
        <v>5</v>
      </c>
      <c r="G141" s="29">
        <v>1</v>
      </c>
      <c r="H141" s="26" t="s">
        <v>18</v>
      </c>
      <c r="I141" s="26"/>
      <c r="J141" s="26" t="s">
        <v>18</v>
      </c>
      <c r="K141" s="30"/>
      <c r="L141" s="26" t="str">
        <f t="shared" si="2"/>
        <v>x</v>
      </c>
      <c r="M141" s="33"/>
      <c r="N141" s="33"/>
      <c r="O141" s="33"/>
      <c r="P141" s="33"/>
    </row>
    <row r="142" spans="1:16" x14ac:dyDescent="0.25">
      <c r="A142" s="27" t="s">
        <v>21</v>
      </c>
      <c r="B142" s="27" t="s">
        <v>24</v>
      </c>
      <c r="C142" s="26">
        <v>85157</v>
      </c>
      <c r="D142" s="27" t="s">
        <v>135</v>
      </c>
      <c r="E142" s="28">
        <v>89.9</v>
      </c>
      <c r="F142" s="26">
        <v>12</v>
      </c>
      <c r="G142" s="29">
        <v>0.7</v>
      </c>
      <c r="H142" s="26" t="s">
        <v>18</v>
      </c>
      <c r="I142" s="26"/>
      <c r="J142" s="26" t="s">
        <v>18</v>
      </c>
      <c r="K142" s="30"/>
      <c r="L142" s="26" t="str">
        <f t="shared" si="2"/>
        <v/>
      </c>
      <c r="M142" s="33"/>
      <c r="N142" s="33"/>
      <c r="O142" s="33"/>
      <c r="P142" s="33"/>
    </row>
    <row r="143" spans="1:16" x14ac:dyDescent="0.25">
      <c r="A143" s="27" t="s">
        <v>21</v>
      </c>
      <c r="B143" s="27" t="s">
        <v>24</v>
      </c>
      <c r="C143" s="26">
        <v>70990</v>
      </c>
      <c r="D143" s="27" t="s">
        <v>537</v>
      </c>
      <c r="E143" s="28">
        <v>89.9</v>
      </c>
      <c r="F143" s="26">
        <v>12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2"/>
        <v/>
      </c>
      <c r="M143" s="33"/>
      <c r="N143" s="33"/>
      <c r="O143" s="33"/>
      <c r="P143" s="33"/>
    </row>
    <row r="144" spans="1:16" x14ac:dyDescent="0.25">
      <c r="A144" s="27" t="s">
        <v>21</v>
      </c>
      <c r="B144" s="27" t="s">
        <v>24</v>
      </c>
      <c r="C144" s="26">
        <v>69123</v>
      </c>
      <c r="D144" s="27" t="s">
        <v>557</v>
      </c>
      <c r="E144" s="28">
        <v>79.900000000000006</v>
      </c>
      <c r="F144" s="26">
        <v>10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2"/>
        <v/>
      </c>
      <c r="M144" s="33"/>
      <c r="N144" s="33"/>
      <c r="O144" s="33"/>
      <c r="P144" s="33"/>
    </row>
    <row r="145" spans="1:19" x14ac:dyDescent="0.25">
      <c r="A145" s="27" t="s">
        <v>21</v>
      </c>
      <c r="B145" s="27" t="s">
        <v>136</v>
      </c>
      <c r="C145" s="26">
        <v>62910</v>
      </c>
      <c r="D145" s="27" t="s">
        <v>137</v>
      </c>
      <c r="E145" s="28">
        <v>42.9</v>
      </c>
      <c r="F145" s="26">
        <v>5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2"/>
        <v/>
      </c>
      <c r="M145" s="33"/>
      <c r="N145" s="33"/>
      <c r="O145" s="33"/>
      <c r="P145" s="33"/>
    </row>
    <row r="146" spans="1:19" x14ac:dyDescent="0.25">
      <c r="A146" s="27" t="s">
        <v>21</v>
      </c>
      <c r="B146" s="27" t="s">
        <v>136</v>
      </c>
      <c r="C146" s="26">
        <v>62920</v>
      </c>
      <c r="D146" s="27" t="s">
        <v>138</v>
      </c>
      <c r="E146" s="28">
        <v>34.4</v>
      </c>
      <c r="F146" s="26">
        <v>4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2"/>
        <v/>
      </c>
      <c r="M146" s="33"/>
      <c r="N146" s="33"/>
      <c r="O146" s="33"/>
      <c r="P146" s="33"/>
    </row>
    <row r="147" spans="1:19" x14ac:dyDescent="0.25">
      <c r="A147" s="27" t="s">
        <v>21</v>
      </c>
      <c r="B147" s="27" t="s">
        <v>136</v>
      </c>
      <c r="C147" s="26">
        <v>62928</v>
      </c>
      <c r="D147" s="27" t="s">
        <v>139</v>
      </c>
      <c r="E147" s="28">
        <v>29.7</v>
      </c>
      <c r="F147" s="26">
        <v>4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2"/>
        <v/>
      </c>
      <c r="M147" s="33"/>
      <c r="N147" s="33"/>
      <c r="O147" s="33"/>
      <c r="P147" s="33"/>
    </row>
    <row r="148" spans="1:19" x14ac:dyDescent="0.25">
      <c r="A148" s="27" t="s">
        <v>21</v>
      </c>
      <c r="B148" s="27" t="s">
        <v>136</v>
      </c>
      <c r="C148" s="26">
        <v>62934</v>
      </c>
      <c r="D148" s="27" t="s">
        <v>140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2"/>
        <v/>
      </c>
      <c r="M148" s="33"/>
      <c r="N148" s="33"/>
      <c r="O148" s="33"/>
      <c r="P148" s="33"/>
    </row>
    <row r="149" spans="1:19" x14ac:dyDescent="0.25">
      <c r="A149" s="27" t="s">
        <v>21</v>
      </c>
      <c r="B149" s="27" t="s">
        <v>136</v>
      </c>
      <c r="C149" s="26">
        <v>62948</v>
      </c>
      <c r="D149" s="27" t="s">
        <v>141</v>
      </c>
      <c r="E149" s="28">
        <v>42.9</v>
      </c>
      <c r="F149" s="26">
        <v>5</v>
      </c>
      <c r="G149" s="29">
        <v>0.7</v>
      </c>
      <c r="H149" s="26" t="s">
        <v>18</v>
      </c>
      <c r="I149" s="26"/>
      <c r="J149" s="26" t="s">
        <v>18</v>
      </c>
      <c r="K149" s="30"/>
      <c r="L149" s="26" t="str">
        <f t="shared" si="2"/>
        <v/>
      </c>
      <c r="M149" s="33"/>
      <c r="N149" s="33"/>
      <c r="O149" s="33"/>
      <c r="P149" s="33"/>
    </row>
    <row r="150" spans="1:19" x14ac:dyDescent="0.25">
      <c r="A150" s="27" t="s">
        <v>21</v>
      </c>
      <c r="B150" s="27" t="s">
        <v>136</v>
      </c>
      <c r="C150" s="26">
        <v>62949</v>
      </c>
      <c r="D150" s="27" t="s">
        <v>142</v>
      </c>
      <c r="E150" s="28">
        <v>34.4</v>
      </c>
      <c r="F150" s="26">
        <v>4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2"/>
        <v/>
      </c>
      <c r="M150" s="33"/>
      <c r="N150" s="33"/>
      <c r="O150" s="33"/>
      <c r="P150" s="33"/>
    </row>
    <row r="151" spans="1:19" x14ac:dyDescent="0.25">
      <c r="A151" s="27" t="s">
        <v>21</v>
      </c>
      <c r="B151" s="27" t="s">
        <v>136</v>
      </c>
      <c r="C151" s="26">
        <v>63022</v>
      </c>
      <c r="D151" s="27" t="s">
        <v>143</v>
      </c>
      <c r="E151" s="28">
        <v>24.7</v>
      </c>
      <c r="F151" s="26">
        <v>3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2"/>
        <v/>
      </c>
      <c r="M151" s="33"/>
      <c r="N151" s="33"/>
      <c r="O151" s="33"/>
      <c r="P151" s="33"/>
    </row>
    <row r="152" spans="1:19" x14ac:dyDescent="0.25">
      <c r="A152" s="27" t="s">
        <v>21</v>
      </c>
      <c r="B152" s="27" t="s">
        <v>136</v>
      </c>
      <c r="C152" s="26">
        <v>63024</v>
      </c>
      <c r="D152" s="27" t="s">
        <v>144</v>
      </c>
      <c r="E152" s="28">
        <v>24.7</v>
      </c>
      <c r="F152" s="26">
        <v>3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2"/>
        <v/>
      </c>
      <c r="M152" s="33"/>
      <c r="N152" s="33"/>
      <c r="O152" s="33"/>
      <c r="P152" s="33"/>
    </row>
    <row r="153" spans="1:19" x14ac:dyDescent="0.25">
      <c r="A153" s="27" t="s">
        <v>21</v>
      </c>
      <c r="B153" s="27" t="s">
        <v>136</v>
      </c>
      <c r="C153" s="26">
        <v>63030</v>
      </c>
      <c r="D153" s="27" t="s">
        <v>145</v>
      </c>
      <c r="E153" s="28">
        <v>24.7</v>
      </c>
      <c r="F153" s="26">
        <v>3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2"/>
        <v/>
      </c>
      <c r="M153" s="33"/>
      <c r="N153" s="33"/>
      <c r="O153" s="33"/>
      <c r="P153" s="33"/>
    </row>
    <row r="154" spans="1:19" x14ac:dyDescent="0.25">
      <c r="A154" s="27" t="s">
        <v>21</v>
      </c>
      <c r="B154" s="27" t="s">
        <v>136</v>
      </c>
      <c r="C154" s="26">
        <v>63895</v>
      </c>
      <c r="D154" s="27" t="s">
        <v>146</v>
      </c>
      <c r="E154" s="28">
        <v>24.7</v>
      </c>
      <c r="F154" s="26">
        <v>3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2"/>
        <v/>
      </c>
      <c r="M154" s="33"/>
      <c r="N154" s="33"/>
      <c r="O154" s="33"/>
      <c r="P154" s="33"/>
    </row>
    <row r="155" spans="1:19" x14ac:dyDescent="0.25">
      <c r="A155" s="27" t="s">
        <v>21</v>
      </c>
      <c r="B155" s="27" t="s">
        <v>136</v>
      </c>
      <c r="C155" s="26">
        <v>89022</v>
      </c>
      <c r="D155" s="27" t="s">
        <v>147</v>
      </c>
      <c r="E155" s="28">
        <v>42.9</v>
      </c>
      <c r="F155" s="26">
        <v>5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2"/>
        <v/>
      </c>
      <c r="M155" s="33"/>
      <c r="N155" s="33"/>
      <c r="O155" s="33"/>
      <c r="P155" s="33"/>
    </row>
    <row r="156" spans="1:19" x14ac:dyDescent="0.25">
      <c r="A156" s="27" t="s">
        <v>21</v>
      </c>
      <c r="B156" s="27" t="s">
        <v>136</v>
      </c>
      <c r="C156" s="26">
        <v>89833</v>
      </c>
      <c r="D156" s="27" t="s">
        <v>148</v>
      </c>
      <c r="E156" s="28">
        <v>29.7</v>
      </c>
      <c r="F156" s="26">
        <v>4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2"/>
        <v/>
      </c>
      <c r="M156" s="33"/>
      <c r="N156" s="33"/>
      <c r="O156" s="33"/>
      <c r="P156" s="33"/>
    </row>
    <row r="157" spans="1:19" x14ac:dyDescent="0.25">
      <c r="A157" s="27" t="s">
        <v>21</v>
      </c>
      <c r="B157" s="27" t="s">
        <v>136</v>
      </c>
      <c r="C157" s="26">
        <v>91163</v>
      </c>
      <c r="D157" s="27" t="s">
        <v>905</v>
      </c>
      <c r="E157" s="28">
        <v>24.7</v>
      </c>
      <c r="F157" s="26">
        <v>3</v>
      </c>
      <c r="G157" s="29">
        <v>0.7</v>
      </c>
      <c r="H157" s="26" t="s">
        <v>18</v>
      </c>
      <c r="I157" s="26" t="s">
        <v>19</v>
      </c>
      <c r="J157" s="26" t="s">
        <v>18</v>
      </c>
      <c r="K157" s="30"/>
      <c r="L157" s="26" t="str">
        <f t="shared" si="2"/>
        <v>x</v>
      </c>
      <c r="M157" s="33"/>
      <c r="N157" s="33"/>
      <c r="O157" s="33"/>
      <c r="P157" s="33"/>
    </row>
    <row r="158" spans="1:19" x14ac:dyDescent="0.25">
      <c r="A158" s="27" t="s">
        <v>149</v>
      </c>
      <c r="B158" s="27" t="s">
        <v>95</v>
      </c>
      <c r="C158" s="26">
        <v>27730</v>
      </c>
      <c r="D158" s="27" t="s">
        <v>150</v>
      </c>
      <c r="E158" s="28">
        <v>18.100000000000001</v>
      </c>
      <c r="F158" s="26">
        <v>2</v>
      </c>
      <c r="G158" s="29">
        <v>0.7</v>
      </c>
      <c r="H158" s="26" t="s">
        <v>18</v>
      </c>
      <c r="I158" s="26"/>
      <c r="J158" s="26" t="s">
        <v>18</v>
      </c>
      <c r="K158" s="30"/>
      <c r="L158" s="26" t="str">
        <f t="shared" si="2"/>
        <v/>
      </c>
      <c r="M158" s="33"/>
      <c r="N158" s="33"/>
      <c r="O158" s="33"/>
      <c r="P158" s="33"/>
      <c r="S158" s="9"/>
    </row>
    <row r="159" spans="1:19" x14ac:dyDescent="0.25">
      <c r="A159" s="27" t="s">
        <v>149</v>
      </c>
      <c r="B159" s="27" t="s">
        <v>34</v>
      </c>
      <c r="C159" s="26">
        <v>26390</v>
      </c>
      <c r="D159" s="27" t="s">
        <v>151</v>
      </c>
      <c r="E159" s="28">
        <v>19.899999999999999</v>
      </c>
      <c r="F159" s="26">
        <v>2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2"/>
        <v/>
      </c>
      <c r="M159" s="33"/>
      <c r="N159" s="33"/>
      <c r="O159" s="33"/>
      <c r="P159" s="33"/>
      <c r="S159" s="9"/>
    </row>
    <row r="160" spans="1:19" x14ac:dyDescent="0.25">
      <c r="A160" s="27" t="s">
        <v>149</v>
      </c>
      <c r="B160" s="27" t="s">
        <v>34</v>
      </c>
      <c r="C160" s="26">
        <v>70825</v>
      </c>
      <c r="D160" s="27" t="s">
        <v>152</v>
      </c>
      <c r="E160" s="28">
        <v>17.899999999999999</v>
      </c>
      <c r="F160" s="26">
        <v>2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2"/>
        <v/>
      </c>
      <c r="M160" s="33"/>
      <c r="N160" s="33"/>
      <c r="O160" s="33"/>
      <c r="P160" s="33"/>
      <c r="S160" s="9"/>
    </row>
    <row r="161" spans="1:19" x14ac:dyDescent="0.25">
      <c r="A161" s="27" t="s">
        <v>149</v>
      </c>
      <c r="B161" s="27" t="s">
        <v>34</v>
      </c>
      <c r="C161" s="26">
        <v>79627</v>
      </c>
      <c r="D161" s="27" t="s">
        <v>907</v>
      </c>
      <c r="E161" s="28">
        <v>22.4</v>
      </c>
      <c r="F161" s="26">
        <v>3</v>
      </c>
      <c r="G161" s="29">
        <v>0.7</v>
      </c>
      <c r="H161" s="26" t="s">
        <v>18</v>
      </c>
      <c r="I161" s="26" t="s">
        <v>19</v>
      </c>
      <c r="J161" s="26" t="s">
        <v>18</v>
      </c>
      <c r="K161" s="30"/>
      <c r="L161" s="26" t="str">
        <f t="shared" si="2"/>
        <v>x</v>
      </c>
      <c r="M161" s="33"/>
      <c r="N161" s="33"/>
      <c r="O161" s="33"/>
      <c r="P161" s="33"/>
      <c r="S161" s="9"/>
    </row>
    <row r="162" spans="1:19" x14ac:dyDescent="0.25">
      <c r="A162" s="27" t="s">
        <v>149</v>
      </c>
      <c r="B162" s="27" t="s">
        <v>136</v>
      </c>
      <c r="C162" s="26">
        <v>26384</v>
      </c>
      <c r="D162" s="27" t="s">
        <v>153</v>
      </c>
      <c r="E162" s="28">
        <v>15.3</v>
      </c>
      <c r="F162" s="26">
        <v>2</v>
      </c>
      <c r="G162" s="29">
        <v>0.7</v>
      </c>
      <c r="H162" s="26" t="s">
        <v>18</v>
      </c>
      <c r="I162" s="26"/>
      <c r="J162" s="26" t="s">
        <v>18</v>
      </c>
      <c r="K162" s="30"/>
      <c r="L162" s="26" t="str">
        <f t="shared" si="2"/>
        <v/>
      </c>
      <c r="M162" s="33"/>
      <c r="N162" s="33"/>
      <c r="O162" s="33"/>
      <c r="P162" s="33"/>
      <c r="S162" s="9"/>
    </row>
    <row r="163" spans="1:19" x14ac:dyDescent="0.25">
      <c r="A163" s="27" t="s">
        <v>149</v>
      </c>
      <c r="B163" s="27" t="s">
        <v>136</v>
      </c>
      <c r="C163" s="26">
        <v>26441</v>
      </c>
      <c r="D163" s="27" t="s">
        <v>154</v>
      </c>
      <c r="E163" s="28">
        <v>37.6</v>
      </c>
      <c r="F163" s="26">
        <v>5</v>
      </c>
      <c r="G163" s="29">
        <v>0.7</v>
      </c>
      <c r="H163" s="26" t="s">
        <v>18</v>
      </c>
      <c r="I163" s="26"/>
      <c r="J163" s="26" t="s">
        <v>18</v>
      </c>
      <c r="K163" s="30"/>
      <c r="L163" s="26" t="str">
        <f t="shared" si="2"/>
        <v/>
      </c>
      <c r="M163" s="33"/>
      <c r="N163" s="33"/>
      <c r="O163" s="33"/>
      <c r="P163" s="33"/>
      <c r="S163" s="9"/>
    </row>
    <row r="164" spans="1:19" x14ac:dyDescent="0.25">
      <c r="A164" s="27" t="s">
        <v>149</v>
      </c>
      <c r="B164" s="27" t="s">
        <v>136</v>
      </c>
      <c r="C164" s="26">
        <v>28175</v>
      </c>
      <c r="D164" s="27" t="s">
        <v>155</v>
      </c>
      <c r="E164" s="28">
        <v>26</v>
      </c>
      <c r="F164" s="26">
        <v>3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2"/>
        <v/>
      </c>
      <c r="M164" s="33"/>
      <c r="N164" s="33"/>
      <c r="O164" s="33"/>
      <c r="P164" s="33"/>
      <c r="S164" s="9"/>
    </row>
    <row r="165" spans="1:19" x14ac:dyDescent="0.25">
      <c r="A165" s="27" t="s">
        <v>149</v>
      </c>
      <c r="B165" s="27" t="s">
        <v>136</v>
      </c>
      <c r="C165" s="26">
        <v>34089</v>
      </c>
      <c r="D165" s="27" t="s">
        <v>156</v>
      </c>
      <c r="E165" s="28">
        <v>21.3</v>
      </c>
      <c r="F165" s="26">
        <v>3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2"/>
        <v/>
      </c>
      <c r="M165" s="33"/>
      <c r="N165" s="33"/>
      <c r="O165" s="33"/>
      <c r="P165" s="33"/>
      <c r="S165" s="9"/>
    </row>
    <row r="166" spans="1:19" x14ac:dyDescent="0.25">
      <c r="A166" s="27" t="s">
        <v>157</v>
      </c>
      <c r="B166" s="27" t="s">
        <v>24</v>
      </c>
      <c r="C166" s="26">
        <v>41807</v>
      </c>
      <c r="D166" s="27" t="s">
        <v>158</v>
      </c>
      <c r="E166" s="28">
        <v>196</v>
      </c>
      <c r="F166" s="26">
        <v>25</v>
      </c>
      <c r="G166" s="29">
        <v>0.7</v>
      </c>
      <c r="H166" s="26" t="s">
        <v>18</v>
      </c>
      <c r="I166" s="26" t="s">
        <v>110</v>
      </c>
      <c r="J166" s="26" t="s">
        <v>18</v>
      </c>
      <c r="K166" s="30"/>
      <c r="L166" s="26" t="str">
        <f t="shared" si="2"/>
        <v/>
      </c>
      <c r="M166" s="33"/>
      <c r="N166" s="33"/>
      <c r="O166" s="33"/>
      <c r="P166" s="33"/>
      <c r="S166" s="9"/>
    </row>
    <row r="167" spans="1:19" x14ac:dyDescent="0.25">
      <c r="A167" s="27" t="s">
        <v>157</v>
      </c>
      <c r="B167" s="27" t="s">
        <v>24</v>
      </c>
      <c r="C167" s="26">
        <v>41808</v>
      </c>
      <c r="D167" s="27" t="s">
        <v>159</v>
      </c>
      <c r="E167" s="28">
        <v>196</v>
      </c>
      <c r="F167" s="26">
        <v>25</v>
      </c>
      <c r="G167" s="29">
        <v>0.7</v>
      </c>
      <c r="H167" s="26" t="s">
        <v>18</v>
      </c>
      <c r="I167" s="26"/>
      <c r="J167" s="26" t="s">
        <v>18</v>
      </c>
      <c r="K167" s="30"/>
      <c r="L167" s="26" t="str">
        <f t="shared" si="2"/>
        <v/>
      </c>
      <c r="M167" s="33"/>
      <c r="N167" s="33"/>
      <c r="O167" s="33"/>
      <c r="P167" s="33"/>
      <c r="S167" s="9"/>
    </row>
    <row r="168" spans="1:19" x14ac:dyDescent="0.25">
      <c r="A168" s="27" t="s">
        <v>157</v>
      </c>
      <c r="B168" s="27" t="s">
        <v>24</v>
      </c>
      <c r="C168" s="26">
        <v>41809</v>
      </c>
      <c r="D168" s="27" t="s">
        <v>160</v>
      </c>
      <c r="E168" s="28">
        <v>196</v>
      </c>
      <c r="F168" s="26">
        <v>25</v>
      </c>
      <c r="G168" s="29">
        <v>0.7</v>
      </c>
      <c r="H168" s="26" t="s">
        <v>18</v>
      </c>
      <c r="I168" s="26"/>
      <c r="J168" s="26" t="s">
        <v>18</v>
      </c>
      <c r="K168" s="30"/>
      <c r="L168" s="26" t="str">
        <f t="shared" si="2"/>
        <v/>
      </c>
      <c r="M168" s="33"/>
      <c r="N168" s="33"/>
      <c r="O168" s="33"/>
      <c r="P168" s="33"/>
      <c r="S168" s="9"/>
    </row>
    <row r="169" spans="1:19" x14ac:dyDescent="0.25">
      <c r="A169" s="27" t="s">
        <v>157</v>
      </c>
      <c r="B169" s="27" t="s">
        <v>24</v>
      </c>
      <c r="C169" s="26">
        <v>81287</v>
      </c>
      <c r="D169" s="27" t="s">
        <v>161</v>
      </c>
      <c r="E169" s="28">
        <v>34.9</v>
      </c>
      <c r="F169" s="26">
        <v>6</v>
      </c>
      <c r="G169" s="29">
        <v>1</v>
      </c>
      <c r="H169" s="26" t="s">
        <v>18</v>
      </c>
      <c r="I169" s="26"/>
      <c r="J169" s="26" t="s">
        <v>18</v>
      </c>
      <c r="K169" s="30"/>
      <c r="L169" s="26" t="str">
        <f t="shared" si="2"/>
        <v>x</v>
      </c>
      <c r="M169" s="33"/>
      <c r="N169" s="33"/>
      <c r="O169" s="33"/>
      <c r="P169" s="33"/>
      <c r="S169" s="9"/>
    </row>
    <row r="170" spans="1:19" x14ac:dyDescent="0.25">
      <c r="A170" s="27" t="s">
        <v>157</v>
      </c>
      <c r="B170" s="27" t="s">
        <v>24</v>
      </c>
      <c r="C170" s="26">
        <v>85143</v>
      </c>
      <c r="D170" s="27" t="s">
        <v>162</v>
      </c>
      <c r="E170" s="28">
        <v>196</v>
      </c>
      <c r="F170" s="26">
        <v>25</v>
      </c>
      <c r="G170" s="29">
        <v>0.7</v>
      </c>
      <c r="H170" s="26" t="s">
        <v>18</v>
      </c>
      <c r="I170" s="26" t="s">
        <v>110</v>
      </c>
      <c r="J170" s="26" t="s">
        <v>18</v>
      </c>
      <c r="K170" s="30"/>
      <c r="L170" s="26" t="str">
        <f t="shared" si="2"/>
        <v/>
      </c>
      <c r="M170" s="33"/>
      <c r="N170" s="33"/>
      <c r="O170" s="33"/>
      <c r="P170" s="33"/>
      <c r="S170" s="9"/>
    </row>
    <row r="171" spans="1:19" x14ac:dyDescent="0.25">
      <c r="A171" s="27" t="s">
        <v>157</v>
      </c>
      <c r="B171" s="27" t="s">
        <v>24</v>
      </c>
      <c r="C171" s="26">
        <v>85159</v>
      </c>
      <c r="D171" s="27" t="s">
        <v>163</v>
      </c>
      <c r="E171" s="28">
        <v>196</v>
      </c>
      <c r="F171" s="26">
        <v>25</v>
      </c>
      <c r="G171" s="29">
        <v>0.7</v>
      </c>
      <c r="H171" s="26" t="s">
        <v>18</v>
      </c>
      <c r="I171" s="26"/>
      <c r="J171" s="26" t="s">
        <v>18</v>
      </c>
      <c r="K171" s="30"/>
      <c r="L171" s="26" t="str">
        <f t="shared" si="2"/>
        <v/>
      </c>
      <c r="M171" s="33"/>
      <c r="N171" s="33"/>
      <c r="O171" s="33"/>
      <c r="P171" s="33"/>
      <c r="S171" s="9"/>
    </row>
    <row r="172" spans="1:19" x14ac:dyDescent="0.25">
      <c r="A172" s="27" t="s">
        <v>157</v>
      </c>
      <c r="B172" s="27" t="s">
        <v>24</v>
      </c>
      <c r="C172" s="26">
        <v>86020</v>
      </c>
      <c r="D172" s="27" t="s">
        <v>164</v>
      </c>
      <c r="E172" s="28">
        <v>79.900000000000006</v>
      </c>
      <c r="F172" s="26">
        <v>10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2"/>
        <v/>
      </c>
      <c r="M172" s="33"/>
      <c r="N172" s="33"/>
      <c r="O172" s="33"/>
      <c r="P172" s="33"/>
      <c r="S172" s="9"/>
    </row>
    <row r="173" spans="1:19" x14ac:dyDescent="0.25">
      <c r="A173" s="27" t="s">
        <v>157</v>
      </c>
      <c r="B173" s="27" t="s">
        <v>24</v>
      </c>
      <c r="C173" s="26">
        <v>86932</v>
      </c>
      <c r="D173" s="27" t="s">
        <v>165</v>
      </c>
      <c r="E173" s="28">
        <v>49.9</v>
      </c>
      <c r="F173" s="26">
        <v>6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2"/>
        <v/>
      </c>
      <c r="M173" s="33"/>
      <c r="N173" s="33"/>
      <c r="O173" s="33"/>
      <c r="P173" s="33"/>
      <c r="S173" s="9"/>
    </row>
    <row r="174" spans="1:19" x14ac:dyDescent="0.25">
      <c r="A174" s="27" t="s">
        <v>157</v>
      </c>
      <c r="B174" s="27" t="s">
        <v>24</v>
      </c>
      <c r="C174" s="26">
        <v>78632</v>
      </c>
      <c r="D174" s="27" t="s">
        <v>166</v>
      </c>
      <c r="E174" s="28">
        <v>2</v>
      </c>
      <c r="F174" s="26">
        <v>1</v>
      </c>
      <c r="G174" s="29">
        <v>1</v>
      </c>
      <c r="H174" s="26" t="s">
        <v>18</v>
      </c>
      <c r="I174" s="26"/>
      <c r="J174" s="26" t="s">
        <v>18</v>
      </c>
      <c r="K174" s="30"/>
      <c r="L174" s="26" t="str">
        <f t="shared" si="2"/>
        <v>x</v>
      </c>
      <c r="M174" s="33"/>
      <c r="N174" s="33"/>
      <c r="O174" s="33"/>
      <c r="P174" s="33"/>
      <c r="S174" s="9"/>
    </row>
    <row r="175" spans="1:19" x14ac:dyDescent="0.25">
      <c r="A175" s="27" t="s">
        <v>157</v>
      </c>
      <c r="B175" s="27" t="s">
        <v>24</v>
      </c>
      <c r="C175" s="26">
        <v>74014</v>
      </c>
      <c r="D175" s="27" t="s">
        <v>511</v>
      </c>
      <c r="E175" s="28">
        <v>79.900000000000006</v>
      </c>
      <c r="F175" s="26">
        <v>10</v>
      </c>
      <c r="G175" s="29">
        <v>0.7</v>
      </c>
      <c r="H175" s="26" t="s">
        <v>18</v>
      </c>
      <c r="I175" s="26"/>
      <c r="J175" s="26" t="s">
        <v>18</v>
      </c>
      <c r="K175" s="30"/>
      <c r="L175" s="26" t="str">
        <f t="shared" si="2"/>
        <v/>
      </c>
      <c r="M175" s="33"/>
      <c r="N175" s="33"/>
      <c r="O175" s="33"/>
      <c r="P175" s="33"/>
      <c r="S175" s="9"/>
    </row>
    <row r="176" spans="1:19" x14ac:dyDescent="0.25">
      <c r="A176" s="27" t="s">
        <v>157</v>
      </c>
      <c r="B176" s="27" t="s">
        <v>24</v>
      </c>
      <c r="C176" s="26">
        <v>73437</v>
      </c>
      <c r="D176" s="27" t="s">
        <v>713</v>
      </c>
      <c r="E176" s="28">
        <v>196</v>
      </c>
      <c r="F176" s="26">
        <v>25</v>
      </c>
      <c r="G176" s="29">
        <v>0.7</v>
      </c>
      <c r="H176" s="26" t="s">
        <v>18</v>
      </c>
      <c r="I176" s="26" t="s">
        <v>110</v>
      </c>
      <c r="J176" s="26" t="s">
        <v>18</v>
      </c>
      <c r="K176" s="30"/>
      <c r="L176" s="26" t="str">
        <f t="shared" si="2"/>
        <v/>
      </c>
      <c r="M176" s="33"/>
      <c r="N176" s="33"/>
      <c r="O176" s="33"/>
      <c r="P176" s="33"/>
      <c r="S176" s="9"/>
    </row>
    <row r="177" spans="1:19" x14ac:dyDescent="0.25">
      <c r="A177" s="27" t="s">
        <v>157</v>
      </c>
      <c r="B177" s="27" t="s">
        <v>24</v>
      </c>
      <c r="C177" s="26">
        <v>73438</v>
      </c>
      <c r="D177" s="27" t="s">
        <v>714</v>
      </c>
      <c r="E177" s="28">
        <v>196</v>
      </c>
      <c r="F177" s="26">
        <v>25</v>
      </c>
      <c r="G177" s="29">
        <v>0.7</v>
      </c>
      <c r="H177" s="26" t="s">
        <v>18</v>
      </c>
      <c r="I177" s="26" t="s">
        <v>110</v>
      </c>
      <c r="J177" s="26" t="s">
        <v>18</v>
      </c>
      <c r="K177" s="30"/>
      <c r="L177" s="26" t="str">
        <f t="shared" si="2"/>
        <v/>
      </c>
      <c r="M177" s="33"/>
      <c r="N177" s="33"/>
      <c r="O177" s="33"/>
      <c r="P177" s="33"/>
      <c r="S177" s="9"/>
    </row>
    <row r="178" spans="1:19" x14ac:dyDescent="0.25">
      <c r="A178" s="27" t="s">
        <v>157</v>
      </c>
      <c r="B178" s="27" t="s">
        <v>24</v>
      </c>
      <c r="C178" s="26">
        <v>76426</v>
      </c>
      <c r="D178" s="27" t="s">
        <v>908</v>
      </c>
      <c r="E178" s="28">
        <v>2</v>
      </c>
      <c r="F178" s="26">
        <v>1</v>
      </c>
      <c r="G178" s="29">
        <v>1</v>
      </c>
      <c r="H178" s="26" t="s">
        <v>18</v>
      </c>
      <c r="I178" s="26" t="s">
        <v>189</v>
      </c>
      <c r="J178" s="26" t="s">
        <v>18</v>
      </c>
      <c r="K178" s="30"/>
      <c r="L178" s="26" t="str">
        <f t="shared" si="2"/>
        <v>x</v>
      </c>
      <c r="M178" s="33"/>
      <c r="N178" s="33"/>
      <c r="O178" s="33"/>
      <c r="P178" s="33"/>
      <c r="S178" s="9"/>
    </row>
    <row r="179" spans="1:19" x14ac:dyDescent="0.25">
      <c r="A179" s="27" t="s">
        <v>157</v>
      </c>
      <c r="B179" s="27" t="s">
        <v>24</v>
      </c>
      <c r="C179" s="26">
        <v>76427</v>
      </c>
      <c r="D179" s="27" t="s">
        <v>909</v>
      </c>
      <c r="E179" s="28">
        <v>2.1</v>
      </c>
      <c r="F179" s="26">
        <v>1</v>
      </c>
      <c r="G179" s="29">
        <v>1</v>
      </c>
      <c r="H179" s="26" t="s">
        <v>18</v>
      </c>
      <c r="I179" s="26" t="s">
        <v>189</v>
      </c>
      <c r="J179" s="26" t="s">
        <v>18</v>
      </c>
      <c r="K179" s="30"/>
      <c r="L179" s="26" t="str">
        <f t="shared" si="2"/>
        <v>x</v>
      </c>
      <c r="M179" s="33"/>
      <c r="N179" s="33"/>
      <c r="O179" s="33"/>
      <c r="P179" s="33"/>
      <c r="S179" s="9"/>
    </row>
    <row r="180" spans="1:19" x14ac:dyDescent="0.25">
      <c r="A180" s="27" t="s">
        <v>157</v>
      </c>
      <c r="B180" s="27" t="s">
        <v>24</v>
      </c>
      <c r="C180" s="26">
        <v>76430</v>
      </c>
      <c r="D180" s="27" t="s">
        <v>910</v>
      </c>
      <c r="E180" s="28">
        <v>2</v>
      </c>
      <c r="F180" s="26">
        <v>1</v>
      </c>
      <c r="G180" s="29">
        <v>1</v>
      </c>
      <c r="H180" s="26" t="s">
        <v>18</v>
      </c>
      <c r="I180" s="26" t="s">
        <v>189</v>
      </c>
      <c r="J180" s="26" t="s">
        <v>18</v>
      </c>
      <c r="K180" s="30"/>
      <c r="L180" s="26" t="str">
        <f t="shared" si="2"/>
        <v>x</v>
      </c>
      <c r="M180" s="33"/>
      <c r="N180" s="33"/>
      <c r="O180" s="33"/>
      <c r="P180" s="33"/>
      <c r="S180" s="9"/>
    </row>
    <row r="181" spans="1:19" x14ac:dyDescent="0.25">
      <c r="A181" s="27" t="s">
        <v>157</v>
      </c>
      <c r="B181" s="27" t="s">
        <v>24</v>
      </c>
      <c r="C181" s="26">
        <v>76431</v>
      </c>
      <c r="D181" s="27" t="s">
        <v>911</v>
      </c>
      <c r="E181" s="28">
        <v>2.1</v>
      </c>
      <c r="F181" s="26">
        <v>1</v>
      </c>
      <c r="G181" s="29">
        <v>1</v>
      </c>
      <c r="H181" s="26" t="s">
        <v>18</v>
      </c>
      <c r="I181" s="26" t="s">
        <v>189</v>
      </c>
      <c r="J181" s="26" t="s">
        <v>18</v>
      </c>
      <c r="K181" s="30"/>
      <c r="L181" s="26" t="str">
        <f t="shared" si="2"/>
        <v>x</v>
      </c>
      <c r="M181" s="33"/>
      <c r="N181" s="33"/>
      <c r="O181" s="33"/>
      <c r="P181" s="33"/>
      <c r="S181" s="9"/>
    </row>
    <row r="182" spans="1:19" x14ac:dyDescent="0.25">
      <c r="A182" s="27" t="s">
        <v>157</v>
      </c>
      <c r="B182" s="27" t="s">
        <v>24</v>
      </c>
      <c r="C182" s="26">
        <v>74742</v>
      </c>
      <c r="D182" s="27" t="s">
        <v>912</v>
      </c>
      <c r="E182" s="28">
        <v>79.900000000000006</v>
      </c>
      <c r="F182" s="26">
        <v>10</v>
      </c>
      <c r="G182" s="29">
        <v>0.7</v>
      </c>
      <c r="H182" s="26" t="s">
        <v>18</v>
      </c>
      <c r="I182" s="26" t="s">
        <v>19</v>
      </c>
      <c r="J182" s="26" t="s">
        <v>18</v>
      </c>
      <c r="K182" s="30"/>
      <c r="L182" s="26" t="str">
        <f t="shared" si="2"/>
        <v>x</v>
      </c>
      <c r="M182" s="33"/>
      <c r="N182" s="33"/>
      <c r="O182" s="33"/>
      <c r="P182" s="33"/>
      <c r="S182" s="9"/>
    </row>
    <row r="183" spans="1:19" x14ac:dyDescent="0.25">
      <c r="A183" s="48" t="s">
        <v>157</v>
      </c>
      <c r="B183" s="48" t="s">
        <v>24</v>
      </c>
      <c r="C183" s="49">
        <v>76420</v>
      </c>
      <c r="D183" s="48" t="s">
        <v>913</v>
      </c>
      <c r="E183" s="50">
        <v>196</v>
      </c>
      <c r="F183" s="49">
        <v>25</v>
      </c>
      <c r="G183" s="51">
        <v>0.7</v>
      </c>
      <c r="H183" s="49" t="s">
        <v>18</v>
      </c>
      <c r="I183" s="49" t="s">
        <v>975</v>
      </c>
      <c r="J183" s="49" t="s">
        <v>18</v>
      </c>
      <c r="K183" s="52" t="s">
        <v>947</v>
      </c>
      <c r="L183" s="49" t="str">
        <f t="shared" si="2"/>
        <v>x</v>
      </c>
      <c r="M183" s="33"/>
      <c r="N183" s="33"/>
      <c r="O183" s="33"/>
      <c r="P183" s="33"/>
      <c r="S183" s="9"/>
    </row>
    <row r="184" spans="1:19" x14ac:dyDescent="0.25">
      <c r="A184" s="48" t="s">
        <v>157</v>
      </c>
      <c r="B184" s="48" t="s">
        <v>24</v>
      </c>
      <c r="C184" s="49">
        <v>76422</v>
      </c>
      <c r="D184" s="48" t="s">
        <v>914</v>
      </c>
      <c r="E184" s="50">
        <v>196</v>
      </c>
      <c r="F184" s="49">
        <v>25</v>
      </c>
      <c r="G184" s="51">
        <v>0.7</v>
      </c>
      <c r="H184" s="49" t="s">
        <v>18</v>
      </c>
      <c r="I184" s="49" t="s">
        <v>975</v>
      </c>
      <c r="J184" s="49" t="s">
        <v>18</v>
      </c>
      <c r="K184" s="52" t="s">
        <v>947</v>
      </c>
      <c r="L184" s="49" t="str">
        <f t="shared" si="2"/>
        <v>x</v>
      </c>
      <c r="M184" s="33"/>
      <c r="N184" s="33"/>
      <c r="O184" s="33"/>
      <c r="P184" s="33"/>
      <c r="S184" s="9"/>
    </row>
    <row r="185" spans="1:19" x14ac:dyDescent="0.25">
      <c r="A185" s="27" t="s">
        <v>167</v>
      </c>
      <c r="B185" s="27" t="s">
        <v>168</v>
      </c>
      <c r="C185" s="26">
        <v>37542</v>
      </c>
      <c r="D185" s="27" t="s">
        <v>169</v>
      </c>
      <c r="E185" s="28">
        <v>67.8</v>
      </c>
      <c r="F185" s="26">
        <v>9</v>
      </c>
      <c r="G185" s="29">
        <v>0.7</v>
      </c>
      <c r="H185" s="26" t="s">
        <v>18</v>
      </c>
      <c r="I185" s="26"/>
      <c r="J185" s="26" t="s">
        <v>18</v>
      </c>
      <c r="K185" s="30"/>
      <c r="L185" s="26" t="str">
        <f t="shared" si="2"/>
        <v/>
      </c>
      <c r="M185" s="33"/>
      <c r="N185" s="33"/>
      <c r="O185" s="33"/>
      <c r="P185" s="33"/>
      <c r="S185" s="9"/>
    </row>
    <row r="186" spans="1:19" x14ac:dyDescent="0.25">
      <c r="A186" s="27" t="s">
        <v>167</v>
      </c>
      <c r="B186" s="27" t="s">
        <v>168</v>
      </c>
      <c r="C186" s="26">
        <v>37647</v>
      </c>
      <c r="D186" s="27" t="s">
        <v>170</v>
      </c>
      <c r="E186" s="28">
        <v>52.7</v>
      </c>
      <c r="F186" s="26">
        <v>7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2"/>
        <v/>
      </c>
      <c r="M186" s="33"/>
      <c r="N186" s="33"/>
      <c r="O186" s="33"/>
      <c r="P186" s="33"/>
      <c r="S186" s="9"/>
    </row>
    <row r="187" spans="1:19" x14ac:dyDescent="0.25">
      <c r="A187" s="27" t="s">
        <v>167</v>
      </c>
      <c r="B187" s="27" t="s">
        <v>168</v>
      </c>
      <c r="C187" s="26">
        <v>37648</v>
      </c>
      <c r="D187" s="27" t="s">
        <v>171</v>
      </c>
      <c r="E187" s="28">
        <v>64.900000000000006</v>
      </c>
      <c r="F187" s="26">
        <v>8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2"/>
        <v/>
      </c>
      <c r="M187" s="33"/>
      <c r="N187" s="33"/>
      <c r="O187" s="33"/>
      <c r="P187" s="33"/>
      <c r="S187" s="9"/>
    </row>
    <row r="188" spans="1:19" x14ac:dyDescent="0.25">
      <c r="A188" s="27" t="s">
        <v>167</v>
      </c>
      <c r="B188" s="27" t="s">
        <v>168</v>
      </c>
      <c r="C188" s="26">
        <v>37650</v>
      </c>
      <c r="D188" s="27" t="s">
        <v>172</v>
      </c>
      <c r="E188" s="28">
        <v>64.8</v>
      </c>
      <c r="F188" s="26">
        <v>8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2"/>
        <v/>
      </c>
      <c r="M188" s="33"/>
      <c r="N188" s="33"/>
      <c r="O188" s="33"/>
      <c r="P188" s="33"/>
      <c r="S188" s="9"/>
    </row>
    <row r="189" spans="1:19" x14ac:dyDescent="0.25">
      <c r="A189" s="27" t="s">
        <v>167</v>
      </c>
      <c r="B189" s="27" t="s">
        <v>168</v>
      </c>
      <c r="C189" s="26">
        <v>43772</v>
      </c>
      <c r="D189" s="27" t="s">
        <v>173</v>
      </c>
      <c r="E189" s="28">
        <v>59.1</v>
      </c>
      <c r="F189" s="26">
        <v>8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2"/>
        <v/>
      </c>
      <c r="M189" s="33"/>
      <c r="N189" s="33"/>
      <c r="O189" s="33"/>
      <c r="P189" s="33"/>
      <c r="S189" s="9"/>
    </row>
    <row r="190" spans="1:19" x14ac:dyDescent="0.25">
      <c r="A190" s="27" t="s">
        <v>167</v>
      </c>
      <c r="B190" s="27" t="s">
        <v>168</v>
      </c>
      <c r="C190" s="26">
        <v>47421</v>
      </c>
      <c r="D190" s="27" t="s">
        <v>174</v>
      </c>
      <c r="E190" s="28">
        <v>59.1</v>
      </c>
      <c r="F190" s="26">
        <v>8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2"/>
        <v/>
      </c>
      <c r="M190" s="33"/>
      <c r="N190" s="33"/>
      <c r="O190" s="33"/>
      <c r="P190" s="33"/>
      <c r="S190" s="9"/>
    </row>
    <row r="191" spans="1:19" x14ac:dyDescent="0.25">
      <c r="A191" s="27" t="s">
        <v>167</v>
      </c>
      <c r="B191" s="27" t="s">
        <v>168</v>
      </c>
      <c r="C191" s="26">
        <v>37540</v>
      </c>
      <c r="D191" s="27" t="s">
        <v>583</v>
      </c>
      <c r="E191" s="28">
        <v>38.9</v>
      </c>
      <c r="F191" s="26">
        <v>5</v>
      </c>
      <c r="G191" s="29">
        <v>0.7</v>
      </c>
      <c r="H191" s="26" t="s">
        <v>18</v>
      </c>
      <c r="I191" s="26" t="s">
        <v>110</v>
      </c>
      <c r="J191" s="26" t="s">
        <v>18</v>
      </c>
      <c r="K191" s="30"/>
      <c r="L191" s="26" t="str">
        <f t="shared" si="2"/>
        <v/>
      </c>
      <c r="M191" s="33"/>
      <c r="N191" s="33"/>
      <c r="O191" s="33"/>
      <c r="P191" s="33"/>
      <c r="S191" s="9"/>
    </row>
    <row r="192" spans="1:19" x14ac:dyDescent="0.25">
      <c r="A192" s="27" t="s">
        <v>167</v>
      </c>
      <c r="B192" s="27" t="s">
        <v>168</v>
      </c>
      <c r="C192" s="26">
        <v>37645</v>
      </c>
      <c r="D192" s="27" t="s">
        <v>584</v>
      </c>
      <c r="E192" s="28">
        <v>67.8</v>
      </c>
      <c r="F192" s="26">
        <v>9</v>
      </c>
      <c r="G192" s="29">
        <v>0.7</v>
      </c>
      <c r="H192" s="26" t="s">
        <v>18</v>
      </c>
      <c r="I192" s="26" t="s">
        <v>110</v>
      </c>
      <c r="J192" s="26" t="s">
        <v>18</v>
      </c>
      <c r="K192" s="30"/>
      <c r="L192" s="26" t="str">
        <f t="shared" si="2"/>
        <v/>
      </c>
      <c r="M192" s="33"/>
      <c r="N192" s="33"/>
      <c r="O192" s="33"/>
      <c r="P192" s="33"/>
      <c r="S192" s="9"/>
    </row>
    <row r="193" spans="1:19" x14ac:dyDescent="0.25">
      <c r="A193" s="27" t="s">
        <v>167</v>
      </c>
      <c r="B193" s="27" t="s">
        <v>168</v>
      </c>
      <c r="C193" s="26">
        <v>37646</v>
      </c>
      <c r="D193" s="27" t="s">
        <v>585</v>
      </c>
      <c r="E193" s="28">
        <v>44.8</v>
      </c>
      <c r="F193" s="26">
        <v>6</v>
      </c>
      <c r="G193" s="29">
        <v>0.7</v>
      </c>
      <c r="H193" s="26" t="s">
        <v>18</v>
      </c>
      <c r="I193" s="26" t="s">
        <v>110</v>
      </c>
      <c r="J193" s="26" t="s">
        <v>18</v>
      </c>
      <c r="K193" s="30"/>
      <c r="L193" s="26" t="str">
        <f t="shared" si="2"/>
        <v/>
      </c>
      <c r="M193" s="33"/>
      <c r="N193" s="33"/>
      <c r="O193" s="33"/>
      <c r="P193" s="33"/>
      <c r="S193" s="9"/>
    </row>
    <row r="194" spans="1:19" x14ac:dyDescent="0.25">
      <c r="A194" s="27" t="s">
        <v>167</v>
      </c>
      <c r="B194" s="27" t="s">
        <v>168</v>
      </c>
      <c r="C194" s="26">
        <v>55972</v>
      </c>
      <c r="D194" s="27" t="s">
        <v>586</v>
      </c>
      <c r="E194" s="28">
        <v>52.3</v>
      </c>
      <c r="F194" s="26">
        <v>7</v>
      </c>
      <c r="G194" s="29">
        <v>0.7</v>
      </c>
      <c r="H194" s="26" t="s">
        <v>18</v>
      </c>
      <c r="I194" s="26" t="s">
        <v>110</v>
      </c>
      <c r="J194" s="26" t="s">
        <v>18</v>
      </c>
      <c r="K194" s="30"/>
      <c r="L194" s="26" t="str">
        <f t="shared" ref="L194:L257" si="3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/>
      </c>
      <c r="M194" s="33"/>
      <c r="N194" s="33"/>
      <c r="O194" s="33"/>
      <c r="P194" s="33"/>
      <c r="S194" s="9"/>
    </row>
    <row r="195" spans="1:19" x14ac:dyDescent="0.25">
      <c r="A195" s="27" t="s">
        <v>167</v>
      </c>
      <c r="B195" s="27" t="s">
        <v>168</v>
      </c>
      <c r="C195" s="26">
        <v>55978</v>
      </c>
      <c r="D195" s="27" t="s">
        <v>587</v>
      </c>
      <c r="E195" s="28">
        <v>52.3</v>
      </c>
      <c r="F195" s="26">
        <v>7</v>
      </c>
      <c r="G195" s="29">
        <v>0.7</v>
      </c>
      <c r="H195" s="26" t="s">
        <v>18</v>
      </c>
      <c r="I195" s="26" t="s">
        <v>110</v>
      </c>
      <c r="J195" s="26" t="s">
        <v>18</v>
      </c>
      <c r="K195" s="30"/>
      <c r="L195" s="26" t="str">
        <f t="shared" si="3"/>
        <v/>
      </c>
      <c r="M195" s="33"/>
      <c r="N195" s="33"/>
      <c r="O195" s="33"/>
      <c r="P195" s="33"/>
      <c r="S195" s="9"/>
    </row>
    <row r="196" spans="1:19" x14ac:dyDescent="0.25">
      <c r="A196" s="27" t="s">
        <v>167</v>
      </c>
      <c r="B196" s="27" t="s">
        <v>168</v>
      </c>
      <c r="C196" s="26">
        <v>36601</v>
      </c>
      <c r="D196" s="27" t="s">
        <v>588</v>
      </c>
      <c r="E196" s="28">
        <v>81.5</v>
      </c>
      <c r="F196" s="26">
        <v>10</v>
      </c>
      <c r="G196" s="29">
        <v>0.7</v>
      </c>
      <c r="H196" s="26" t="s">
        <v>18</v>
      </c>
      <c r="I196" s="26" t="s">
        <v>110</v>
      </c>
      <c r="J196" s="26" t="s">
        <v>18</v>
      </c>
      <c r="K196" s="30"/>
      <c r="L196" s="26" t="str">
        <f t="shared" si="3"/>
        <v/>
      </c>
      <c r="M196" s="33"/>
      <c r="N196" s="33"/>
      <c r="O196" s="33"/>
      <c r="P196" s="33"/>
      <c r="S196" s="9"/>
    </row>
    <row r="197" spans="1:19" x14ac:dyDescent="0.25">
      <c r="A197" s="27" t="s">
        <v>167</v>
      </c>
      <c r="B197" s="27" t="s">
        <v>168</v>
      </c>
      <c r="C197" s="26">
        <v>37543</v>
      </c>
      <c r="D197" s="27" t="s">
        <v>589</v>
      </c>
      <c r="E197" s="28">
        <v>64.2</v>
      </c>
      <c r="F197" s="26">
        <v>8</v>
      </c>
      <c r="G197" s="29">
        <v>0.7</v>
      </c>
      <c r="H197" s="26" t="s">
        <v>18</v>
      </c>
      <c r="I197" s="26" t="s">
        <v>110</v>
      </c>
      <c r="J197" s="26" t="s">
        <v>18</v>
      </c>
      <c r="K197" s="30"/>
      <c r="L197" s="26" t="str">
        <f t="shared" si="3"/>
        <v/>
      </c>
      <c r="M197" s="33"/>
      <c r="N197" s="33"/>
      <c r="O197" s="33"/>
      <c r="P197" s="33"/>
      <c r="S197" s="9"/>
    </row>
    <row r="198" spans="1:19" x14ac:dyDescent="0.25">
      <c r="A198" s="27" t="s">
        <v>167</v>
      </c>
      <c r="B198" s="27" t="s">
        <v>168</v>
      </c>
      <c r="C198" s="26">
        <v>37544</v>
      </c>
      <c r="D198" s="27" t="s">
        <v>590</v>
      </c>
      <c r="E198" s="28">
        <v>80.099999999999994</v>
      </c>
      <c r="F198" s="26">
        <v>10</v>
      </c>
      <c r="G198" s="29">
        <v>0.7</v>
      </c>
      <c r="H198" s="26" t="s">
        <v>18</v>
      </c>
      <c r="I198" s="26" t="s">
        <v>110</v>
      </c>
      <c r="J198" s="26" t="s">
        <v>18</v>
      </c>
      <c r="K198" s="30"/>
      <c r="L198" s="26" t="str">
        <f t="shared" si="3"/>
        <v/>
      </c>
      <c r="M198" s="33"/>
      <c r="N198" s="33"/>
      <c r="O198" s="33"/>
      <c r="P198" s="33"/>
      <c r="S198" s="9"/>
    </row>
    <row r="199" spans="1:19" x14ac:dyDescent="0.25">
      <c r="A199" s="27" t="s">
        <v>175</v>
      </c>
      <c r="B199" s="27" t="s">
        <v>80</v>
      </c>
      <c r="C199" s="26">
        <v>78902</v>
      </c>
      <c r="D199" s="27" t="s">
        <v>176</v>
      </c>
      <c r="E199" s="28">
        <v>25.9</v>
      </c>
      <c r="F199" s="26">
        <v>3</v>
      </c>
      <c r="G199" s="29">
        <v>0.7</v>
      </c>
      <c r="H199" s="26" t="s">
        <v>18</v>
      </c>
      <c r="I199" s="26"/>
      <c r="J199" s="26" t="s">
        <v>18</v>
      </c>
      <c r="K199" s="30"/>
      <c r="L199" s="26" t="str">
        <f t="shared" si="3"/>
        <v/>
      </c>
      <c r="M199" s="33"/>
      <c r="N199" s="33"/>
      <c r="O199" s="33"/>
      <c r="P199" s="33"/>
      <c r="S199" s="9"/>
    </row>
    <row r="200" spans="1:19" x14ac:dyDescent="0.25">
      <c r="A200" s="27" t="s">
        <v>175</v>
      </c>
      <c r="B200" s="27" t="s">
        <v>80</v>
      </c>
      <c r="C200" s="26">
        <v>78904</v>
      </c>
      <c r="D200" s="27" t="s">
        <v>177</v>
      </c>
      <c r="E200" s="28">
        <v>25.9</v>
      </c>
      <c r="F200" s="26">
        <v>3</v>
      </c>
      <c r="G200" s="29">
        <v>0.7</v>
      </c>
      <c r="H200" s="26" t="s">
        <v>18</v>
      </c>
      <c r="I200" s="26"/>
      <c r="J200" s="26" t="s">
        <v>18</v>
      </c>
      <c r="K200" s="30"/>
      <c r="L200" s="26" t="str">
        <f t="shared" si="3"/>
        <v/>
      </c>
      <c r="M200" s="33"/>
      <c r="N200" s="33"/>
      <c r="O200" s="33"/>
      <c r="P200" s="33"/>
      <c r="S200" s="9"/>
    </row>
    <row r="201" spans="1:19" x14ac:dyDescent="0.25">
      <c r="A201" s="27" t="s">
        <v>175</v>
      </c>
      <c r="B201" s="27" t="s">
        <v>80</v>
      </c>
      <c r="C201" s="26">
        <v>78931</v>
      </c>
      <c r="D201" s="27" t="s">
        <v>178</v>
      </c>
      <c r="E201" s="28">
        <v>27.9</v>
      </c>
      <c r="F201" s="26">
        <v>4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3"/>
        <v/>
      </c>
      <c r="M201" s="33"/>
      <c r="N201" s="33"/>
      <c r="O201" s="33"/>
      <c r="P201" s="33"/>
      <c r="S201" s="9"/>
    </row>
    <row r="202" spans="1:19" x14ac:dyDescent="0.25">
      <c r="A202" s="27" t="s">
        <v>175</v>
      </c>
      <c r="B202" s="27" t="s">
        <v>80</v>
      </c>
      <c r="C202" s="26">
        <v>87265</v>
      </c>
      <c r="D202" s="27" t="s">
        <v>916</v>
      </c>
      <c r="E202" s="28">
        <v>49.9</v>
      </c>
      <c r="F202" s="26">
        <v>6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3"/>
        <v/>
      </c>
      <c r="M202" s="33"/>
      <c r="N202" s="33"/>
      <c r="O202" s="33"/>
      <c r="P202" s="33"/>
      <c r="S202" s="9"/>
    </row>
    <row r="203" spans="1:19" x14ac:dyDescent="0.25">
      <c r="A203" s="27" t="s">
        <v>175</v>
      </c>
      <c r="B203" s="27" t="s">
        <v>34</v>
      </c>
      <c r="C203" s="26">
        <v>57412</v>
      </c>
      <c r="D203" s="27" t="s">
        <v>179</v>
      </c>
      <c r="E203" s="28">
        <v>22.8</v>
      </c>
      <c r="F203" s="26">
        <v>3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3"/>
        <v/>
      </c>
      <c r="M203" s="33"/>
      <c r="N203" s="33"/>
      <c r="O203" s="33"/>
      <c r="P203" s="33"/>
      <c r="S203" s="9"/>
    </row>
    <row r="204" spans="1:19" x14ac:dyDescent="0.25">
      <c r="A204" s="27" t="s">
        <v>175</v>
      </c>
      <c r="B204" s="27" t="s">
        <v>34</v>
      </c>
      <c r="C204" s="26">
        <v>57413</v>
      </c>
      <c r="D204" s="27" t="s">
        <v>180</v>
      </c>
      <c r="E204" s="28">
        <v>32.200000000000003</v>
      </c>
      <c r="F204" s="26">
        <v>4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3"/>
        <v/>
      </c>
      <c r="M204" s="33"/>
      <c r="N204" s="33"/>
      <c r="O204" s="33"/>
      <c r="P204" s="33"/>
      <c r="S204" s="9"/>
    </row>
    <row r="205" spans="1:19" x14ac:dyDescent="0.25">
      <c r="A205" s="27" t="s">
        <v>175</v>
      </c>
      <c r="B205" s="27" t="s">
        <v>34</v>
      </c>
      <c r="C205" s="26">
        <v>72860</v>
      </c>
      <c r="D205" s="27" t="s">
        <v>181</v>
      </c>
      <c r="E205" s="28">
        <v>17.899999999999999</v>
      </c>
      <c r="F205" s="26">
        <v>2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3"/>
        <v/>
      </c>
      <c r="M205" s="33"/>
      <c r="N205" s="33"/>
      <c r="O205" s="33"/>
      <c r="P205" s="33"/>
      <c r="S205" s="9"/>
    </row>
    <row r="206" spans="1:19" x14ac:dyDescent="0.25">
      <c r="A206" s="27" t="s">
        <v>175</v>
      </c>
      <c r="B206" s="27" t="s">
        <v>34</v>
      </c>
      <c r="C206" s="26">
        <v>73841</v>
      </c>
      <c r="D206" s="27" t="s">
        <v>715</v>
      </c>
      <c r="E206" s="28">
        <v>17.899999999999999</v>
      </c>
      <c r="F206" s="26">
        <v>2</v>
      </c>
      <c r="G206" s="29">
        <v>0.7</v>
      </c>
      <c r="H206" s="26" t="s">
        <v>18</v>
      </c>
      <c r="I206" s="26" t="s">
        <v>110</v>
      </c>
      <c r="J206" s="26" t="s">
        <v>18</v>
      </c>
      <c r="K206" s="30"/>
      <c r="L206" s="26" t="str">
        <f t="shared" si="3"/>
        <v/>
      </c>
      <c r="M206" s="33"/>
      <c r="N206" s="33"/>
      <c r="O206" s="33"/>
      <c r="P206" s="33"/>
      <c r="S206" s="9"/>
    </row>
    <row r="207" spans="1:19" x14ac:dyDescent="0.25">
      <c r="A207" s="27" t="s">
        <v>175</v>
      </c>
      <c r="B207" s="27" t="s">
        <v>6</v>
      </c>
      <c r="C207" s="26">
        <v>56159</v>
      </c>
      <c r="D207" s="27" t="s">
        <v>182</v>
      </c>
      <c r="E207" s="28">
        <v>1.8</v>
      </c>
      <c r="F207" s="26">
        <v>1</v>
      </c>
      <c r="G207" s="29">
        <v>1</v>
      </c>
      <c r="H207" s="26" t="s">
        <v>18</v>
      </c>
      <c r="I207" s="26"/>
      <c r="J207" s="26" t="s">
        <v>18</v>
      </c>
      <c r="K207" s="30"/>
      <c r="L207" s="26" t="str">
        <f t="shared" si="3"/>
        <v>x</v>
      </c>
      <c r="M207" s="33"/>
      <c r="N207" s="33"/>
      <c r="O207" s="33"/>
      <c r="P207" s="33"/>
      <c r="S207" s="9"/>
    </row>
    <row r="208" spans="1:19" x14ac:dyDescent="0.25">
      <c r="A208" s="27" t="s">
        <v>175</v>
      </c>
      <c r="B208" s="27" t="s">
        <v>24</v>
      </c>
      <c r="C208" s="26">
        <v>53255</v>
      </c>
      <c r="D208" s="27" t="s">
        <v>183</v>
      </c>
      <c r="E208" s="28">
        <v>128.9</v>
      </c>
      <c r="F208" s="26">
        <v>17</v>
      </c>
      <c r="G208" s="29">
        <v>0.7</v>
      </c>
      <c r="H208" s="26" t="s">
        <v>18</v>
      </c>
      <c r="I208" s="26"/>
      <c r="J208" s="26" t="s">
        <v>18</v>
      </c>
      <c r="K208" s="30"/>
      <c r="L208" s="26" t="str">
        <f t="shared" si="3"/>
        <v/>
      </c>
      <c r="M208" s="33"/>
      <c r="N208" s="33"/>
      <c r="O208" s="33"/>
      <c r="P208" s="33"/>
      <c r="S208" s="9"/>
    </row>
    <row r="209" spans="1:19" x14ac:dyDescent="0.25">
      <c r="A209" s="27" t="s">
        <v>175</v>
      </c>
      <c r="B209" s="27" t="s">
        <v>24</v>
      </c>
      <c r="C209" s="26">
        <v>59847</v>
      </c>
      <c r="D209" s="27" t="s">
        <v>184</v>
      </c>
      <c r="E209" s="28">
        <v>145</v>
      </c>
      <c r="F209" s="26">
        <v>19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3"/>
        <v/>
      </c>
      <c r="M209" s="33"/>
      <c r="N209" s="33"/>
      <c r="O209" s="33"/>
      <c r="P209" s="33"/>
      <c r="S209" s="9"/>
    </row>
    <row r="210" spans="1:19" x14ac:dyDescent="0.25">
      <c r="A210" s="27" t="s">
        <v>175</v>
      </c>
      <c r="B210" s="27" t="s">
        <v>24</v>
      </c>
      <c r="C210" s="26">
        <v>81951</v>
      </c>
      <c r="D210" s="27" t="s">
        <v>185</v>
      </c>
      <c r="E210" s="28">
        <v>145</v>
      </c>
      <c r="F210" s="26">
        <v>19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3"/>
        <v/>
      </c>
      <c r="M210" s="33"/>
      <c r="N210" s="33"/>
      <c r="O210" s="33"/>
      <c r="P210" s="33"/>
      <c r="S210" s="9"/>
    </row>
    <row r="211" spans="1:19" x14ac:dyDescent="0.25">
      <c r="A211" s="27" t="s">
        <v>175</v>
      </c>
      <c r="B211" s="27" t="s">
        <v>24</v>
      </c>
      <c r="C211" s="26">
        <v>87490</v>
      </c>
      <c r="D211" s="27" t="s">
        <v>186</v>
      </c>
      <c r="E211" s="28">
        <v>145</v>
      </c>
      <c r="F211" s="26">
        <v>19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3"/>
        <v/>
      </c>
      <c r="M211" s="33"/>
      <c r="N211" s="33"/>
      <c r="O211" s="33"/>
      <c r="P211" s="33"/>
      <c r="S211" s="9"/>
    </row>
    <row r="212" spans="1:19" x14ac:dyDescent="0.25">
      <c r="A212" s="27" t="s">
        <v>175</v>
      </c>
      <c r="B212" s="27" t="s">
        <v>24</v>
      </c>
      <c r="C212" s="26">
        <v>89834</v>
      </c>
      <c r="D212" s="27" t="s">
        <v>187</v>
      </c>
      <c r="E212" s="28">
        <v>190</v>
      </c>
      <c r="F212" s="26">
        <v>24</v>
      </c>
      <c r="G212" s="29">
        <v>0.7</v>
      </c>
      <c r="H212" s="26" t="s">
        <v>18</v>
      </c>
      <c r="I212" s="26"/>
      <c r="J212" s="26" t="s">
        <v>18</v>
      </c>
      <c r="K212" s="30"/>
      <c r="L212" s="26" t="str">
        <f t="shared" si="3"/>
        <v/>
      </c>
      <c r="M212" s="33"/>
      <c r="N212" s="33"/>
      <c r="O212" s="33"/>
      <c r="P212" s="33"/>
      <c r="S212" s="9"/>
    </row>
    <row r="213" spans="1:19" x14ac:dyDescent="0.25">
      <c r="A213" s="27" t="s">
        <v>175</v>
      </c>
      <c r="B213" s="27" t="s">
        <v>24</v>
      </c>
      <c r="C213" s="26">
        <v>56162</v>
      </c>
      <c r="D213" s="27" t="s">
        <v>188</v>
      </c>
      <c r="E213" s="28">
        <v>2</v>
      </c>
      <c r="F213" s="26">
        <v>1</v>
      </c>
      <c r="G213" s="29">
        <v>1</v>
      </c>
      <c r="H213" s="26" t="s">
        <v>18</v>
      </c>
      <c r="I213" s="26"/>
      <c r="J213" s="26" t="s">
        <v>18</v>
      </c>
      <c r="K213" s="30"/>
      <c r="L213" s="26" t="str">
        <f t="shared" si="3"/>
        <v>x</v>
      </c>
      <c r="M213" s="33"/>
      <c r="N213" s="33"/>
      <c r="O213" s="33"/>
      <c r="P213" s="33"/>
      <c r="S213" s="9"/>
    </row>
    <row r="214" spans="1:19" x14ac:dyDescent="0.25">
      <c r="A214" s="27" t="s">
        <v>175</v>
      </c>
      <c r="B214" s="27" t="s">
        <v>24</v>
      </c>
      <c r="C214" s="26">
        <v>71770</v>
      </c>
      <c r="D214" s="27" t="s">
        <v>591</v>
      </c>
      <c r="E214" s="28">
        <v>145</v>
      </c>
      <c r="F214" s="26">
        <v>19</v>
      </c>
      <c r="G214" s="29">
        <v>0.7</v>
      </c>
      <c r="H214" s="26" t="s">
        <v>18</v>
      </c>
      <c r="I214" s="26"/>
      <c r="J214" s="26" t="s">
        <v>18</v>
      </c>
      <c r="K214" s="30"/>
      <c r="L214" s="26" t="str">
        <f t="shared" si="3"/>
        <v/>
      </c>
      <c r="M214" s="33"/>
      <c r="N214" s="33"/>
      <c r="O214" s="33"/>
      <c r="P214" s="33"/>
      <c r="S214" s="9"/>
    </row>
    <row r="215" spans="1:19" x14ac:dyDescent="0.25">
      <c r="A215" s="27" t="s">
        <v>175</v>
      </c>
      <c r="B215" s="27" t="s">
        <v>36</v>
      </c>
      <c r="C215" s="26">
        <v>78933</v>
      </c>
      <c r="D215" s="27" t="s">
        <v>190</v>
      </c>
      <c r="E215" s="28">
        <v>84.5</v>
      </c>
      <c r="F215" s="26">
        <v>11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3"/>
        <v/>
      </c>
      <c r="M215" s="33"/>
      <c r="N215" s="33"/>
      <c r="O215" s="33"/>
      <c r="P215" s="33"/>
      <c r="S215" s="9"/>
    </row>
    <row r="216" spans="1:19" x14ac:dyDescent="0.25">
      <c r="A216" s="27" t="s">
        <v>175</v>
      </c>
      <c r="B216" s="27" t="s">
        <v>36</v>
      </c>
      <c r="C216" s="26">
        <v>78934</v>
      </c>
      <c r="D216" s="27" t="s">
        <v>191</v>
      </c>
      <c r="E216" s="28">
        <v>42.5</v>
      </c>
      <c r="F216" s="26">
        <v>5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3"/>
        <v/>
      </c>
      <c r="M216" s="33"/>
      <c r="N216" s="33"/>
      <c r="O216" s="33"/>
      <c r="P216" s="33"/>
      <c r="S216" s="9"/>
    </row>
    <row r="217" spans="1:19" x14ac:dyDescent="0.25">
      <c r="A217" s="27" t="s">
        <v>175</v>
      </c>
      <c r="B217" s="27" t="s">
        <v>136</v>
      </c>
      <c r="C217" s="26">
        <v>78937</v>
      </c>
      <c r="D217" s="27" t="s">
        <v>192</v>
      </c>
      <c r="E217" s="28">
        <v>21.9</v>
      </c>
      <c r="F217" s="26">
        <v>3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3"/>
        <v/>
      </c>
      <c r="M217" s="33"/>
      <c r="N217" s="33"/>
      <c r="O217" s="33"/>
      <c r="P217" s="33"/>
      <c r="S217" s="9"/>
    </row>
    <row r="218" spans="1:19" x14ac:dyDescent="0.25">
      <c r="A218" s="27" t="s">
        <v>175</v>
      </c>
      <c r="B218" s="27" t="s">
        <v>193</v>
      </c>
      <c r="C218" s="26">
        <v>78906</v>
      </c>
      <c r="D218" s="27" t="s">
        <v>194</v>
      </c>
      <c r="E218" s="28">
        <v>33.9</v>
      </c>
      <c r="F218" s="26">
        <v>4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3"/>
        <v/>
      </c>
      <c r="M218" s="33"/>
      <c r="N218" s="33"/>
      <c r="O218" s="33"/>
      <c r="P218" s="33"/>
      <c r="S218" s="9"/>
    </row>
    <row r="219" spans="1:19" x14ac:dyDescent="0.25">
      <c r="A219" s="27" t="s">
        <v>175</v>
      </c>
      <c r="B219" s="27" t="s">
        <v>193</v>
      </c>
      <c r="C219" s="26">
        <v>78909</v>
      </c>
      <c r="D219" s="27" t="s">
        <v>195</v>
      </c>
      <c r="E219" s="28">
        <v>44.9</v>
      </c>
      <c r="F219" s="26">
        <v>6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3"/>
        <v/>
      </c>
      <c r="M219" s="33"/>
      <c r="N219" s="33"/>
      <c r="O219" s="33"/>
      <c r="P219" s="33"/>
      <c r="S219" s="9"/>
    </row>
    <row r="220" spans="1:19" x14ac:dyDescent="0.25">
      <c r="A220" s="27" t="s">
        <v>175</v>
      </c>
      <c r="B220" s="27" t="s">
        <v>193</v>
      </c>
      <c r="C220" s="26">
        <v>78930</v>
      </c>
      <c r="D220" s="27" t="s">
        <v>196</v>
      </c>
      <c r="E220" s="28">
        <v>49.9</v>
      </c>
      <c r="F220" s="26">
        <v>6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3"/>
        <v/>
      </c>
      <c r="M220" s="33"/>
      <c r="N220" s="33"/>
      <c r="O220" s="33"/>
      <c r="P220" s="33"/>
      <c r="S220" s="9"/>
    </row>
    <row r="221" spans="1:19" x14ac:dyDescent="0.25">
      <c r="A221" s="27" t="s">
        <v>175</v>
      </c>
      <c r="B221" s="27" t="s">
        <v>193</v>
      </c>
      <c r="C221" s="26">
        <v>78911</v>
      </c>
      <c r="D221" s="27" t="s">
        <v>197</v>
      </c>
      <c r="E221" s="28">
        <v>45.9</v>
      </c>
      <c r="F221" s="26">
        <v>6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3"/>
        <v/>
      </c>
      <c r="M221" s="33"/>
      <c r="N221" s="33"/>
      <c r="O221" s="33"/>
      <c r="P221" s="33"/>
      <c r="S221" s="9"/>
    </row>
    <row r="222" spans="1:19" x14ac:dyDescent="0.25">
      <c r="A222" s="27" t="s">
        <v>175</v>
      </c>
      <c r="B222" s="27" t="s">
        <v>193</v>
      </c>
      <c r="C222" s="26">
        <v>87264</v>
      </c>
      <c r="D222" s="27" t="s">
        <v>198</v>
      </c>
      <c r="E222" s="28">
        <v>59.9</v>
      </c>
      <c r="F222" s="26">
        <v>8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3"/>
        <v/>
      </c>
      <c r="M222" s="33"/>
      <c r="N222" s="33"/>
      <c r="O222" s="33"/>
      <c r="P222" s="33"/>
      <c r="S222" s="9"/>
    </row>
    <row r="223" spans="1:19" x14ac:dyDescent="0.25">
      <c r="A223" s="27" t="s">
        <v>199</v>
      </c>
      <c r="B223" s="27" t="s">
        <v>34</v>
      </c>
      <c r="C223" s="26">
        <v>56744</v>
      </c>
      <c r="D223" s="27" t="s">
        <v>200</v>
      </c>
      <c r="E223" s="28">
        <v>32.200000000000003</v>
      </c>
      <c r="F223" s="26">
        <v>4</v>
      </c>
      <c r="G223" s="29">
        <v>0.7</v>
      </c>
      <c r="H223" s="26" t="s">
        <v>18</v>
      </c>
      <c r="I223" s="26"/>
      <c r="J223" s="26" t="s">
        <v>18</v>
      </c>
      <c r="K223" s="30"/>
      <c r="L223" s="26" t="str">
        <f t="shared" si="3"/>
        <v/>
      </c>
      <c r="M223" s="33"/>
      <c r="N223" s="33"/>
      <c r="O223" s="33"/>
      <c r="P223" s="33"/>
      <c r="S223" s="9"/>
    </row>
    <row r="224" spans="1:19" x14ac:dyDescent="0.25">
      <c r="A224" s="27" t="s">
        <v>199</v>
      </c>
      <c r="B224" s="27" t="s">
        <v>34</v>
      </c>
      <c r="C224" s="26">
        <v>56766</v>
      </c>
      <c r="D224" s="27" t="s">
        <v>201</v>
      </c>
      <c r="E224" s="28">
        <v>22.8</v>
      </c>
      <c r="F224" s="26">
        <v>3</v>
      </c>
      <c r="G224" s="29">
        <v>0.7</v>
      </c>
      <c r="H224" s="26" t="s">
        <v>18</v>
      </c>
      <c r="I224" s="26"/>
      <c r="J224" s="26" t="s">
        <v>18</v>
      </c>
      <c r="K224" s="30"/>
      <c r="L224" s="26" t="str">
        <f t="shared" si="3"/>
        <v/>
      </c>
      <c r="M224" s="33"/>
      <c r="N224" s="33"/>
      <c r="O224" s="33"/>
      <c r="P224" s="33"/>
      <c r="S224" s="9"/>
    </row>
    <row r="225" spans="1:19" x14ac:dyDescent="0.25">
      <c r="A225" s="27" t="s">
        <v>199</v>
      </c>
      <c r="B225" s="27" t="s">
        <v>24</v>
      </c>
      <c r="C225" s="26">
        <v>63756</v>
      </c>
      <c r="D225" s="27" t="s">
        <v>202</v>
      </c>
      <c r="E225" s="28">
        <v>1.8</v>
      </c>
      <c r="F225" s="26">
        <v>1</v>
      </c>
      <c r="G225" s="29">
        <v>1</v>
      </c>
      <c r="H225" s="26" t="s">
        <v>18</v>
      </c>
      <c r="I225" s="26"/>
      <c r="J225" s="26" t="s">
        <v>18</v>
      </c>
      <c r="K225" s="30"/>
      <c r="L225" s="26" t="str">
        <f t="shared" si="3"/>
        <v>x</v>
      </c>
      <c r="M225" s="33"/>
      <c r="N225" s="33"/>
      <c r="O225" s="33"/>
      <c r="P225" s="33"/>
      <c r="S225" s="9"/>
    </row>
    <row r="226" spans="1:19" x14ac:dyDescent="0.25">
      <c r="A226" s="27" t="s">
        <v>199</v>
      </c>
      <c r="B226" s="27" t="s">
        <v>24</v>
      </c>
      <c r="C226" s="26">
        <v>63754</v>
      </c>
      <c r="D226" s="27" t="s">
        <v>203</v>
      </c>
      <c r="E226" s="28">
        <v>2</v>
      </c>
      <c r="F226" s="26">
        <v>1</v>
      </c>
      <c r="G226" s="29">
        <v>1</v>
      </c>
      <c r="H226" s="26" t="s">
        <v>18</v>
      </c>
      <c r="I226" s="26"/>
      <c r="J226" s="26" t="s">
        <v>18</v>
      </c>
      <c r="K226" s="30"/>
      <c r="L226" s="26" t="str">
        <f t="shared" si="3"/>
        <v>x</v>
      </c>
      <c r="M226" s="33"/>
      <c r="N226" s="33"/>
      <c r="O226" s="33"/>
      <c r="P226" s="33"/>
      <c r="S226" s="9"/>
    </row>
    <row r="227" spans="1:19" x14ac:dyDescent="0.25">
      <c r="A227" s="27" t="s">
        <v>199</v>
      </c>
      <c r="B227" s="27" t="s">
        <v>24</v>
      </c>
      <c r="C227" s="26">
        <v>81292</v>
      </c>
      <c r="D227" s="27" t="s">
        <v>204</v>
      </c>
      <c r="E227" s="28">
        <v>24.9</v>
      </c>
      <c r="F227" s="26">
        <v>5</v>
      </c>
      <c r="G227" s="29">
        <v>1</v>
      </c>
      <c r="H227" s="26" t="s">
        <v>18</v>
      </c>
      <c r="I227" s="26"/>
      <c r="J227" s="26" t="s">
        <v>18</v>
      </c>
      <c r="K227" s="30"/>
      <c r="L227" s="26" t="str">
        <f t="shared" si="3"/>
        <v>x</v>
      </c>
      <c r="M227" s="33"/>
      <c r="N227" s="33"/>
      <c r="O227" s="33"/>
      <c r="P227" s="33"/>
      <c r="S227" s="9"/>
    </row>
    <row r="228" spans="1:19" x14ac:dyDescent="0.25">
      <c r="A228" s="27" t="s">
        <v>199</v>
      </c>
      <c r="B228" s="27" t="s">
        <v>24</v>
      </c>
      <c r="C228" s="26">
        <v>86723</v>
      </c>
      <c r="D228" s="27" t="s">
        <v>205</v>
      </c>
      <c r="E228" s="28">
        <v>104.9</v>
      </c>
      <c r="F228" s="26">
        <v>13</v>
      </c>
      <c r="G228" s="29">
        <v>0.7</v>
      </c>
      <c r="H228" s="26" t="s">
        <v>18</v>
      </c>
      <c r="I228" s="26"/>
      <c r="J228" s="26" t="s">
        <v>18</v>
      </c>
      <c r="K228" s="30"/>
      <c r="L228" s="26" t="str">
        <f t="shared" si="3"/>
        <v/>
      </c>
      <c r="M228" s="33"/>
      <c r="N228" s="33"/>
      <c r="O228" s="33"/>
      <c r="P228" s="33"/>
      <c r="S228" s="9"/>
    </row>
    <row r="229" spans="1:19" x14ac:dyDescent="0.25">
      <c r="A229" s="27" t="s">
        <v>199</v>
      </c>
      <c r="B229" s="27" t="s">
        <v>24</v>
      </c>
      <c r="C229" s="26">
        <v>86725</v>
      </c>
      <c r="D229" s="27" t="s">
        <v>206</v>
      </c>
      <c r="E229" s="28">
        <v>104.9</v>
      </c>
      <c r="F229" s="26">
        <v>13</v>
      </c>
      <c r="G229" s="29">
        <v>0.7</v>
      </c>
      <c r="H229" s="26" t="s">
        <v>18</v>
      </c>
      <c r="I229" s="26"/>
      <c r="J229" s="26" t="s">
        <v>18</v>
      </c>
      <c r="K229" s="30"/>
      <c r="L229" s="26" t="str">
        <f t="shared" si="3"/>
        <v/>
      </c>
      <c r="M229" s="33"/>
      <c r="N229" s="33"/>
      <c r="O229" s="33"/>
      <c r="P229" s="33"/>
      <c r="S229" s="9"/>
    </row>
    <row r="230" spans="1:19" x14ac:dyDescent="0.25">
      <c r="A230" s="27" t="s">
        <v>199</v>
      </c>
      <c r="B230" s="27" t="s">
        <v>24</v>
      </c>
      <c r="C230" s="26">
        <v>86727</v>
      </c>
      <c r="D230" s="27" t="s">
        <v>207</v>
      </c>
      <c r="E230" s="28">
        <v>104.9</v>
      </c>
      <c r="F230" s="26">
        <v>13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3"/>
        <v/>
      </c>
      <c r="M230" s="33"/>
      <c r="N230" s="33"/>
      <c r="O230" s="33"/>
      <c r="P230" s="33"/>
      <c r="S230" s="9"/>
    </row>
    <row r="231" spans="1:19" x14ac:dyDescent="0.25">
      <c r="A231" s="27" t="s">
        <v>199</v>
      </c>
      <c r="B231" s="27" t="s">
        <v>24</v>
      </c>
      <c r="C231" s="26">
        <v>86728</v>
      </c>
      <c r="D231" s="27" t="s">
        <v>208</v>
      </c>
      <c r="E231" s="28">
        <v>104.9</v>
      </c>
      <c r="F231" s="26">
        <v>13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3"/>
        <v/>
      </c>
      <c r="M231" s="33"/>
      <c r="N231" s="33"/>
      <c r="O231" s="33"/>
      <c r="P231" s="33"/>
      <c r="S231" s="9"/>
    </row>
    <row r="232" spans="1:19" x14ac:dyDescent="0.25">
      <c r="A232" s="27" t="s">
        <v>199</v>
      </c>
      <c r="B232" s="27" t="s">
        <v>24</v>
      </c>
      <c r="C232" s="26">
        <v>87736</v>
      </c>
      <c r="D232" s="27" t="s">
        <v>209</v>
      </c>
      <c r="E232" s="28">
        <v>104.9</v>
      </c>
      <c r="F232" s="26">
        <v>13</v>
      </c>
      <c r="G232" s="29">
        <v>0.7</v>
      </c>
      <c r="H232" s="26" t="s">
        <v>18</v>
      </c>
      <c r="I232" s="26"/>
      <c r="J232" s="26" t="s">
        <v>18</v>
      </c>
      <c r="K232" s="30"/>
      <c r="L232" s="26" t="str">
        <f t="shared" si="3"/>
        <v/>
      </c>
      <c r="M232" s="33"/>
      <c r="N232" s="33"/>
      <c r="O232" s="33"/>
      <c r="P232" s="33"/>
      <c r="S232" s="9"/>
    </row>
    <row r="233" spans="1:19" x14ac:dyDescent="0.25">
      <c r="A233" s="27" t="s">
        <v>199</v>
      </c>
      <c r="B233" s="27" t="s">
        <v>24</v>
      </c>
      <c r="C233" s="26">
        <v>70995</v>
      </c>
      <c r="D233" s="27" t="s">
        <v>210</v>
      </c>
      <c r="E233" s="28">
        <v>104.9</v>
      </c>
      <c r="F233" s="26">
        <v>13</v>
      </c>
      <c r="G233" s="29">
        <v>0.7</v>
      </c>
      <c r="H233" s="26" t="s">
        <v>18</v>
      </c>
      <c r="I233" s="26"/>
      <c r="J233" s="26" t="s">
        <v>18</v>
      </c>
      <c r="K233" s="30"/>
      <c r="L233" s="26" t="str">
        <f t="shared" si="3"/>
        <v/>
      </c>
      <c r="M233" s="33"/>
      <c r="N233" s="33"/>
      <c r="O233" s="33"/>
      <c r="P233" s="33"/>
      <c r="S233" s="9"/>
    </row>
    <row r="234" spans="1:19" x14ac:dyDescent="0.25">
      <c r="A234" s="27" t="s">
        <v>199</v>
      </c>
      <c r="B234" s="27" t="s">
        <v>24</v>
      </c>
      <c r="C234" s="26">
        <v>70996</v>
      </c>
      <c r="D234" s="27" t="s">
        <v>211</v>
      </c>
      <c r="E234" s="28">
        <v>104.9</v>
      </c>
      <c r="F234" s="26">
        <v>13</v>
      </c>
      <c r="G234" s="29">
        <v>0.7</v>
      </c>
      <c r="H234" s="26" t="s">
        <v>18</v>
      </c>
      <c r="I234" s="26"/>
      <c r="J234" s="26" t="s">
        <v>18</v>
      </c>
      <c r="K234" s="30"/>
      <c r="L234" s="26" t="str">
        <f t="shared" si="3"/>
        <v/>
      </c>
      <c r="M234" s="33"/>
      <c r="N234" s="33"/>
      <c r="O234" s="33"/>
      <c r="P234" s="33"/>
      <c r="S234" s="9"/>
    </row>
    <row r="235" spans="1:19" x14ac:dyDescent="0.25">
      <c r="A235" s="27" t="s">
        <v>199</v>
      </c>
      <c r="B235" s="27" t="s">
        <v>24</v>
      </c>
      <c r="C235" s="26">
        <v>90551</v>
      </c>
      <c r="D235" s="27" t="s">
        <v>512</v>
      </c>
      <c r="E235" s="28">
        <v>49.9</v>
      </c>
      <c r="F235" s="26">
        <v>6</v>
      </c>
      <c r="G235" s="29">
        <v>0.7</v>
      </c>
      <c r="H235" s="26" t="s">
        <v>18</v>
      </c>
      <c r="I235" s="26"/>
      <c r="J235" s="26" t="s">
        <v>18</v>
      </c>
      <c r="K235" s="30"/>
      <c r="L235" s="26" t="str">
        <f t="shared" si="3"/>
        <v/>
      </c>
      <c r="M235" s="33"/>
      <c r="N235" s="33"/>
      <c r="O235" s="33"/>
      <c r="P235" s="33"/>
      <c r="S235" s="9"/>
    </row>
    <row r="236" spans="1:19" x14ac:dyDescent="0.25">
      <c r="A236" s="27" t="s">
        <v>199</v>
      </c>
      <c r="B236" s="27" t="s">
        <v>24</v>
      </c>
      <c r="C236" s="26">
        <v>88201</v>
      </c>
      <c r="D236" s="27" t="s">
        <v>776</v>
      </c>
      <c r="E236" s="28">
        <v>104.9</v>
      </c>
      <c r="F236" s="26">
        <v>13</v>
      </c>
      <c r="G236" s="29">
        <v>0.7</v>
      </c>
      <c r="H236" s="26" t="s">
        <v>18</v>
      </c>
      <c r="I236" s="26" t="s">
        <v>189</v>
      </c>
      <c r="J236" s="26" t="s">
        <v>18</v>
      </c>
      <c r="K236" s="30"/>
      <c r="L236" s="26" t="str">
        <f t="shared" si="3"/>
        <v>x</v>
      </c>
      <c r="M236" s="33"/>
      <c r="N236" s="33"/>
      <c r="O236" s="33"/>
      <c r="P236" s="33"/>
      <c r="S236" s="9"/>
    </row>
    <row r="237" spans="1:19" x14ac:dyDescent="0.25">
      <c r="A237" s="27" t="s">
        <v>199</v>
      </c>
      <c r="B237" s="27" t="s">
        <v>24</v>
      </c>
      <c r="C237" s="26">
        <v>88202</v>
      </c>
      <c r="D237" s="27" t="s">
        <v>777</v>
      </c>
      <c r="E237" s="28">
        <v>104.9</v>
      </c>
      <c r="F237" s="26">
        <v>13</v>
      </c>
      <c r="G237" s="29">
        <v>0.7</v>
      </c>
      <c r="H237" s="26" t="s">
        <v>18</v>
      </c>
      <c r="I237" s="26" t="s">
        <v>189</v>
      </c>
      <c r="J237" s="26" t="s">
        <v>18</v>
      </c>
      <c r="K237" s="30"/>
      <c r="L237" s="26" t="str">
        <f t="shared" si="3"/>
        <v>x</v>
      </c>
      <c r="M237" s="33"/>
      <c r="N237" s="33"/>
      <c r="O237" s="33"/>
      <c r="P237" s="33"/>
      <c r="S237" s="9"/>
    </row>
    <row r="238" spans="1:19" x14ac:dyDescent="0.25">
      <c r="A238" s="27" t="s">
        <v>199</v>
      </c>
      <c r="B238" s="27" t="s">
        <v>24</v>
      </c>
      <c r="C238" s="26">
        <v>88203</v>
      </c>
      <c r="D238" s="27" t="s">
        <v>778</v>
      </c>
      <c r="E238" s="28">
        <v>2</v>
      </c>
      <c r="F238" s="26">
        <v>1</v>
      </c>
      <c r="G238" s="29">
        <v>1</v>
      </c>
      <c r="H238" s="26" t="s">
        <v>18</v>
      </c>
      <c r="I238" s="26"/>
      <c r="J238" s="26" t="s">
        <v>18</v>
      </c>
      <c r="K238" s="30"/>
      <c r="L238" s="26" t="str">
        <f t="shared" si="3"/>
        <v>x</v>
      </c>
      <c r="M238" s="33"/>
      <c r="N238" s="33"/>
      <c r="O238" s="33"/>
      <c r="P238" s="33"/>
      <c r="S238" s="9"/>
    </row>
    <row r="239" spans="1:19" x14ac:dyDescent="0.25">
      <c r="A239" s="27" t="s">
        <v>199</v>
      </c>
      <c r="B239" s="27" t="s">
        <v>24</v>
      </c>
      <c r="C239" s="26">
        <v>88231</v>
      </c>
      <c r="D239" s="27" t="s">
        <v>779</v>
      </c>
      <c r="E239" s="28">
        <v>1.8</v>
      </c>
      <c r="F239" s="26">
        <v>1</v>
      </c>
      <c r="G239" s="29">
        <v>1</v>
      </c>
      <c r="H239" s="26" t="s">
        <v>18</v>
      </c>
      <c r="I239" s="26"/>
      <c r="J239" s="26" t="s">
        <v>18</v>
      </c>
      <c r="K239" s="30"/>
      <c r="L239" s="26" t="str">
        <f t="shared" si="3"/>
        <v>x</v>
      </c>
      <c r="M239" s="33"/>
      <c r="N239" s="33"/>
      <c r="O239" s="33"/>
      <c r="P239" s="33"/>
      <c r="S239" s="9"/>
    </row>
    <row r="240" spans="1:19" x14ac:dyDescent="0.25">
      <c r="A240" s="27" t="s">
        <v>199</v>
      </c>
      <c r="B240" s="27" t="s">
        <v>24</v>
      </c>
      <c r="C240" s="26">
        <v>88233</v>
      </c>
      <c r="D240" s="27" t="s">
        <v>780</v>
      </c>
      <c r="E240" s="28">
        <v>2</v>
      </c>
      <c r="F240" s="26">
        <v>1</v>
      </c>
      <c r="G240" s="29">
        <v>1</v>
      </c>
      <c r="H240" s="26" t="s">
        <v>18</v>
      </c>
      <c r="I240" s="26"/>
      <c r="J240" s="26" t="s">
        <v>18</v>
      </c>
      <c r="K240" s="30"/>
      <c r="L240" s="26" t="str">
        <f t="shared" si="3"/>
        <v>x</v>
      </c>
      <c r="M240" s="33"/>
      <c r="N240" s="33"/>
      <c r="O240" s="33"/>
      <c r="P240" s="33"/>
      <c r="S240" s="9"/>
    </row>
    <row r="241" spans="1:19" x14ac:dyDescent="0.25">
      <c r="A241" s="27" t="s">
        <v>199</v>
      </c>
      <c r="B241" s="27" t="s">
        <v>24</v>
      </c>
      <c r="C241" s="26">
        <v>88239</v>
      </c>
      <c r="D241" s="27" t="s">
        <v>781</v>
      </c>
      <c r="E241" s="28">
        <v>1.8</v>
      </c>
      <c r="F241" s="26">
        <v>1</v>
      </c>
      <c r="G241" s="29">
        <v>1</v>
      </c>
      <c r="H241" s="26" t="s">
        <v>18</v>
      </c>
      <c r="I241" s="26"/>
      <c r="J241" s="26" t="s">
        <v>18</v>
      </c>
      <c r="K241" s="30"/>
      <c r="L241" s="26" t="str">
        <f t="shared" si="3"/>
        <v>x</v>
      </c>
      <c r="M241" s="33"/>
      <c r="N241" s="33"/>
      <c r="O241" s="33"/>
      <c r="P241" s="33"/>
      <c r="S241" s="9"/>
    </row>
    <row r="242" spans="1:19" x14ac:dyDescent="0.25">
      <c r="A242" s="27" t="s">
        <v>212</v>
      </c>
      <c r="B242" s="27" t="s">
        <v>24</v>
      </c>
      <c r="C242" s="26">
        <v>54522</v>
      </c>
      <c r="D242" s="27" t="s">
        <v>213</v>
      </c>
      <c r="E242" s="28">
        <v>129.9</v>
      </c>
      <c r="F242" s="26">
        <v>17</v>
      </c>
      <c r="G242" s="29">
        <v>0.7</v>
      </c>
      <c r="H242" s="26" t="s">
        <v>18</v>
      </c>
      <c r="I242" s="26"/>
      <c r="J242" s="26" t="s">
        <v>18</v>
      </c>
      <c r="K242" s="30"/>
      <c r="L242" s="26" t="str">
        <f t="shared" si="3"/>
        <v/>
      </c>
      <c r="M242" s="33"/>
      <c r="N242" s="33"/>
      <c r="O242" s="33"/>
      <c r="P242" s="33"/>
      <c r="S242" s="9"/>
    </row>
    <row r="243" spans="1:19" x14ac:dyDescent="0.25">
      <c r="A243" s="27" t="s">
        <v>212</v>
      </c>
      <c r="B243" s="27" t="s">
        <v>24</v>
      </c>
      <c r="C243" s="26">
        <v>83314</v>
      </c>
      <c r="D243" s="27" t="s">
        <v>214</v>
      </c>
      <c r="E243" s="28">
        <v>129.9</v>
      </c>
      <c r="F243" s="26">
        <v>17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3"/>
        <v/>
      </c>
      <c r="M243" s="33"/>
      <c r="N243" s="33"/>
      <c r="O243" s="33"/>
      <c r="P243" s="33"/>
      <c r="S243" s="9"/>
    </row>
    <row r="244" spans="1:19" x14ac:dyDescent="0.25">
      <c r="A244" s="27" t="s">
        <v>212</v>
      </c>
      <c r="B244" s="27" t="s">
        <v>24</v>
      </c>
      <c r="C244" s="26">
        <v>86021</v>
      </c>
      <c r="D244" s="27" t="s">
        <v>215</v>
      </c>
      <c r="E244" s="28">
        <v>79.900000000000006</v>
      </c>
      <c r="F244" s="26">
        <v>10</v>
      </c>
      <c r="G244" s="29">
        <v>0.7</v>
      </c>
      <c r="H244" s="26" t="s">
        <v>18</v>
      </c>
      <c r="I244" s="26"/>
      <c r="J244" s="26" t="s">
        <v>18</v>
      </c>
      <c r="K244" s="30"/>
      <c r="L244" s="26" t="str">
        <f t="shared" si="3"/>
        <v/>
      </c>
      <c r="M244" s="33"/>
      <c r="N244" s="33"/>
      <c r="O244" s="33"/>
      <c r="P244" s="33"/>
      <c r="S244" s="9"/>
    </row>
    <row r="245" spans="1:19" x14ac:dyDescent="0.25">
      <c r="A245" s="27" t="s">
        <v>212</v>
      </c>
      <c r="B245" s="27" t="s">
        <v>24</v>
      </c>
      <c r="C245" s="26">
        <v>86930</v>
      </c>
      <c r="D245" s="27" t="s">
        <v>216</v>
      </c>
      <c r="E245" s="28">
        <v>49.9</v>
      </c>
      <c r="F245" s="26">
        <v>6</v>
      </c>
      <c r="G245" s="29">
        <v>0.7</v>
      </c>
      <c r="H245" s="26" t="s">
        <v>18</v>
      </c>
      <c r="I245" s="26"/>
      <c r="J245" s="26" t="s">
        <v>18</v>
      </c>
      <c r="K245" s="30"/>
      <c r="L245" s="26" t="str">
        <f t="shared" si="3"/>
        <v/>
      </c>
      <c r="M245" s="33"/>
      <c r="N245" s="33"/>
      <c r="O245" s="33"/>
      <c r="P245" s="33"/>
      <c r="S245" s="9"/>
    </row>
    <row r="246" spans="1:19" x14ac:dyDescent="0.25">
      <c r="A246" s="27" t="s">
        <v>212</v>
      </c>
      <c r="B246" s="27" t="s">
        <v>24</v>
      </c>
      <c r="C246" s="26">
        <v>61084</v>
      </c>
      <c r="D246" s="27" t="s">
        <v>217</v>
      </c>
      <c r="E246" s="28">
        <v>2.1</v>
      </c>
      <c r="F246" s="26">
        <v>1</v>
      </c>
      <c r="G246" s="29">
        <v>1</v>
      </c>
      <c r="H246" s="26" t="s">
        <v>18</v>
      </c>
      <c r="I246" s="26"/>
      <c r="J246" s="26" t="s">
        <v>18</v>
      </c>
      <c r="K246" s="30"/>
      <c r="L246" s="26" t="str">
        <f t="shared" si="3"/>
        <v>x</v>
      </c>
      <c r="M246" s="33"/>
      <c r="N246" s="33"/>
      <c r="O246" s="33"/>
      <c r="P246" s="33"/>
      <c r="S246" s="9"/>
    </row>
    <row r="247" spans="1:19" x14ac:dyDescent="0.25">
      <c r="A247" s="27" t="s">
        <v>212</v>
      </c>
      <c r="B247" s="27" t="s">
        <v>24</v>
      </c>
      <c r="C247" s="26">
        <v>61079</v>
      </c>
      <c r="D247" s="27" t="s">
        <v>218</v>
      </c>
      <c r="E247" s="28">
        <v>2</v>
      </c>
      <c r="F247" s="26">
        <v>1</v>
      </c>
      <c r="G247" s="29">
        <v>1</v>
      </c>
      <c r="H247" s="26" t="s">
        <v>18</v>
      </c>
      <c r="I247" s="26"/>
      <c r="J247" s="26" t="s">
        <v>18</v>
      </c>
      <c r="K247" s="30"/>
      <c r="L247" s="26" t="str">
        <f t="shared" si="3"/>
        <v>x</v>
      </c>
      <c r="M247" s="33"/>
      <c r="N247" s="33"/>
      <c r="O247" s="33"/>
      <c r="P247" s="33"/>
      <c r="S247" s="9"/>
    </row>
    <row r="248" spans="1:19" x14ac:dyDescent="0.25">
      <c r="A248" s="27" t="s">
        <v>212</v>
      </c>
      <c r="B248" s="27" t="s">
        <v>24</v>
      </c>
      <c r="C248" s="26">
        <v>92251</v>
      </c>
      <c r="D248" s="27" t="s">
        <v>219</v>
      </c>
      <c r="E248" s="28">
        <v>129.9</v>
      </c>
      <c r="F248" s="26">
        <v>17</v>
      </c>
      <c r="G248" s="29">
        <v>0.7</v>
      </c>
      <c r="H248" s="26" t="s">
        <v>18</v>
      </c>
      <c r="I248" s="26"/>
      <c r="J248" s="26" t="s">
        <v>18</v>
      </c>
      <c r="K248" s="30"/>
      <c r="L248" s="26" t="str">
        <f t="shared" si="3"/>
        <v/>
      </c>
      <c r="M248" s="33"/>
      <c r="N248" s="33"/>
      <c r="O248" s="33"/>
      <c r="P248" s="33"/>
      <c r="S248" s="9"/>
    </row>
    <row r="249" spans="1:19" x14ac:dyDescent="0.25">
      <c r="A249" s="27" t="s">
        <v>220</v>
      </c>
      <c r="B249" s="27" t="s">
        <v>34</v>
      </c>
      <c r="C249" s="26">
        <v>56743</v>
      </c>
      <c r="D249" s="27" t="s">
        <v>221</v>
      </c>
      <c r="E249" s="28">
        <v>32.200000000000003</v>
      </c>
      <c r="F249" s="26">
        <v>4</v>
      </c>
      <c r="G249" s="29">
        <v>0.7</v>
      </c>
      <c r="H249" s="26" t="s">
        <v>18</v>
      </c>
      <c r="I249" s="26"/>
      <c r="J249" s="26" t="s">
        <v>18</v>
      </c>
      <c r="K249" s="30"/>
      <c r="L249" s="26" t="str">
        <f t="shared" si="3"/>
        <v/>
      </c>
      <c r="M249" s="33"/>
      <c r="N249" s="33"/>
      <c r="O249" s="33"/>
      <c r="P249" s="33"/>
      <c r="S249" s="9"/>
    </row>
    <row r="250" spans="1:19" x14ac:dyDescent="0.25">
      <c r="A250" s="27" t="s">
        <v>220</v>
      </c>
      <c r="B250" s="27" t="s">
        <v>34</v>
      </c>
      <c r="C250" s="26">
        <v>56747</v>
      </c>
      <c r="D250" s="27" t="s">
        <v>222</v>
      </c>
      <c r="E250" s="28">
        <v>32.200000000000003</v>
      </c>
      <c r="F250" s="26">
        <v>4</v>
      </c>
      <c r="G250" s="29">
        <v>0.7</v>
      </c>
      <c r="H250" s="26" t="s">
        <v>18</v>
      </c>
      <c r="I250" s="26"/>
      <c r="J250" s="26" t="s">
        <v>18</v>
      </c>
      <c r="K250" s="30"/>
      <c r="L250" s="26" t="str">
        <f t="shared" si="3"/>
        <v/>
      </c>
      <c r="M250" s="33"/>
      <c r="N250" s="33"/>
      <c r="O250" s="33"/>
      <c r="P250" s="33"/>
      <c r="S250" s="9"/>
    </row>
    <row r="251" spans="1:19" x14ac:dyDescent="0.25">
      <c r="A251" s="27" t="s">
        <v>220</v>
      </c>
      <c r="B251" s="27" t="s">
        <v>34</v>
      </c>
      <c r="C251" s="26">
        <v>56754</v>
      </c>
      <c r="D251" s="27" t="s">
        <v>223</v>
      </c>
      <c r="E251" s="28">
        <v>32.200000000000003</v>
      </c>
      <c r="F251" s="26">
        <v>4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3"/>
        <v/>
      </c>
      <c r="M251" s="33"/>
      <c r="N251" s="33"/>
      <c r="O251" s="33"/>
      <c r="P251" s="33"/>
      <c r="S251" s="9"/>
    </row>
    <row r="252" spans="1:19" x14ac:dyDescent="0.25">
      <c r="A252" s="27" t="s">
        <v>220</v>
      </c>
      <c r="B252" s="27" t="s">
        <v>34</v>
      </c>
      <c r="C252" s="26">
        <v>56763</v>
      </c>
      <c r="D252" s="27" t="s">
        <v>224</v>
      </c>
      <c r="E252" s="28">
        <v>22.8</v>
      </c>
      <c r="F252" s="26">
        <v>3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3"/>
        <v/>
      </c>
      <c r="M252" s="33"/>
      <c r="N252" s="33"/>
      <c r="O252" s="33"/>
      <c r="P252" s="33"/>
      <c r="S252" s="9"/>
    </row>
    <row r="253" spans="1:19" x14ac:dyDescent="0.25">
      <c r="A253" s="27" t="s">
        <v>220</v>
      </c>
      <c r="B253" s="27" t="s">
        <v>34</v>
      </c>
      <c r="C253" s="26">
        <v>56764</v>
      </c>
      <c r="D253" s="27" t="s">
        <v>225</v>
      </c>
      <c r="E253" s="28">
        <v>22.8</v>
      </c>
      <c r="F253" s="26">
        <v>3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3"/>
        <v/>
      </c>
      <c r="M253" s="33"/>
      <c r="N253" s="33"/>
      <c r="O253" s="33"/>
      <c r="P253" s="33"/>
      <c r="S253" s="9"/>
    </row>
    <row r="254" spans="1:19" x14ac:dyDescent="0.25">
      <c r="A254" s="27" t="s">
        <v>220</v>
      </c>
      <c r="B254" s="27" t="s">
        <v>34</v>
      </c>
      <c r="C254" s="26">
        <v>56948</v>
      </c>
      <c r="D254" s="27" t="s">
        <v>226</v>
      </c>
      <c r="E254" s="28">
        <v>22.8</v>
      </c>
      <c r="F254" s="26">
        <v>3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3"/>
        <v/>
      </c>
      <c r="M254" s="33"/>
      <c r="N254" s="33"/>
      <c r="O254" s="33"/>
      <c r="P254" s="33"/>
      <c r="S254" s="9"/>
    </row>
    <row r="255" spans="1:19" x14ac:dyDescent="0.25">
      <c r="A255" s="27" t="s">
        <v>220</v>
      </c>
      <c r="B255" s="27" t="s">
        <v>34</v>
      </c>
      <c r="C255" s="26">
        <v>69651</v>
      </c>
      <c r="D255" s="27" t="s">
        <v>227</v>
      </c>
      <c r="E255" s="28">
        <v>17.899999999999999</v>
      </c>
      <c r="F255" s="26">
        <v>2</v>
      </c>
      <c r="G255" s="29">
        <v>0.7</v>
      </c>
      <c r="H255" s="26" t="s">
        <v>18</v>
      </c>
      <c r="I255" s="26"/>
      <c r="J255" s="26" t="s">
        <v>18</v>
      </c>
      <c r="K255" s="30"/>
      <c r="L255" s="26" t="str">
        <f t="shared" si="3"/>
        <v/>
      </c>
      <c r="M255" s="33"/>
      <c r="N255" s="33"/>
      <c r="O255" s="33"/>
      <c r="P255" s="33"/>
      <c r="S255" s="9"/>
    </row>
    <row r="256" spans="1:19" x14ac:dyDescent="0.25">
      <c r="A256" s="27" t="s">
        <v>220</v>
      </c>
      <c r="B256" s="27" t="s">
        <v>34</v>
      </c>
      <c r="C256" s="26">
        <v>69653</v>
      </c>
      <c r="D256" s="27" t="s">
        <v>228</v>
      </c>
      <c r="E256" s="28">
        <v>17.899999999999999</v>
      </c>
      <c r="F256" s="26">
        <v>2</v>
      </c>
      <c r="G256" s="29">
        <v>0.7</v>
      </c>
      <c r="H256" s="26" t="s">
        <v>18</v>
      </c>
      <c r="I256" s="26"/>
      <c r="J256" s="26" t="s">
        <v>18</v>
      </c>
      <c r="K256" s="30"/>
      <c r="L256" s="26" t="str">
        <f t="shared" si="3"/>
        <v/>
      </c>
      <c r="M256" s="33"/>
      <c r="N256" s="33"/>
      <c r="O256" s="33"/>
      <c r="P256" s="33"/>
      <c r="S256" s="9"/>
    </row>
    <row r="257" spans="1:19" x14ac:dyDescent="0.25">
      <c r="A257" s="27" t="s">
        <v>220</v>
      </c>
      <c r="B257" s="27" t="s">
        <v>34</v>
      </c>
      <c r="C257" s="26">
        <v>69654</v>
      </c>
      <c r="D257" s="27" t="s">
        <v>229</v>
      </c>
      <c r="E257" s="28">
        <v>17.899999999999999</v>
      </c>
      <c r="F257" s="26">
        <v>2</v>
      </c>
      <c r="G257" s="29">
        <v>0.7</v>
      </c>
      <c r="H257" s="26" t="s">
        <v>18</v>
      </c>
      <c r="I257" s="26"/>
      <c r="J257" s="26" t="s">
        <v>18</v>
      </c>
      <c r="K257" s="30"/>
      <c r="L257" s="26" t="str">
        <f t="shared" si="3"/>
        <v/>
      </c>
      <c r="M257" s="33"/>
      <c r="N257" s="33"/>
      <c r="O257" s="33"/>
      <c r="P257" s="33"/>
      <c r="S257" s="9"/>
    </row>
    <row r="258" spans="1:19" x14ac:dyDescent="0.25">
      <c r="A258" s="27" t="s">
        <v>220</v>
      </c>
      <c r="B258" s="27" t="s">
        <v>34</v>
      </c>
      <c r="C258" s="26">
        <v>69655</v>
      </c>
      <c r="D258" s="27" t="s">
        <v>230</v>
      </c>
      <c r="E258" s="28">
        <v>17.899999999999999</v>
      </c>
      <c r="F258" s="26">
        <v>2</v>
      </c>
      <c r="G258" s="29">
        <v>0.7</v>
      </c>
      <c r="H258" s="26" t="s">
        <v>18</v>
      </c>
      <c r="I258" s="26"/>
      <c r="J258" s="26" t="s">
        <v>18</v>
      </c>
      <c r="K258" s="30"/>
      <c r="L258" s="26" t="str">
        <f t="shared" ref="L258:L321" si="4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/>
      </c>
      <c r="M258" s="33"/>
      <c r="N258" s="33"/>
      <c r="O258" s="33"/>
      <c r="P258" s="33"/>
      <c r="S258" s="9"/>
    </row>
    <row r="259" spans="1:19" x14ac:dyDescent="0.25">
      <c r="A259" s="27" t="s">
        <v>220</v>
      </c>
      <c r="B259" s="27" t="s">
        <v>24</v>
      </c>
      <c r="C259" s="26">
        <v>13120</v>
      </c>
      <c r="D259" s="27" t="s">
        <v>231</v>
      </c>
      <c r="E259" s="28">
        <v>121.9</v>
      </c>
      <c r="F259" s="26">
        <v>16</v>
      </c>
      <c r="G259" s="29">
        <v>0.7</v>
      </c>
      <c r="H259" s="26" t="s">
        <v>18</v>
      </c>
      <c r="I259" s="26"/>
      <c r="J259" s="26" t="s">
        <v>18</v>
      </c>
      <c r="K259" s="30"/>
      <c r="L259" s="26" t="str">
        <f t="shared" si="4"/>
        <v/>
      </c>
      <c r="M259" s="33"/>
      <c r="N259" s="33"/>
      <c r="O259" s="33"/>
      <c r="P259" s="33"/>
      <c r="S259" s="9"/>
    </row>
    <row r="260" spans="1:19" x14ac:dyDescent="0.25">
      <c r="A260" s="27" t="s">
        <v>220</v>
      </c>
      <c r="B260" s="27" t="s">
        <v>24</v>
      </c>
      <c r="C260" s="26">
        <v>22557</v>
      </c>
      <c r="D260" s="27" t="s">
        <v>232</v>
      </c>
      <c r="E260" s="28">
        <v>121.9</v>
      </c>
      <c r="F260" s="26">
        <v>16</v>
      </c>
      <c r="G260" s="29">
        <v>0.7</v>
      </c>
      <c r="H260" s="26" t="s">
        <v>18</v>
      </c>
      <c r="I260" s="26"/>
      <c r="J260" s="26" t="s">
        <v>18</v>
      </c>
      <c r="K260" s="30"/>
      <c r="L260" s="26" t="str">
        <f t="shared" si="4"/>
        <v/>
      </c>
      <c r="M260" s="33"/>
      <c r="N260" s="33"/>
      <c r="O260" s="33"/>
      <c r="P260" s="33"/>
      <c r="S260" s="9"/>
    </row>
    <row r="261" spans="1:19" x14ac:dyDescent="0.25">
      <c r="A261" s="27" t="s">
        <v>220</v>
      </c>
      <c r="B261" s="27" t="s">
        <v>24</v>
      </c>
      <c r="C261" s="26">
        <v>22560</v>
      </c>
      <c r="D261" s="27" t="s">
        <v>233</v>
      </c>
      <c r="E261" s="28">
        <v>121.9</v>
      </c>
      <c r="F261" s="26">
        <v>16</v>
      </c>
      <c r="G261" s="29">
        <v>0.7</v>
      </c>
      <c r="H261" s="26" t="s">
        <v>18</v>
      </c>
      <c r="I261" s="26"/>
      <c r="J261" s="26" t="s">
        <v>18</v>
      </c>
      <c r="K261" s="30"/>
      <c r="L261" s="26" t="str">
        <f t="shared" si="4"/>
        <v/>
      </c>
      <c r="M261" s="33"/>
      <c r="N261" s="33"/>
      <c r="O261" s="33"/>
      <c r="P261" s="33"/>
      <c r="S261" s="9"/>
    </row>
    <row r="262" spans="1:19" x14ac:dyDescent="0.25">
      <c r="A262" s="27" t="s">
        <v>220</v>
      </c>
      <c r="B262" s="27" t="s">
        <v>24</v>
      </c>
      <c r="C262" s="26">
        <v>25227</v>
      </c>
      <c r="D262" s="27" t="s">
        <v>234</v>
      </c>
      <c r="E262" s="28">
        <v>121.9</v>
      </c>
      <c r="F262" s="26">
        <v>16</v>
      </c>
      <c r="G262" s="29">
        <v>0.7</v>
      </c>
      <c r="H262" s="26" t="s">
        <v>18</v>
      </c>
      <c r="I262" s="26"/>
      <c r="J262" s="26" t="s">
        <v>18</v>
      </c>
      <c r="K262" s="30"/>
      <c r="L262" s="26" t="str">
        <f t="shared" si="4"/>
        <v/>
      </c>
      <c r="M262" s="33"/>
      <c r="N262" s="33"/>
      <c r="O262" s="33"/>
      <c r="P262" s="33"/>
      <c r="S262" s="9"/>
    </row>
    <row r="263" spans="1:19" x14ac:dyDescent="0.25">
      <c r="A263" s="27" t="s">
        <v>220</v>
      </c>
      <c r="B263" s="27" t="s">
        <v>24</v>
      </c>
      <c r="C263" s="26">
        <v>34075</v>
      </c>
      <c r="D263" s="27" t="s">
        <v>235</v>
      </c>
      <c r="E263" s="28">
        <v>121.9</v>
      </c>
      <c r="F263" s="26">
        <v>16</v>
      </c>
      <c r="G263" s="29">
        <v>0.7</v>
      </c>
      <c r="H263" s="26" t="s">
        <v>18</v>
      </c>
      <c r="I263" s="26"/>
      <c r="J263" s="26" t="s">
        <v>18</v>
      </c>
      <c r="K263" s="30"/>
      <c r="L263" s="26" t="str">
        <f t="shared" si="4"/>
        <v/>
      </c>
      <c r="M263" s="33"/>
      <c r="N263" s="33"/>
      <c r="O263" s="33"/>
      <c r="P263" s="33"/>
      <c r="S263" s="9"/>
    </row>
    <row r="264" spans="1:19" x14ac:dyDescent="0.25">
      <c r="A264" s="27" t="s">
        <v>220</v>
      </c>
      <c r="B264" s="27" t="s">
        <v>24</v>
      </c>
      <c r="C264" s="26">
        <v>68028</v>
      </c>
      <c r="D264" s="27" t="s">
        <v>236</v>
      </c>
      <c r="E264" s="28">
        <v>121.9</v>
      </c>
      <c r="F264" s="26">
        <v>16</v>
      </c>
      <c r="G264" s="29">
        <v>0.7</v>
      </c>
      <c r="H264" s="26" t="s">
        <v>18</v>
      </c>
      <c r="I264" s="26"/>
      <c r="J264" s="26" t="s">
        <v>18</v>
      </c>
      <c r="K264" s="30"/>
      <c r="L264" s="26" t="str">
        <f t="shared" si="4"/>
        <v/>
      </c>
      <c r="M264" s="33"/>
      <c r="N264" s="33"/>
      <c r="O264" s="33"/>
      <c r="P264" s="33"/>
      <c r="S264" s="9"/>
    </row>
    <row r="265" spans="1:19" x14ac:dyDescent="0.25">
      <c r="A265" s="27" t="s">
        <v>220</v>
      </c>
      <c r="B265" s="27" t="s">
        <v>24</v>
      </c>
      <c r="C265" s="26">
        <v>81295</v>
      </c>
      <c r="D265" s="27" t="s">
        <v>237</v>
      </c>
      <c r="E265" s="28">
        <v>1.8</v>
      </c>
      <c r="F265" s="26">
        <v>1</v>
      </c>
      <c r="G265" s="29">
        <v>1</v>
      </c>
      <c r="H265" s="26" t="s">
        <v>18</v>
      </c>
      <c r="I265" s="26"/>
      <c r="J265" s="26" t="s">
        <v>18</v>
      </c>
      <c r="K265" s="30"/>
      <c r="L265" s="26" t="str">
        <f t="shared" si="4"/>
        <v>x</v>
      </c>
      <c r="M265" s="33"/>
      <c r="N265" s="33"/>
      <c r="O265" s="33"/>
      <c r="P265" s="33"/>
      <c r="S265" s="9"/>
    </row>
    <row r="266" spans="1:19" x14ac:dyDescent="0.25">
      <c r="A266" s="27" t="s">
        <v>220</v>
      </c>
      <c r="B266" s="27" t="s">
        <v>24</v>
      </c>
      <c r="C266" s="26">
        <v>82394</v>
      </c>
      <c r="D266" s="27" t="s">
        <v>238</v>
      </c>
      <c r="E266" s="28">
        <v>2.1</v>
      </c>
      <c r="F266" s="26">
        <v>1</v>
      </c>
      <c r="G266" s="29">
        <v>1</v>
      </c>
      <c r="H266" s="26" t="s">
        <v>18</v>
      </c>
      <c r="I266" s="26"/>
      <c r="J266" s="26" t="s">
        <v>18</v>
      </c>
      <c r="K266" s="30"/>
      <c r="L266" s="26" t="str">
        <f t="shared" si="4"/>
        <v>x</v>
      </c>
      <c r="M266" s="33"/>
      <c r="N266" s="33"/>
      <c r="O266" s="33"/>
      <c r="P266" s="33"/>
      <c r="S266" s="9"/>
    </row>
    <row r="267" spans="1:19" x14ac:dyDescent="0.25">
      <c r="A267" s="27" t="s">
        <v>220</v>
      </c>
      <c r="B267" s="27" t="s">
        <v>24</v>
      </c>
      <c r="C267" s="26">
        <v>57525</v>
      </c>
      <c r="D267" s="27" t="s">
        <v>239</v>
      </c>
      <c r="E267" s="28">
        <v>179</v>
      </c>
      <c r="F267" s="26">
        <v>23</v>
      </c>
      <c r="G267" s="29">
        <v>0.7</v>
      </c>
      <c r="H267" s="26" t="s">
        <v>18</v>
      </c>
      <c r="I267" s="26"/>
      <c r="J267" s="26" t="s">
        <v>18</v>
      </c>
      <c r="K267" s="30"/>
      <c r="L267" s="26" t="str">
        <f t="shared" si="4"/>
        <v/>
      </c>
      <c r="M267" s="33"/>
      <c r="N267" s="33"/>
      <c r="O267" s="33"/>
      <c r="P267" s="33"/>
      <c r="S267" s="9"/>
    </row>
    <row r="268" spans="1:19" x14ac:dyDescent="0.25">
      <c r="A268" s="27" t="s">
        <v>220</v>
      </c>
      <c r="B268" s="27" t="s">
        <v>24</v>
      </c>
      <c r="C268" s="26">
        <v>30155</v>
      </c>
      <c r="D268" s="27" t="s">
        <v>240</v>
      </c>
      <c r="E268" s="28">
        <v>2</v>
      </c>
      <c r="F268" s="26">
        <v>1</v>
      </c>
      <c r="G268" s="29">
        <v>1</v>
      </c>
      <c r="H268" s="26" t="s">
        <v>18</v>
      </c>
      <c r="I268" s="26"/>
      <c r="J268" s="26" t="s">
        <v>18</v>
      </c>
      <c r="K268" s="30"/>
      <c r="L268" s="26" t="str">
        <f t="shared" si="4"/>
        <v>x</v>
      </c>
      <c r="M268" s="33"/>
      <c r="N268" s="33"/>
      <c r="O268" s="33"/>
      <c r="P268" s="33"/>
      <c r="S268" s="9"/>
    </row>
    <row r="269" spans="1:19" x14ac:dyDescent="0.25">
      <c r="A269" s="27" t="s">
        <v>220</v>
      </c>
      <c r="B269" s="27" t="s">
        <v>24</v>
      </c>
      <c r="C269" s="26">
        <v>82395</v>
      </c>
      <c r="D269" s="27" t="s">
        <v>241</v>
      </c>
      <c r="E269" s="28">
        <v>2</v>
      </c>
      <c r="F269" s="26">
        <v>1</v>
      </c>
      <c r="G269" s="29">
        <v>1</v>
      </c>
      <c r="H269" s="26" t="s">
        <v>18</v>
      </c>
      <c r="I269" s="26"/>
      <c r="J269" s="26" t="s">
        <v>18</v>
      </c>
      <c r="K269" s="30"/>
      <c r="L269" s="26" t="str">
        <f t="shared" si="4"/>
        <v>x</v>
      </c>
      <c r="M269" s="33"/>
      <c r="N269" s="33"/>
      <c r="O269" s="33"/>
      <c r="P269" s="33"/>
      <c r="S269" s="9"/>
    </row>
    <row r="270" spans="1:19" x14ac:dyDescent="0.25">
      <c r="A270" s="27" t="s">
        <v>220</v>
      </c>
      <c r="B270" s="27" t="s">
        <v>24</v>
      </c>
      <c r="C270" s="26">
        <v>81306</v>
      </c>
      <c r="D270" s="27" t="s">
        <v>242</v>
      </c>
      <c r="E270" s="28">
        <v>24.9</v>
      </c>
      <c r="F270" s="26">
        <v>5</v>
      </c>
      <c r="G270" s="29">
        <v>1</v>
      </c>
      <c r="H270" s="26" t="s">
        <v>18</v>
      </c>
      <c r="I270" s="26"/>
      <c r="J270" s="26" t="s">
        <v>18</v>
      </c>
      <c r="K270" s="30"/>
      <c r="L270" s="26" t="str">
        <f t="shared" si="4"/>
        <v>x</v>
      </c>
      <c r="M270" s="33"/>
      <c r="N270" s="33"/>
      <c r="O270" s="33"/>
      <c r="P270" s="33"/>
      <c r="S270" s="9"/>
    </row>
    <row r="271" spans="1:19" x14ac:dyDescent="0.25">
      <c r="A271" s="27" t="s">
        <v>220</v>
      </c>
      <c r="B271" s="27" t="s">
        <v>24</v>
      </c>
      <c r="C271" s="26">
        <v>69124</v>
      </c>
      <c r="D271" s="27" t="s">
        <v>243</v>
      </c>
      <c r="E271" s="28">
        <v>121.9</v>
      </c>
      <c r="F271" s="26">
        <v>16</v>
      </c>
      <c r="G271" s="29">
        <v>0.7</v>
      </c>
      <c r="H271" s="26" t="s">
        <v>18</v>
      </c>
      <c r="I271" s="26"/>
      <c r="J271" s="26" t="s">
        <v>18</v>
      </c>
      <c r="K271" s="30"/>
      <c r="L271" s="26" t="str">
        <f t="shared" si="4"/>
        <v/>
      </c>
      <c r="M271" s="33"/>
      <c r="N271" s="33"/>
      <c r="O271" s="33"/>
      <c r="P271" s="33"/>
      <c r="S271" s="9"/>
    </row>
    <row r="272" spans="1:19" x14ac:dyDescent="0.25">
      <c r="A272" s="27" t="s">
        <v>220</v>
      </c>
      <c r="B272" s="27" t="s">
        <v>24</v>
      </c>
      <c r="C272" s="26">
        <v>90021</v>
      </c>
      <c r="D272" s="27" t="s">
        <v>244</v>
      </c>
      <c r="E272" s="28">
        <v>121.9</v>
      </c>
      <c r="F272" s="26">
        <v>16</v>
      </c>
      <c r="G272" s="29">
        <v>0.7</v>
      </c>
      <c r="H272" s="26" t="s">
        <v>18</v>
      </c>
      <c r="I272" s="26"/>
      <c r="J272" s="26" t="s">
        <v>18</v>
      </c>
      <c r="K272" s="30"/>
      <c r="L272" s="26" t="str">
        <f t="shared" si="4"/>
        <v/>
      </c>
      <c r="M272" s="33"/>
      <c r="N272" s="33"/>
      <c r="O272" s="33"/>
      <c r="P272" s="33"/>
      <c r="S272" s="9"/>
    </row>
    <row r="273" spans="1:19" x14ac:dyDescent="0.25">
      <c r="A273" s="27" t="s">
        <v>220</v>
      </c>
      <c r="B273" s="27" t="s">
        <v>24</v>
      </c>
      <c r="C273" s="26">
        <v>70338</v>
      </c>
      <c r="D273" s="27" t="s">
        <v>245</v>
      </c>
      <c r="E273" s="28">
        <v>121.9</v>
      </c>
      <c r="F273" s="26">
        <v>16</v>
      </c>
      <c r="G273" s="29">
        <v>0.7</v>
      </c>
      <c r="H273" s="26" t="s">
        <v>18</v>
      </c>
      <c r="I273" s="26"/>
      <c r="J273" s="26" t="s">
        <v>18</v>
      </c>
      <c r="K273" s="30"/>
      <c r="L273" s="26" t="str">
        <f t="shared" si="4"/>
        <v/>
      </c>
      <c r="M273" s="33"/>
      <c r="N273" s="33"/>
      <c r="O273" s="33"/>
      <c r="P273" s="33"/>
      <c r="S273" s="9"/>
    </row>
    <row r="274" spans="1:19" x14ac:dyDescent="0.25">
      <c r="A274" s="27" t="s">
        <v>220</v>
      </c>
      <c r="B274" s="27" t="s">
        <v>24</v>
      </c>
      <c r="C274" s="26">
        <v>70339</v>
      </c>
      <c r="D274" s="27" t="s">
        <v>246</v>
      </c>
      <c r="E274" s="28">
        <v>121.9</v>
      </c>
      <c r="F274" s="26">
        <v>16</v>
      </c>
      <c r="G274" s="29">
        <v>0.7</v>
      </c>
      <c r="H274" s="26" t="s">
        <v>18</v>
      </c>
      <c r="I274" s="26"/>
      <c r="J274" s="26" t="s">
        <v>18</v>
      </c>
      <c r="K274" s="30"/>
      <c r="L274" s="26" t="str">
        <f t="shared" si="4"/>
        <v/>
      </c>
      <c r="M274" s="33"/>
      <c r="N274" s="33"/>
      <c r="O274" s="33"/>
      <c r="P274" s="33"/>
      <c r="S274" s="9"/>
    </row>
    <row r="275" spans="1:19" x14ac:dyDescent="0.25">
      <c r="A275" s="27" t="s">
        <v>220</v>
      </c>
      <c r="B275" s="27" t="s">
        <v>24</v>
      </c>
      <c r="C275" s="26">
        <v>72468</v>
      </c>
      <c r="D275" s="27" t="s">
        <v>247</v>
      </c>
      <c r="E275" s="28">
        <v>179</v>
      </c>
      <c r="F275" s="26">
        <v>23</v>
      </c>
      <c r="G275" s="29">
        <v>0.7</v>
      </c>
      <c r="H275" s="26" t="s">
        <v>18</v>
      </c>
      <c r="I275" s="26"/>
      <c r="J275" s="26" t="s">
        <v>18</v>
      </c>
      <c r="K275" s="30"/>
      <c r="L275" s="26" t="str">
        <f t="shared" si="4"/>
        <v/>
      </c>
      <c r="M275" s="33"/>
      <c r="N275" s="33"/>
      <c r="O275" s="33"/>
      <c r="P275" s="33"/>
      <c r="S275" s="9"/>
    </row>
    <row r="276" spans="1:19" x14ac:dyDescent="0.25">
      <c r="A276" s="27" t="s">
        <v>220</v>
      </c>
      <c r="B276" s="27" t="s">
        <v>24</v>
      </c>
      <c r="C276" s="26">
        <v>30154</v>
      </c>
      <c r="D276" s="27" t="s">
        <v>782</v>
      </c>
      <c r="E276" s="28">
        <v>2</v>
      </c>
      <c r="F276" s="26">
        <v>1</v>
      </c>
      <c r="G276" s="29">
        <v>1</v>
      </c>
      <c r="H276" s="26" t="s">
        <v>18</v>
      </c>
      <c r="I276" s="26" t="s">
        <v>110</v>
      </c>
      <c r="J276" s="26" t="s">
        <v>18</v>
      </c>
      <c r="K276" s="30"/>
      <c r="L276" s="26" t="str">
        <f t="shared" si="4"/>
        <v>x</v>
      </c>
      <c r="M276" s="33"/>
      <c r="N276" s="33"/>
      <c r="O276" s="33"/>
      <c r="P276" s="33"/>
      <c r="S276" s="9"/>
    </row>
    <row r="277" spans="1:19" x14ac:dyDescent="0.25">
      <c r="A277" s="27" t="s">
        <v>220</v>
      </c>
      <c r="B277" s="27" t="s">
        <v>24</v>
      </c>
      <c r="C277" s="26">
        <v>34073</v>
      </c>
      <c r="D277" s="27" t="s">
        <v>783</v>
      </c>
      <c r="E277" s="28">
        <v>2</v>
      </c>
      <c r="F277" s="26">
        <v>1</v>
      </c>
      <c r="G277" s="29">
        <v>1</v>
      </c>
      <c r="H277" s="26" t="s">
        <v>18</v>
      </c>
      <c r="I277" s="26" t="s">
        <v>110</v>
      </c>
      <c r="J277" s="26" t="s">
        <v>18</v>
      </c>
      <c r="K277" s="30"/>
      <c r="L277" s="26" t="str">
        <f t="shared" si="4"/>
        <v>x</v>
      </c>
      <c r="M277" s="33"/>
      <c r="N277" s="33"/>
      <c r="O277" s="33"/>
      <c r="P277" s="33"/>
      <c r="S277" s="9"/>
    </row>
    <row r="278" spans="1:19" x14ac:dyDescent="0.25">
      <c r="A278" s="27" t="s">
        <v>248</v>
      </c>
      <c r="B278" s="27" t="s">
        <v>24</v>
      </c>
      <c r="C278" s="26">
        <v>41795</v>
      </c>
      <c r="D278" s="27" t="s">
        <v>249</v>
      </c>
      <c r="E278" s="28">
        <v>94.9</v>
      </c>
      <c r="F278" s="26">
        <v>12</v>
      </c>
      <c r="G278" s="29">
        <v>0.7</v>
      </c>
      <c r="H278" s="26" t="s">
        <v>18</v>
      </c>
      <c r="I278" s="26"/>
      <c r="J278" s="26" t="s">
        <v>18</v>
      </c>
      <c r="K278" s="30"/>
      <c r="L278" s="26" t="str">
        <f t="shared" si="4"/>
        <v/>
      </c>
      <c r="M278" s="33"/>
      <c r="N278" s="33"/>
      <c r="O278" s="33"/>
      <c r="P278" s="33"/>
      <c r="S278" s="9"/>
    </row>
    <row r="279" spans="1:19" x14ac:dyDescent="0.25">
      <c r="A279" s="27" t="s">
        <v>248</v>
      </c>
      <c r="B279" s="27" t="s">
        <v>24</v>
      </c>
      <c r="C279" s="26">
        <v>68943</v>
      </c>
      <c r="D279" s="27" t="s">
        <v>250</v>
      </c>
      <c r="E279" s="28">
        <v>94.9</v>
      </c>
      <c r="F279" s="26">
        <v>12</v>
      </c>
      <c r="G279" s="29">
        <v>0.7</v>
      </c>
      <c r="H279" s="26" t="s">
        <v>18</v>
      </c>
      <c r="I279" s="26"/>
      <c r="J279" s="26" t="s">
        <v>18</v>
      </c>
      <c r="K279" s="30"/>
      <c r="L279" s="26" t="str">
        <f t="shared" si="4"/>
        <v/>
      </c>
      <c r="M279" s="33"/>
      <c r="N279" s="33"/>
      <c r="O279" s="33"/>
      <c r="P279" s="33"/>
      <c r="S279" s="9"/>
    </row>
    <row r="280" spans="1:19" x14ac:dyDescent="0.25">
      <c r="A280" s="27" t="s">
        <v>248</v>
      </c>
      <c r="B280" s="27" t="s">
        <v>24</v>
      </c>
      <c r="C280" s="26">
        <v>68944</v>
      </c>
      <c r="D280" s="27" t="s">
        <v>251</v>
      </c>
      <c r="E280" s="28">
        <v>94.9</v>
      </c>
      <c r="F280" s="26">
        <v>12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4"/>
        <v/>
      </c>
      <c r="M280" s="33"/>
      <c r="N280" s="33"/>
      <c r="O280" s="33"/>
      <c r="P280" s="33"/>
      <c r="S280" s="9"/>
    </row>
    <row r="281" spans="1:19" x14ac:dyDescent="0.25">
      <c r="A281" s="27" t="s">
        <v>248</v>
      </c>
      <c r="B281" s="27" t="s">
        <v>24</v>
      </c>
      <c r="C281" s="26">
        <v>90550</v>
      </c>
      <c r="D281" s="27" t="s">
        <v>252</v>
      </c>
      <c r="E281" s="28">
        <v>49.9</v>
      </c>
      <c r="F281" s="26">
        <v>6</v>
      </c>
      <c r="G281" s="29">
        <v>0.7</v>
      </c>
      <c r="H281" s="26" t="s">
        <v>18</v>
      </c>
      <c r="I281" s="26"/>
      <c r="J281" s="26" t="s">
        <v>18</v>
      </c>
      <c r="K281" s="30"/>
      <c r="L281" s="26" t="str">
        <f t="shared" si="4"/>
        <v/>
      </c>
      <c r="M281" s="33"/>
      <c r="N281" s="33"/>
      <c r="O281" s="33"/>
      <c r="P281" s="33"/>
      <c r="S281" s="9"/>
    </row>
    <row r="282" spans="1:19" x14ac:dyDescent="0.25">
      <c r="A282" s="27" t="s">
        <v>253</v>
      </c>
      <c r="B282" s="27" t="s">
        <v>34</v>
      </c>
      <c r="C282" s="26">
        <v>69200</v>
      </c>
      <c r="D282" s="27" t="s">
        <v>784</v>
      </c>
      <c r="E282" s="28">
        <v>32.200000000000003</v>
      </c>
      <c r="F282" s="26">
        <v>4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4"/>
        <v/>
      </c>
      <c r="M282" s="33"/>
      <c r="N282" s="33"/>
      <c r="O282" s="33"/>
      <c r="P282" s="33"/>
      <c r="S282" s="9"/>
    </row>
    <row r="283" spans="1:19" x14ac:dyDescent="0.25">
      <c r="A283" s="27" t="s">
        <v>253</v>
      </c>
      <c r="B283" s="27" t="s">
        <v>34</v>
      </c>
      <c r="C283" s="26">
        <v>89259</v>
      </c>
      <c r="D283" s="27" t="s">
        <v>785</v>
      </c>
      <c r="E283" s="28">
        <v>25.8</v>
      </c>
      <c r="F283" s="26">
        <v>3</v>
      </c>
      <c r="G283" s="29">
        <v>0.7</v>
      </c>
      <c r="H283" s="26" t="s">
        <v>18</v>
      </c>
      <c r="I283" s="26"/>
      <c r="J283" s="26" t="s">
        <v>18</v>
      </c>
      <c r="K283" s="30"/>
      <c r="L283" s="26" t="str">
        <f t="shared" si="4"/>
        <v/>
      </c>
      <c r="M283" s="33"/>
      <c r="N283" s="33"/>
      <c r="O283" s="33"/>
      <c r="P283" s="33"/>
      <c r="S283" s="9"/>
    </row>
    <row r="284" spans="1:19" x14ac:dyDescent="0.25">
      <c r="A284" s="27" t="s">
        <v>253</v>
      </c>
      <c r="B284" s="27" t="s">
        <v>24</v>
      </c>
      <c r="C284" s="26">
        <v>44452</v>
      </c>
      <c r="D284" s="27" t="s">
        <v>254</v>
      </c>
      <c r="E284" s="28">
        <v>129.9</v>
      </c>
      <c r="F284" s="26">
        <v>17</v>
      </c>
      <c r="G284" s="29">
        <v>0.7</v>
      </c>
      <c r="H284" s="26" t="s">
        <v>18</v>
      </c>
      <c r="I284" s="26"/>
      <c r="J284" s="26" t="s">
        <v>18</v>
      </c>
      <c r="K284" s="30"/>
      <c r="L284" s="26" t="str">
        <f t="shared" si="4"/>
        <v/>
      </c>
      <c r="M284" s="33"/>
      <c r="N284" s="33"/>
      <c r="O284" s="33"/>
      <c r="P284" s="33"/>
      <c r="S284" s="9"/>
    </row>
    <row r="285" spans="1:19" x14ac:dyDescent="0.25">
      <c r="A285" s="27" t="s">
        <v>253</v>
      </c>
      <c r="B285" s="27" t="s">
        <v>24</v>
      </c>
      <c r="C285" s="26">
        <v>46226</v>
      </c>
      <c r="D285" s="27" t="s">
        <v>255</v>
      </c>
      <c r="E285" s="28">
        <v>1.8</v>
      </c>
      <c r="F285" s="26">
        <v>1</v>
      </c>
      <c r="G285" s="29">
        <v>1</v>
      </c>
      <c r="H285" s="26" t="s">
        <v>18</v>
      </c>
      <c r="I285" s="26"/>
      <c r="J285" s="26" t="s">
        <v>18</v>
      </c>
      <c r="K285" s="30"/>
      <c r="L285" s="26" t="str">
        <f t="shared" si="4"/>
        <v>x</v>
      </c>
      <c r="M285" s="33"/>
      <c r="N285" s="33"/>
      <c r="O285" s="33"/>
      <c r="P285" s="33"/>
      <c r="S285" s="9"/>
    </row>
    <row r="286" spans="1:19" x14ac:dyDescent="0.25">
      <c r="A286" s="27" t="s">
        <v>253</v>
      </c>
      <c r="B286" s="27" t="s">
        <v>24</v>
      </c>
      <c r="C286" s="26">
        <v>46225</v>
      </c>
      <c r="D286" s="27" t="s">
        <v>256</v>
      </c>
      <c r="E286" s="28">
        <v>2</v>
      </c>
      <c r="F286" s="26">
        <v>1</v>
      </c>
      <c r="G286" s="29">
        <v>1</v>
      </c>
      <c r="H286" s="26" t="s">
        <v>18</v>
      </c>
      <c r="I286" s="26"/>
      <c r="J286" s="26" t="s">
        <v>18</v>
      </c>
      <c r="K286" s="30"/>
      <c r="L286" s="26" t="str">
        <f t="shared" si="4"/>
        <v>x</v>
      </c>
      <c r="M286" s="33"/>
      <c r="N286" s="33"/>
      <c r="O286" s="33"/>
      <c r="P286" s="33"/>
      <c r="S286" s="9"/>
    </row>
    <row r="287" spans="1:19" x14ac:dyDescent="0.25">
      <c r="A287" s="27" t="s">
        <v>253</v>
      </c>
      <c r="B287" s="27" t="s">
        <v>24</v>
      </c>
      <c r="C287" s="26">
        <v>81300</v>
      </c>
      <c r="D287" s="27" t="s">
        <v>257</v>
      </c>
      <c r="E287" s="28">
        <v>24.9</v>
      </c>
      <c r="F287" s="26">
        <v>5</v>
      </c>
      <c r="G287" s="29">
        <v>1</v>
      </c>
      <c r="H287" s="26" t="s">
        <v>18</v>
      </c>
      <c r="I287" s="26"/>
      <c r="J287" s="26" t="s">
        <v>18</v>
      </c>
      <c r="K287" s="30"/>
      <c r="L287" s="26" t="str">
        <f t="shared" si="4"/>
        <v>x</v>
      </c>
      <c r="M287" s="33"/>
      <c r="N287" s="33"/>
      <c r="O287" s="33"/>
      <c r="P287" s="33"/>
      <c r="S287" s="9"/>
    </row>
    <row r="288" spans="1:19" x14ac:dyDescent="0.25">
      <c r="A288" s="27" t="s">
        <v>253</v>
      </c>
      <c r="B288" s="27" t="s">
        <v>24</v>
      </c>
      <c r="C288" s="26">
        <v>86935</v>
      </c>
      <c r="D288" s="27" t="s">
        <v>258</v>
      </c>
      <c r="E288" s="28">
        <v>139.9</v>
      </c>
      <c r="F288" s="26">
        <v>18</v>
      </c>
      <c r="G288" s="29">
        <v>0.7</v>
      </c>
      <c r="H288" s="26" t="s">
        <v>18</v>
      </c>
      <c r="I288" s="26"/>
      <c r="J288" s="26" t="s">
        <v>18</v>
      </c>
      <c r="K288" s="30"/>
      <c r="L288" s="26" t="str">
        <f t="shared" si="4"/>
        <v/>
      </c>
      <c r="M288" s="33"/>
      <c r="N288" s="33"/>
      <c r="O288" s="33"/>
      <c r="P288" s="33"/>
      <c r="S288" s="9"/>
    </row>
    <row r="289" spans="1:19" x14ac:dyDescent="0.25">
      <c r="A289" s="27" t="s">
        <v>253</v>
      </c>
      <c r="B289" s="27" t="s">
        <v>24</v>
      </c>
      <c r="C289" s="26">
        <v>2550</v>
      </c>
      <c r="D289" s="27" t="s">
        <v>259</v>
      </c>
      <c r="E289" s="28">
        <v>129.9</v>
      </c>
      <c r="F289" s="26">
        <v>17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4"/>
        <v/>
      </c>
      <c r="M289" s="33"/>
      <c r="N289" s="33"/>
      <c r="O289" s="33"/>
      <c r="P289" s="33"/>
      <c r="S289" s="9"/>
    </row>
    <row r="290" spans="1:19" x14ac:dyDescent="0.25">
      <c r="A290" s="27" t="s">
        <v>253</v>
      </c>
      <c r="B290" s="27" t="s">
        <v>24</v>
      </c>
      <c r="C290" s="26">
        <v>70242</v>
      </c>
      <c r="D290" s="27" t="s">
        <v>260</v>
      </c>
      <c r="E290" s="28">
        <v>79.900000000000006</v>
      </c>
      <c r="F290" s="26">
        <v>10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4"/>
        <v/>
      </c>
      <c r="M290" s="33"/>
      <c r="N290" s="33"/>
      <c r="O290" s="33"/>
      <c r="P290" s="33"/>
      <c r="S290" s="9"/>
    </row>
    <row r="291" spans="1:19" x14ac:dyDescent="0.25">
      <c r="A291" s="27" t="s">
        <v>253</v>
      </c>
      <c r="B291" s="27" t="s">
        <v>24</v>
      </c>
      <c r="C291" s="26">
        <v>93086</v>
      </c>
      <c r="D291" s="27" t="s">
        <v>513</v>
      </c>
      <c r="E291" s="28">
        <v>49.9</v>
      </c>
      <c r="F291" s="26">
        <v>6</v>
      </c>
      <c r="G291" s="29">
        <v>0.7</v>
      </c>
      <c r="H291" s="26" t="s">
        <v>18</v>
      </c>
      <c r="I291" s="26"/>
      <c r="J291" s="26" t="s">
        <v>18</v>
      </c>
      <c r="K291" s="30"/>
      <c r="L291" s="26" t="str">
        <f t="shared" si="4"/>
        <v/>
      </c>
      <c r="M291" s="33"/>
      <c r="N291" s="33"/>
      <c r="O291" s="33"/>
      <c r="P291" s="33"/>
      <c r="S291" s="9"/>
    </row>
    <row r="292" spans="1:19" x14ac:dyDescent="0.25">
      <c r="A292" s="27" t="s">
        <v>253</v>
      </c>
      <c r="B292" s="27" t="s">
        <v>24</v>
      </c>
      <c r="C292" s="26">
        <v>70243</v>
      </c>
      <c r="D292" s="27" t="s">
        <v>592</v>
      </c>
      <c r="E292" s="28">
        <v>49.9</v>
      </c>
      <c r="F292" s="26">
        <v>8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4"/>
        <v/>
      </c>
      <c r="M292" s="33"/>
      <c r="N292" s="33"/>
      <c r="O292" s="33"/>
      <c r="P292" s="33"/>
      <c r="S292" s="9"/>
    </row>
    <row r="293" spans="1:19" x14ac:dyDescent="0.25">
      <c r="A293" s="27" t="s">
        <v>253</v>
      </c>
      <c r="B293" s="27" t="s">
        <v>24</v>
      </c>
      <c r="C293" s="26">
        <v>2554</v>
      </c>
      <c r="D293" s="27" t="s">
        <v>666</v>
      </c>
      <c r="E293" s="28">
        <v>139.9</v>
      </c>
      <c r="F293" s="26">
        <v>18</v>
      </c>
      <c r="G293" s="29">
        <v>0.7</v>
      </c>
      <c r="H293" s="26" t="s">
        <v>18</v>
      </c>
      <c r="I293" s="26"/>
      <c r="J293" s="26" t="s">
        <v>18</v>
      </c>
      <c r="K293" s="30"/>
      <c r="L293" s="26" t="str">
        <f t="shared" si="4"/>
        <v/>
      </c>
      <c r="M293" s="33"/>
      <c r="N293" s="33"/>
      <c r="O293" s="33"/>
      <c r="P293" s="33"/>
      <c r="S293" s="9"/>
    </row>
    <row r="294" spans="1:19" x14ac:dyDescent="0.25">
      <c r="A294" s="27" t="s">
        <v>253</v>
      </c>
      <c r="B294" s="27" t="s">
        <v>24</v>
      </c>
      <c r="C294" s="26">
        <v>83008</v>
      </c>
      <c r="D294" s="27" t="s">
        <v>742</v>
      </c>
      <c r="E294" s="28">
        <v>129.9</v>
      </c>
      <c r="F294" s="26">
        <v>17</v>
      </c>
      <c r="G294" s="29">
        <v>0.7</v>
      </c>
      <c r="H294" s="26" t="s">
        <v>18</v>
      </c>
      <c r="I294" s="26"/>
      <c r="J294" s="26" t="s">
        <v>18</v>
      </c>
      <c r="K294" s="30"/>
      <c r="L294" s="26" t="str">
        <f t="shared" si="4"/>
        <v/>
      </c>
      <c r="M294" s="33"/>
      <c r="N294" s="33"/>
      <c r="O294" s="33"/>
      <c r="P294" s="33"/>
      <c r="S294" s="9"/>
    </row>
    <row r="295" spans="1:19" x14ac:dyDescent="0.25">
      <c r="A295" s="27" t="s">
        <v>253</v>
      </c>
      <c r="B295" s="27" t="s">
        <v>24</v>
      </c>
      <c r="C295" s="26">
        <v>94124</v>
      </c>
      <c r="D295" s="27" t="s">
        <v>773</v>
      </c>
      <c r="E295" s="28">
        <v>2</v>
      </c>
      <c r="F295" s="26">
        <v>1</v>
      </c>
      <c r="G295" s="29">
        <v>1</v>
      </c>
      <c r="H295" s="26" t="s">
        <v>18</v>
      </c>
      <c r="I295" s="26"/>
      <c r="J295" s="26" t="s">
        <v>18</v>
      </c>
      <c r="K295" s="30"/>
      <c r="L295" s="26" t="str">
        <f t="shared" si="4"/>
        <v>x</v>
      </c>
      <c r="M295" s="33"/>
      <c r="N295" s="33"/>
      <c r="O295" s="33"/>
      <c r="P295" s="33"/>
      <c r="S295" s="9"/>
    </row>
    <row r="296" spans="1:19" x14ac:dyDescent="0.25">
      <c r="A296" s="27" t="s">
        <v>253</v>
      </c>
      <c r="B296" s="27" t="s">
        <v>24</v>
      </c>
      <c r="C296" s="26">
        <v>94125</v>
      </c>
      <c r="D296" s="27" t="s">
        <v>774</v>
      </c>
      <c r="E296" s="28">
        <v>1.8</v>
      </c>
      <c r="F296" s="26">
        <v>1</v>
      </c>
      <c r="G296" s="29">
        <v>1</v>
      </c>
      <c r="H296" s="26" t="s">
        <v>18</v>
      </c>
      <c r="I296" s="26"/>
      <c r="J296" s="26" t="s">
        <v>18</v>
      </c>
      <c r="K296" s="30"/>
      <c r="L296" s="26" t="str">
        <f t="shared" si="4"/>
        <v>x</v>
      </c>
      <c r="M296" s="33"/>
      <c r="N296" s="33"/>
      <c r="O296" s="33"/>
      <c r="P296" s="33"/>
      <c r="S296" s="9"/>
    </row>
    <row r="297" spans="1:19" x14ac:dyDescent="0.25">
      <c r="A297" s="27" t="s">
        <v>261</v>
      </c>
      <c r="B297" s="27" t="s">
        <v>262</v>
      </c>
      <c r="C297" s="26">
        <v>92786</v>
      </c>
      <c r="D297" s="27" t="s">
        <v>514</v>
      </c>
      <c r="E297" s="28">
        <v>72.900000000000006</v>
      </c>
      <c r="F297" s="26">
        <v>9</v>
      </c>
      <c r="G297" s="29">
        <v>0.7</v>
      </c>
      <c r="H297" s="26" t="s">
        <v>18</v>
      </c>
      <c r="I297" s="26"/>
      <c r="J297" s="26" t="s">
        <v>18</v>
      </c>
      <c r="K297" s="30"/>
      <c r="L297" s="26" t="str">
        <f t="shared" si="4"/>
        <v/>
      </c>
      <c r="M297" s="33"/>
      <c r="N297" s="33"/>
      <c r="O297" s="33"/>
      <c r="P297" s="33"/>
      <c r="S297" s="9"/>
    </row>
    <row r="298" spans="1:19" x14ac:dyDescent="0.25">
      <c r="A298" s="27" t="s">
        <v>261</v>
      </c>
      <c r="B298" s="27" t="s">
        <v>262</v>
      </c>
      <c r="C298" s="26">
        <v>92790</v>
      </c>
      <c r="D298" s="27" t="s">
        <v>692</v>
      </c>
      <c r="E298" s="28">
        <v>25.9</v>
      </c>
      <c r="F298" s="26">
        <v>3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4"/>
        <v/>
      </c>
      <c r="M298" s="33"/>
      <c r="N298" s="33"/>
      <c r="O298" s="33"/>
      <c r="P298" s="33"/>
      <c r="S298" s="9"/>
    </row>
    <row r="299" spans="1:19" x14ac:dyDescent="0.25">
      <c r="A299" s="27" t="s">
        <v>261</v>
      </c>
      <c r="B299" s="27" t="s">
        <v>262</v>
      </c>
      <c r="C299" s="26">
        <v>92793</v>
      </c>
      <c r="D299" s="27" t="s">
        <v>515</v>
      </c>
      <c r="E299" s="28">
        <v>26.9</v>
      </c>
      <c r="F299" s="26">
        <v>3</v>
      </c>
      <c r="G299" s="29">
        <v>0.7</v>
      </c>
      <c r="H299" s="26" t="s">
        <v>18</v>
      </c>
      <c r="I299" s="26"/>
      <c r="J299" s="26" t="s">
        <v>18</v>
      </c>
      <c r="K299" s="30"/>
      <c r="L299" s="26" t="str">
        <f t="shared" si="4"/>
        <v/>
      </c>
      <c r="M299" s="33"/>
      <c r="N299" s="33"/>
      <c r="O299" s="33"/>
      <c r="P299" s="33"/>
      <c r="S299" s="9"/>
    </row>
    <row r="300" spans="1:19" x14ac:dyDescent="0.25">
      <c r="A300" s="27" t="s">
        <v>261</v>
      </c>
      <c r="B300" s="27" t="s">
        <v>262</v>
      </c>
      <c r="C300" s="26">
        <v>92800</v>
      </c>
      <c r="D300" s="27" t="s">
        <v>516</v>
      </c>
      <c r="E300" s="28">
        <v>31.2</v>
      </c>
      <c r="F300" s="26">
        <v>4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4"/>
        <v/>
      </c>
      <c r="M300" s="33"/>
      <c r="N300" s="33"/>
      <c r="O300" s="33"/>
      <c r="P300" s="33"/>
      <c r="S300" s="9"/>
    </row>
    <row r="301" spans="1:19" x14ac:dyDescent="0.25">
      <c r="A301" s="27" t="s">
        <v>261</v>
      </c>
      <c r="B301" s="27" t="s">
        <v>262</v>
      </c>
      <c r="C301" s="26">
        <v>2629</v>
      </c>
      <c r="D301" s="27" t="s">
        <v>517</v>
      </c>
      <c r="E301" s="28">
        <v>1.8</v>
      </c>
      <c r="F301" s="26">
        <v>1</v>
      </c>
      <c r="G301" s="29">
        <v>1</v>
      </c>
      <c r="H301" s="26" t="s">
        <v>18</v>
      </c>
      <c r="I301" s="26"/>
      <c r="J301" s="26" t="s">
        <v>18</v>
      </c>
      <c r="K301" s="30"/>
      <c r="L301" s="26" t="str">
        <f t="shared" si="4"/>
        <v>x</v>
      </c>
      <c r="M301" s="33"/>
      <c r="N301" s="33"/>
      <c r="O301" s="33"/>
      <c r="P301" s="33"/>
      <c r="S301" s="9"/>
    </row>
    <row r="302" spans="1:19" x14ac:dyDescent="0.25">
      <c r="A302" s="27" t="s">
        <v>261</v>
      </c>
      <c r="B302" s="27" t="s">
        <v>262</v>
      </c>
      <c r="C302" s="26">
        <v>92795</v>
      </c>
      <c r="D302" s="27" t="s">
        <v>558</v>
      </c>
      <c r="E302" s="28">
        <v>28.4</v>
      </c>
      <c r="F302" s="26">
        <v>4</v>
      </c>
      <c r="G302" s="29">
        <v>0.7</v>
      </c>
      <c r="H302" s="26" t="s">
        <v>18</v>
      </c>
      <c r="I302" s="26"/>
      <c r="J302" s="26" t="s">
        <v>18</v>
      </c>
      <c r="K302" s="30"/>
      <c r="L302" s="26" t="str">
        <f t="shared" si="4"/>
        <v/>
      </c>
      <c r="M302" s="33"/>
      <c r="N302" s="33"/>
      <c r="O302" s="33"/>
      <c r="P302" s="33"/>
      <c r="S302" s="9"/>
    </row>
    <row r="303" spans="1:19" x14ac:dyDescent="0.25">
      <c r="A303" s="27" t="s">
        <v>261</v>
      </c>
      <c r="B303" s="27" t="s">
        <v>262</v>
      </c>
      <c r="C303" s="26">
        <v>92798</v>
      </c>
      <c r="D303" s="27" t="s">
        <v>559</v>
      </c>
      <c r="E303" s="28">
        <v>21.9</v>
      </c>
      <c r="F303" s="26">
        <v>3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4"/>
        <v/>
      </c>
      <c r="M303" s="33"/>
      <c r="N303" s="33"/>
      <c r="O303" s="33"/>
      <c r="P303" s="33"/>
      <c r="S303" s="9"/>
    </row>
    <row r="304" spans="1:19" x14ac:dyDescent="0.25">
      <c r="A304" s="27" t="s">
        <v>261</v>
      </c>
      <c r="B304" s="27" t="s">
        <v>262</v>
      </c>
      <c r="C304" s="26">
        <v>92804</v>
      </c>
      <c r="D304" s="27" t="s">
        <v>560</v>
      </c>
      <c r="E304" s="28">
        <v>40.5</v>
      </c>
      <c r="F304" s="26">
        <v>5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4"/>
        <v/>
      </c>
      <c r="M304" s="33"/>
      <c r="N304" s="33"/>
      <c r="O304" s="33"/>
      <c r="P304" s="33"/>
      <c r="S304" s="9"/>
    </row>
    <row r="305" spans="1:19" x14ac:dyDescent="0.25">
      <c r="A305" s="27" t="s">
        <v>261</v>
      </c>
      <c r="B305" s="27" t="s">
        <v>262</v>
      </c>
      <c r="C305" s="26">
        <v>92808</v>
      </c>
      <c r="D305" s="27" t="s">
        <v>561</v>
      </c>
      <c r="E305" s="28">
        <v>66.900000000000006</v>
      </c>
      <c r="F305" s="26">
        <v>9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4"/>
        <v/>
      </c>
      <c r="M305" s="33"/>
      <c r="N305" s="33"/>
      <c r="O305" s="33"/>
      <c r="P305" s="33"/>
      <c r="S305" s="9"/>
    </row>
    <row r="306" spans="1:19" x14ac:dyDescent="0.25">
      <c r="A306" s="27" t="s">
        <v>261</v>
      </c>
      <c r="B306" s="27" t="s">
        <v>262</v>
      </c>
      <c r="C306" s="26">
        <v>73667</v>
      </c>
      <c r="D306" s="27" t="s">
        <v>562</v>
      </c>
      <c r="E306" s="28">
        <v>59.9</v>
      </c>
      <c r="F306" s="26">
        <v>8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4"/>
        <v/>
      </c>
      <c r="M306" s="33"/>
      <c r="N306" s="33"/>
      <c r="O306" s="33"/>
      <c r="P306" s="33"/>
      <c r="S306" s="9"/>
    </row>
    <row r="307" spans="1:19" x14ac:dyDescent="0.25">
      <c r="A307" s="27" t="s">
        <v>261</v>
      </c>
      <c r="B307" s="27" t="s">
        <v>262</v>
      </c>
      <c r="C307" s="26">
        <v>73668</v>
      </c>
      <c r="D307" s="27" t="s">
        <v>563</v>
      </c>
      <c r="E307" s="28">
        <v>364.6</v>
      </c>
      <c r="F307" s="26">
        <v>47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4"/>
        <v/>
      </c>
      <c r="M307" s="33"/>
      <c r="N307" s="33"/>
      <c r="O307" s="33"/>
      <c r="P307" s="33"/>
      <c r="S307" s="9"/>
    </row>
    <row r="308" spans="1:19" x14ac:dyDescent="0.25">
      <c r="A308" s="27" t="s">
        <v>261</v>
      </c>
      <c r="B308" s="27" t="s">
        <v>262</v>
      </c>
      <c r="C308" s="26">
        <v>92788</v>
      </c>
      <c r="D308" s="27" t="s">
        <v>593</v>
      </c>
      <c r="E308" s="28">
        <v>72.900000000000006</v>
      </c>
      <c r="F308" s="26">
        <v>9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4"/>
        <v/>
      </c>
      <c r="M308" s="33"/>
      <c r="N308" s="33"/>
      <c r="O308" s="33"/>
      <c r="P308" s="33"/>
      <c r="S308" s="9"/>
    </row>
    <row r="309" spans="1:19" x14ac:dyDescent="0.25">
      <c r="A309" s="27" t="s">
        <v>261</v>
      </c>
      <c r="B309" s="27" t="s">
        <v>262</v>
      </c>
      <c r="C309" s="26">
        <v>92806</v>
      </c>
      <c r="D309" s="27" t="s">
        <v>594</v>
      </c>
      <c r="E309" s="28">
        <v>40.5</v>
      </c>
      <c r="F309" s="26">
        <v>5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4"/>
        <v/>
      </c>
      <c r="M309" s="33"/>
      <c r="N309" s="33"/>
      <c r="O309" s="33"/>
      <c r="P309" s="33"/>
      <c r="S309" s="9"/>
    </row>
    <row r="310" spans="1:19" x14ac:dyDescent="0.25">
      <c r="A310" s="27" t="s">
        <v>261</v>
      </c>
      <c r="B310" s="27" t="s">
        <v>262</v>
      </c>
      <c r="C310" s="26">
        <v>92952</v>
      </c>
      <c r="D310" s="27" t="s">
        <v>595</v>
      </c>
      <c r="E310" s="28">
        <v>36.299999999999997</v>
      </c>
      <c r="F310" s="26">
        <v>5</v>
      </c>
      <c r="G310" s="29">
        <v>0.7</v>
      </c>
      <c r="H310" s="26" t="s">
        <v>18</v>
      </c>
      <c r="I310" s="26"/>
      <c r="J310" s="26" t="s">
        <v>18</v>
      </c>
      <c r="K310" s="30"/>
      <c r="L310" s="26" t="str">
        <f t="shared" si="4"/>
        <v/>
      </c>
      <c r="M310" s="33"/>
      <c r="N310" s="33"/>
      <c r="O310" s="33"/>
      <c r="P310" s="33"/>
      <c r="S310" s="9"/>
    </row>
    <row r="311" spans="1:19" x14ac:dyDescent="0.25">
      <c r="A311" s="27" t="s">
        <v>261</v>
      </c>
      <c r="B311" s="27" t="s">
        <v>262</v>
      </c>
      <c r="C311" s="26">
        <v>75233</v>
      </c>
      <c r="D311" s="27" t="s">
        <v>579</v>
      </c>
      <c r="E311" s="28">
        <v>69.900000000000006</v>
      </c>
      <c r="F311" s="26">
        <v>9</v>
      </c>
      <c r="G311" s="29">
        <v>0.7</v>
      </c>
      <c r="H311" s="26" t="s">
        <v>18</v>
      </c>
      <c r="I311" s="26"/>
      <c r="J311" s="26" t="s">
        <v>18</v>
      </c>
      <c r="K311" s="30"/>
      <c r="L311" s="26" t="str">
        <f t="shared" si="4"/>
        <v/>
      </c>
      <c r="M311" s="33"/>
      <c r="N311" s="33"/>
      <c r="O311" s="33"/>
      <c r="P311" s="33"/>
      <c r="S311" s="9"/>
    </row>
    <row r="312" spans="1:19" x14ac:dyDescent="0.25">
      <c r="A312" s="27" t="s">
        <v>261</v>
      </c>
      <c r="B312" s="27" t="s">
        <v>262</v>
      </c>
      <c r="C312" s="26">
        <v>75234</v>
      </c>
      <c r="D312" s="27" t="s">
        <v>580</v>
      </c>
      <c r="E312" s="28">
        <v>32.299999999999997</v>
      </c>
      <c r="F312" s="26">
        <v>4</v>
      </c>
      <c r="G312" s="29">
        <v>0.7</v>
      </c>
      <c r="H312" s="26" t="s">
        <v>18</v>
      </c>
      <c r="I312" s="26"/>
      <c r="J312" s="26" t="s">
        <v>18</v>
      </c>
      <c r="K312" s="30"/>
      <c r="L312" s="26" t="str">
        <f t="shared" si="4"/>
        <v/>
      </c>
      <c r="M312" s="33"/>
      <c r="N312" s="33"/>
      <c r="O312" s="33"/>
      <c r="P312" s="33"/>
      <c r="S312" s="9"/>
    </row>
    <row r="313" spans="1:19" x14ac:dyDescent="0.25">
      <c r="A313" s="27" t="s">
        <v>261</v>
      </c>
      <c r="B313" s="27" t="s">
        <v>262</v>
      </c>
      <c r="C313" s="26">
        <v>73666</v>
      </c>
      <c r="D313" s="27" t="s">
        <v>640</v>
      </c>
      <c r="E313" s="28">
        <v>296.89999999999998</v>
      </c>
      <c r="F313" s="26">
        <v>38</v>
      </c>
      <c r="G313" s="29">
        <v>0.7</v>
      </c>
      <c r="H313" s="26" t="s">
        <v>18</v>
      </c>
      <c r="I313" s="26"/>
      <c r="J313" s="26" t="s">
        <v>18</v>
      </c>
      <c r="K313" s="30"/>
      <c r="L313" s="26" t="str">
        <f t="shared" si="4"/>
        <v/>
      </c>
      <c r="M313" s="33"/>
      <c r="N313" s="33"/>
      <c r="O313" s="33"/>
      <c r="P313" s="33"/>
      <c r="S313" s="9"/>
    </row>
    <row r="314" spans="1:19" x14ac:dyDescent="0.25">
      <c r="A314" s="27" t="s">
        <v>261</v>
      </c>
      <c r="B314" s="27" t="s">
        <v>262</v>
      </c>
      <c r="C314" s="26">
        <v>92791</v>
      </c>
      <c r="D314" s="27" t="s">
        <v>667</v>
      </c>
      <c r="E314" s="28">
        <v>17.399999999999999</v>
      </c>
      <c r="F314" s="26">
        <v>2</v>
      </c>
      <c r="G314" s="29">
        <v>0.7</v>
      </c>
      <c r="H314" s="26" t="s">
        <v>18</v>
      </c>
      <c r="I314" s="26"/>
      <c r="J314" s="26" t="s">
        <v>18</v>
      </c>
      <c r="K314" s="30"/>
      <c r="L314" s="26" t="str">
        <f t="shared" si="4"/>
        <v/>
      </c>
      <c r="M314" s="33"/>
      <c r="N314" s="33"/>
      <c r="O314" s="33"/>
      <c r="P314" s="33"/>
      <c r="S314" s="9"/>
    </row>
    <row r="315" spans="1:19" x14ac:dyDescent="0.25">
      <c r="A315" s="27" t="s">
        <v>261</v>
      </c>
      <c r="B315" s="27" t="s">
        <v>262</v>
      </c>
      <c r="C315" s="26">
        <v>92794</v>
      </c>
      <c r="D315" s="27" t="s">
        <v>668</v>
      </c>
      <c r="E315" s="28">
        <v>18.399999999999999</v>
      </c>
      <c r="F315" s="26">
        <v>2</v>
      </c>
      <c r="G315" s="29">
        <v>0.7</v>
      </c>
      <c r="H315" s="26" t="s">
        <v>18</v>
      </c>
      <c r="I315" s="26"/>
      <c r="J315" s="26" t="s">
        <v>18</v>
      </c>
      <c r="K315" s="30"/>
      <c r="L315" s="26" t="str">
        <f t="shared" si="4"/>
        <v/>
      </c>
      <c r="M315" s="33"/>
      <c r="N315" s="33"/>
      <c r="O315" s="33"/>
      <c r="P315" s="33"/>
      <c r="S315" s="9"/>
    </row>
    <row r="316" spans="1:19" x14ac:dyDescent="0.25">
      <c r="A316" s="27" t="s">
        <v>261</v>
      </c>
      <c r="B316" s="27" t="s">
        <v>262</v>
      </c>
      <c r="C316" s="26">
        <v>92802</v>
      </c>
      <c r="D316" s="27" t="s">
        <v>669</v>
      </c>
      <c r="E316" s="28">
        <v>21.9</v>
      </c>
      <c r="F316" s="26">
        <v>3</v>
      </c>
      <c r="G316" s="29">
        <v>0.7</v>
      </c>
      <c r="H316" s="26" t="s">
        <v>18</v>
      </c>
      <c r="I316" s="26"/>
      <c r="J316" s="26" t="s">
        <v>18</v>
      </c>
      <c r="K316" s="30"/>
      <c r="L316" s="26" t="str">
        <f t="shared" si="4"/>
        <v/>
      </c>
      <c r="M316" s="33"/>
      <c r="N316" s="33"/>
      <c r="O316" s="33"/>
      <c r="P316" s="33"/>
      <c r="S316" s="9"/>
    </row>
    <row r="317" spans="1:19" x14ac:dyDescent="0.25">
      <c r="A317" s="27" t="s">
        <v>261</v>
      </c>
      <c r="B317" s="27" t="s">
        <v>262</v>
      </c>
      <c r="C317" s="26">
        <v>92814</v>
      </c>
      <c r="D317" s="27" t="s">
        <v>670</v>
      </c>
      <c r="E317" s="28">
        <v>46.8</v>
      </c>
      <c r="F317" s="26">
        <v>6</v>
      </c>
      <c r="G317" s="29">
        <v>0.7</v>
      </c>
      <c r="H317" s="26" t="s">
        <v>18</v>
      </c>
      <c r="I317" s="26"/>
      <c r="J317" s="26" t="s">
        <v>18</v>
      </c>
      <c r="K317" s="30"/>
      <c r="L317" s="26" t="str">
        <f t="shared" si="4"/>
        <v/>
      </c>
      <c r="M317" s="33"/>
      <c r="N317" s="33"/>
      <c r="O317" s="33"/>
      <c r="P317" s="33"/>
      <c r="S317" s="9"/>
    </row>
    <row r="318" spans="1:19" x14ac:dyDescent="0.25">
      <c r="A318" s="27" t="s">
        <v>261</v>
      </c>
      <c r="B318" s="27" t="s">
        <v>262</v>
      </c>
      <c r="C318" s="26">
        <v>92799</v>
      </c>
      <c r="D318" s="27" t="s">
        <v>693</v>
      </c>
      <c r="E318" s="28">
        <v>21.9</v>
      </c>
      <c r="F318" s="26">
        <v>3</v>
      </c>
      <c r="G318" s="29">
        <v>0.7</v>
      </c>
      <c r="H318" s="26" t="s">
        <v>18</v>
      </c>
      <c r="I318" s="26"/>
      <c r="J318" s="26" t="s">
        <v>18</v>
      </c>
      <c r="K318" s="30"/>
      <c r="L318" s="26" t="str">
        <f t="shared" si="4"/>
        <v/>
      </c>
      <c r="M318" s="33"/>
      <c r="N318" s="33"/>
      <c r="O318" s="33"/>
      <c r="P318" s="33"/>
      <c r="S318" s="9"/>
    </row>
    <row r="319" spans="1:19" x14ac:dyDescent="0.25">
      <c r="A319" s="27" t="s">
        <v>261</v>
      </c>
      <c r="B319" s="27" t="s">
        <v>262</v>
      </c>
      <c r="C319" s="26">
        <v>73665</v>
      </c>
      <c r="D319" s="27" t="s">
        <v>694</v>
      </c>
      <c r="E319" s="28">
        <v>175.9</v>
      </c>
      <c r="F319" s="26">
        <v>23</v>
      </c>
      <c r="G319" s="29">
        <v>0.7</v>
      </c>
      <c r="H319" s="26" t="s">
        <v>18</v>
      </c>
      <c r="I319" s="26"/>
      <c r="J319" s="26" t="s">
        <v>18</v>
      </c>
      <c r="K319" s="30"/>
      <c r="L319" s="26" t="str">
        <f t="shared" si="4"/>
        <v/>
      </c>
      <c r="M319" s="33"/>
      <c r="N319" s="33"/>
      <c r="O319" s="33"/>
      <c r="P319" s="33"/>
      <c r="S319" s="9"/>
    </row>
    <row r="320" spans="1:19" x14ac:dyDescent="0.25">
      <c r="A320" s="27" t="s">
        <v>261</v>
      </c>
      <c r="B320" s="27" t="s">
        <v>6</v>
      </c>
      <c r="C320" s="26">
        <v>2581</v>
      </c>
      <c r="D320" s="27" t="s">
        <v>518</v>
      </c>
      <c r="E320" s="28">
        <v>2</v>
      </c>
      <c r="F320" s="26">
        <v>1</v>
      </c>
      <c r="G320" s="29">
        <v>1</v>
      </c>
      <c r="H320" s="26" t="s">
        <v>18</v>
      </c>
      <c r="I320" s="26"/>
      <c r="J320" s="26" t="s">
        <v>18</v>
      </c>
      <c r="K320" s="30"/>
      <c r="L320" s="26" t="str">
        <f t="shared" si="4"/>
        <v>x</v>
      </c>
      <c r="M320" s="33"/>
      <c r="N320" s="33"/>
      <c r="O320" s="33"/>
      <c r="P320" s="33"/>
      <c r="S320" s="9"/>
    </row>
    <row r="321" spans="1:19" x14ac:dyDescent="0.25">
      <c r="A321" s="27" t="s">
        <v>6</v>
      </c>
      <c r="B321" s="27" t="s">
        <v>6</v>
      </c>
      <c r="C321" s="26">
        <v>56174</v>
      </c>
      <c r="D321" s="27" t="s">
        <v>263</v>
      </c>
      <c r="E321" s="28">
        <v>3</v>
      </c>
      <c r="F321" s="26">
        <v>1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si="4"/>
        <v>x</v>
      </c>
      <c r="M321" s="33"/>
      <c r="N321" s="33"/>
      <c r="O321" s="33"/>
      <c r="P321" s="33"/>
      <c r="S321" s="9"/>
    </row>
    <row r="322" spans="1:19" x14ac:dyDescent="0.25">
      <c r="A322" s="27" t="s">
        <v>6</v>
      </c>
      <c r="B322" s="27" t="s">
        <v>6</v>
      </c>
      <c r="C322" s="26">
        <v>80837</v>
      </c>
      <c r="D322" s="27" t="s">
        <v>264</v>
      </c>
      <c r="E322" s="28">
        <v>70</v>
      </c>
      <c r="F322" s="26">
        <v>13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ref="L322:L385" si="5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33"/>
      <c r="N322" s="33"/>
      <c r="O322" s="33"/>
      <c r="P322" s="33"/>
      <c r="S322" s="9"/>
    </row>
    <row r="323" spans="1:19" x14ac:dyDescent="0.25">
      <c r="A323" s="27" t="s">
        <v>6</v>
      </c>
      <c r="B323" s="27" t="s">
        <v>6</v>
      </c>
      <c r="C323" s="26">
        <v>80838</v>
      </c>
      <c r="D323" s="27" t="s">
        <v>265</v>
      </c>
      <c r="E323" s="28">
        <v>19.5</v>
      </c>
      <c r="F323" s="26">
        <v>4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5"/>
        <v>x</v>
      </c>
      <c r="M323" s="33"/>
      <c r="N323" s="33"/>
      <c r="O323" s="33"/>
      <c r="P323" s="33"/>
      <c r="S323" s="9"/>
    </row>
    <row r="324" spans="1:19" x14ac:dyDescent="0.25">
      <c r="A324" s="27" t="s">
        <v>6</v>
      </c>
      <c r="B324" s="27" t="s">
        <v>6</v>
      </c>
      <c r="C324" s="26">
        <v>80839</v>
      </c>
      <c r="D324" s="27" t="s">
        <v>266</v>
      </c>
      <c r="E324" s="28">
        <v>75</v>
      </c>
      <c r="F324" s="26">
        <v>14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5"/>
        <v>x</v>
      </c>
      <c r="M324" s="33"/>
      <c r="N324" s="33"/>
      <c r="O324" s="33"/>
      <c r="P324" s="33"/>
      <c r="S324" s="9"/>
    </row>
    <row r="325" spans="1:19" x14ac:dyDescent="0.25">
      <c r="A325" s="27" t="s">
        <v>6</v>
      </c>
      <c r="B325" s="27" t="s">
        <v>6</v>
      </c>
      <c r="C325" s="26">
        <v>80840</v>
      </c>
      <c r="D325" s="27" t="s">
        <v>267</v>
      </c>
      <c r="E325" s="28">
        <v>75</v>
      </c>
      <c r="F325" s="26">
        <v>14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5"/>
        <v>x</v>
      </c>
      <c r="M325" s="33"/>
      <c r="N325" s="33"/>
      <c r="O325" s="33"/>
      <c r="P325" s="33"/>
      <c r="S325" s="9"/>
    </row>
    <row r="326" spans="1:19" x14ac:dyDescent="0.25">
      <c r="A326" s="27" t="s">
        <v>6</v>
      </c>
      <c r="B326" s="27" t="s">
        <v>6</v>
      </c>
      <c r="C326" s="26">
        <v>80841</v>
      </c>
      <c r="D326" s="27" t="s">
        <v>268</v>
      </c>
      <c r="E326" s="28">
        <v>6</v>
      </c>
      <c r="F326" s="26">
        <v>1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5"/>
        <v>x</v>
      </c>
      <c r="M326" s="33"/>
      <c r="N326" s="33"/>
      <c r="O326" s="33"/>
      <c r="P326" s="33"/>
      <c r="S326" s="9"/>
    </row>
    <row r="327" spans="1:19" x14ac:dyDescent="0.25">
      <c r="A327" s="27" t="s">
        <v>6</v>
      </c>
      <c r="B327" s="27" t="s">
        <v>6</v>
      </c>
      <c r="C327" s="26">
        <v>80842</v>
      </c>
      <c r="D327" s="27" t="s">
        <v>269</v>
      </c>
      <c r="E327" s="28">
        <v>7.5</v>
      </c>
      <c r="F327" s="26">
        <v>1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5"/>
        <v>x</v>
      </c>
      <c r="M327" s="33"/>
      <c r="N327" s="33"/>
      <c r="O327" s="33"/>
      <c r="P327" s="33"/>
      <c r="S327" s="9"/>
    </row>
    <row r="328" spans="1:19" x14ac:dyDescent="0.25">
      <c r="A328" s="27" t="s">
        <v>6</v>
      </c>
      <c r="B328" s="27" t="s">
        <v>6</v>
      </c>
      <c r="C328" s="26">
        <v>81272</v>
      </c>
      <c r="D328" s="27" t="s">
        <v>270</v>
      </c>
      <c r="E328" s="28">
        <v>70</v>
      </c>
      <c r="F328" s="26">
        <v>13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5"/>
        <v>x</v>
      </c>
      <c r="M328" s="33"/>
      <c r="N328" s="33"/>
      <c r="O328" s="33"/>
      <c r="P328" s="33"/>
      <c r="S328" s="9"/>
    </row>
    <row r="329" spans="1:19" x14ac:dyDescent="0.25">
      <c r="A329" s="27" t="s">
        <v>6</v>
      </c>
      <c r="B329" s="27" t="s">
        <v>6</v>
      </c>
      <c r="C329" s="26">
        <v>81273</v>
      </c>
      <c r="D329" s="27" t="s">
        <v>271</v>
      </c>
      <c r="E329" s="28">
        <v>15</v>
      </c>
      <c r="F329" s="26">
        <v>3</v>
      </c>
      <c r="G329" s="29">
        <v>1</v>
      </c>
      <c r="H329" s="26" t="s">
        <v>18</v>
      </c>
      <c r="I329" s="26"/>
      <c r="J329" s="26" t="s">
        <v>18</v>
      </c>
      <c r="K329" s="30"/>
      <c r="L329" s="26" t="str">
        <f t="shared" si="5"/>
        <v>x</v>
      </c>
      <c r="M329" s="33"/>
      <c r="N329" s="33"/>
      <c r="O329" s="33"/>
      <c r="P329" s="33"/>
      <c r="S329" s="9"/>
    </row>
    <row r="330" spans="1:19" x14ac:dyDescent="0.25">
      <c r="A330" s="27" t="s">
        <v>6</v>
      </c>
      <c r="B330" s="27" t="s">
        <v>6</v>
      </c>
      <c r="C330" s="26">
        <v>81579</v>
      </c>
      <c r="D330" s="27" t="s">
        <v>272</v>
      </c>
      <c r="E330" s="28">
        <v>7.9</v>
      </c>
      <c r="F330" s="26">
        <v>1</v>
      </c>
      <c r="G330" s="29">
        <v>1</v>
      </c>
      <c r="H330" s="26" t="s">
        <v>18</v>
      </c>
      <c r="I330" s="26"/>
      <c r="J330" s="26" t="s">
        <v>18</v>
      </c>
      <c r="K330" s="30"/>
      <c r="L330" s="26" t="str">
        <f t="shared" si="5"/>
        <v>x</v>
      </c>
      <c r="M330" s="33"/>
      <c r="N330" s="33"/>
      <c r="O330" s="33"/>
      <c r="P330" s="33"/>
      <c r="S330" s="9"/>
    </row>
    <row r="331" spans="1:19" x14ac:dyDescent="0.25">
      <c r="A331" s="27" t="s">
        <v>6</v>
      </c>
      <c r="B331" s="27" t="s">
        <v>6</v>
      </c>
      <c r="C331" s="26">
        <v>81580</v>
      </c>
      <c r="D331" s="27" t="s">
        <v>273</v>
      </c>
      <c r="E331" s="28">
        <v>6.8</v>
      </c>
      <c r="F331" s="26">
        <v>1</v>
      </c>
      <c r="G331" s="29">
        <v>1</v>
      </c>
      <c r="H331" s="26" t="s">
        <v>18</v>
      </c>
      <c r="I331" s="26"/>
      <c r="J331" s="26" t="s">
        <v>18</v>
      </c>
      <c r="K331" s="30"/>
      <c r="L331" s="26" t="str">
        <f t="shared" si="5"/>
        <v>x</v>
      </c>
      <c r="M331" s="33"/>
      <c r="N331" s="33"/>
      <c r="O331" s="33"/>
      <c r="P331" s="33"/>
      <c r="S331" s="9"/>
    </row>
    <row r="332" spans="1:19" x14ac:dyDescent="0.25">
      <c r="A332" s="27" t="s">
        <v>6</v>
      </c>
      <c r="B332" s="27" t="s">
        <v>6</v>
      </c>
      <c r="C332" s="26">
        <v>80658</v>
      </c>
      <c r="D332" s="27" t="s">
        <v>274</v>
      </c>
      <c r="E332" s="28">
        <v>1.5</v>
      </c>
      <c r="F332" s="26">
        <v>1</v>
      </c>
      <c r="G332" s="29">
        <v>1</v>
      </c>
      <c r="H332" s="26" t="s">
        <v>18</v>
      </c>
      <c r="I332" s="26"/>
      <c r="J332" s="26" t="s">
        <v>18</v>
      </c>
      <c r="K332" s="30"/>
      <c r="L332" s="26" t="str">
        <f t="shared" si="5"/>
        <v>x</v>
      </c>
      <c r="M332" s="33"/>
      <c r="N332" s="33"/>
      <c r="O332" s="33"/>
      <c r="P332" s="33"/>
      <c r="S332" s="9"/>
    </row>
    <row r="333" spans="1:19" x14ac:dyDescent="0.25">
      <c r="A333" s="27" t="s">
        <v>6</v>
      </c>
      <c r="B333" s="27" t="s">
        <v>6</v>
      </c>
      <c r="C333" s="26">
        <v>72129</v>
      </c>
      <c r="D333" s="27" t="s">
        <v>277</v>
      </c>
      <c r="E333" s="28">
        <v>239.9</v>
      </c>
      <c r="F333" s="26">
        <v>44</v>
      </c>
      <c r="G333" s="29">
        <v>1</v>
      </c>
      <c r="H333" s="26" t="s">
        <v>18</v>
      </c>
      <c r="I333" s="26"/>
      <c r="J333" s="26" t="s">
        <v>18</v>
      </c>
      <c r="K333" s="30"/>
      <c r="L333" s="26" t="str">
        <f t="shared" si="5"/>
        <v>x</v>
      </c>
      <c r="M333" s="33"/>
      <c r="N333" s="33"/>
      <c r="O333" s="33"/>
      <c r="P333" s="33"/>
      <c r="S333" s="9"/>
    </row>
    <row r="334" spans="1:19" x14ac:dyDescent="0.25">
      <c r="A334" s="27" t="s">
        <v>6</v>
      </c>
      <c r="B334" s="27" t="s">
        <v>6</v>
      </c>
      <c r="C334" s="26">
        <v>74379</v>
      </c>
      <c r="D334" s="27" t="s">
        <v>278</v>
      </c>
      <c r="E334" s="28">
        <v>389.9</v>
      </c>
      <c r="F334" s="26">
        <v>72</v>
      </c>
      <c r="G334" s="29">
        <v>1</v>
      </c>
      <c r="H334" s="26" t="s">
        <v>18</v>
      </c>
      <c r="I334" s="26"/>
      <c r="J334" s="26" t="s">
        <v>18</v>
      </c>
      <c r="K334" s="30"/>
      <c r="L334" s="26" t="str">
        <f t="shared" si="5"/>
        <v>x</v>
      </c>
      <c r="M334" s="33"/>
      <c r="N334" s="33"/>
      <c r="O334" s="33"/>
      <c r="P334" s="33"/>
      <c r="S334" s="9"/>
    </row>
    <row r="335" spans="1:19" x14ac:dyDescent="0.25">
      <c r="A335" s="27" t="s">
        <v>6</v>
      </c>
      <c r="B335" s="27" t="s">
        <v>6</v>
      </c>
      <c r="C335" s="26">
        <v>71658</v>
      </c>
      <c r="D335" s="27" t="s">
        <v>641</v>
      </c>
      <c r="E335" s="28">
        <v>8</v>
      </c>
      <c r="F335" s="26">
        <v>1</v>
      </c>
      <c r="G335" s="29">
        <v>1</v>
      </c>
      <c r="H335" s="26" t="s">
        <v>18</v>
      </c>
      <c r="I335" s="26"/>
      <c r="J335" s="26" t="s">
        <v>18</v>
      </c>
      <c r="K335" s="30"/>
      <c r="L335" s="26" t="str">
        <f t="shared" si="5"/>
        <v>x</v>
      </c>
      <c r="M335" s="33"/>
      <c r="N335" s="33"/>
      <c r="O335" s="33"/>
      <c r="P335" s="33"/>
      <c r="S335" s="9"/>
    </row>
    <row r="336" spans="1:19" x14ac:dyDescent="0.25">
      <c r="A336" s="27" t="s">
        <v>6</v>
      </c>
      <c r="B336" s="27" t="s">
        <v>6</v>
      </c>
      <c r="C336" s="26">
        <v>71659</v>
      </c>
      <c r="D336" s="27" t="s">
        <v>642</v>
      </c>
      <c r="E336" s="28">
        <v>10</v>
      </c>
      <c r="F336" s="26">
        <v>2</v>
      </c>
      <c r="G336" s="29">
        <v>1</v>
      </c>
      <c r="H336" s="26" t="s">
        <v>18</v>
      </c>
      <c r="I336" s="26"/>
      <c r="J336" s="26" t="s">
        <v>18</v>
      </c>
      <c r="K336" s="30"/>
      <c r="L336" s="26" t="str">
        <f t="shared" si="5"/>
        <v>x</v>
      </c>
      <c r="M336" s="33"/>
      <c r="N336" s="33"/>
      <c r="O336" s="33"/>
      <c r="P336" s="33"/>
      <c r="S336" s="9"/>
    </row>
    <row r="337" spans="1:19" x14ac:dyDescent="0.25">
      <c r="A337" s="27" t="s">
        <v>6</v>
      </c>
      <c r="B337" s="27" t="s">
        <v>6</v>
      </c>
      <c r="C337" s="26">
        <v>71660</v>
      </c>
      <c r="D337" s="27" t="s">
        <v>643</v>
      </c>
      <c r="E337" s="28">
        <v>17</v>
      </c>
      <c r="F337" s="26">
        <v>3</v>
      </c>
      <c r="G337" s="29">
        <v>1</v>
      </c>
      <c r="H337" s="26" t="s">
        <v>18</v>
      </c>
      <c r="I337" s="26"/>
      <c r="J337" s="26" t="s">
        <v>18</v>
      </c>
      <c r="K337" s="30"/>
      <c r="L337" s="26" t="str">
        <f t="shared" si="5"/>
        <v>x</v>
      </c>
      <c r="M337" s="33"/>
      <c r="N337" s="33"/>
      <c r="O337" s="33"/>
      <c r="P337" s="33"/>
      <c r="S337" s="9"/>
    </row>
    <row r="338" spans="1:19" x14ac:dyDescent="0.25">
      <c r="A338" s="27" t="s">
        <v>6</v>
      </c>
      <c r="B338" s="27" t="s">
        <v>6</v>
      </c>
      <c r="C338" s="26">
        <v>71662</v>
      </c>
      <c r="D338" s="27" t="s">
        <v>644</v>
      </c>
      <c r="E338" s="28">
        <v>11</v>
      </c>
      <c r="F338" s="26">
        <v>2</v>
      </c>
      <c r="G338" s="29">
        <v>1</v>
      </c>
      <c r="H338" s="26" t="s">
        <v>18</v>
      </c>
      <c r="I338" s="26"/>
      <c r="J338" s="26" t="s">
        <v>18</v>
      </c>
      <c r="K338" s="30"/>
      <c r="L338" s="26" t="str">
        <f t="shared" si="5"/>
        <v>x</v>
      </c>
      <c r="M338" s="33"/>
      <c r="N338" s="33"/>
      <c r="O338" s="33"/>
      <c r="P338" s="33"/>
      <c r="S338" s="9"/>
    </row>
    <row r="339" spans="1:19" x14ac:dyDescent="0.25">
      <c r="A339" s="27" t="s">
        <v>6</v>
      </c>
      <c r="B339" s="27" t="s">
        <v>6</v>
      </c>
      <c r="C339" s="26">
        <v>72630</v>
      </c>
      <c r="D339" s="27" t="s">
        <v>645</v>
      </c>
      <c r="E339" s="28">
        <v>5</v>
      </c>
      <c r="F339" s="26">
        <v>1</v>
      </c>
      <c r="G339" s="29">
        <v>1</v>
      </c>
      <c r="H339" s="26" t="s">
        <v>18</v>
      </c>
      <c r="I339" s="26"/>
      <c r="J339" s="26" t="s">
        <v>725</v>
      </c>
      <c r="K339" s="30"/>
      <c r="L339" s="26" t="str">
        <f t="shared" si="5"/>
        <v>x</v>
      </c>
      <c r="M339" s="33"/>
      <c r="N339" s="33"/>
      <c r="O339" s="33"/>
      <c r="P339" s="33"/>
      <c r="S339" s="9"/>
    </row>
    <row r="340" spans="1:19" x14ac:dyDescent="0.25">
      <c r="A340" s="27" t="s">
        <v>6</v>
      </c>
      <c r="B340" s="27" t="s">
        <v>6</v>
      </c>
      <c r="C340" s="26">
        <v>72631</v>
      </c>
      <c r="D340" s="27" t="s">
        <v>646</v>
      </c>
      <c r="E340" s="28">
        <v>8.5</v>
      </c>
      <c r="F340" s="26">
        <v>1</v>
      </c>
      <c r="G340" s="29">
        <v>1</v>
      </c>
      <c r="H340" s="26" t="s">
        <v>18</v>
      </c>
      <c r="I340" s="26"/>
      <c r="J340" s="26" t="s">
        <v>725</v>
      </c>
      <c r="K340" s="30"/>
      <c r="L340" s="26" t="str">
        <f t="shared" si="5"/>
        <v>x</v>
      </c>
      <c r="M340" s="33"/>
      <c r="N340" s="33"/>
      <c r="O340" s="33"/>
      <c r="P340" s="33"/>
      <c r="S340" s="9"/>
    </row>
    <row r="341" spans="1:19" x14ac:dyDescent="0.25">
      <c r="A341" s="27" t="s">
        <v>6</v>
      </c>
      <c r="B341" s="27" t="s">
        <v>6</v>
      </c>
      <c r="C341" s="26">
        <v>72632</v>
      </c>
      <c r="D341" s="27" t="s">
        <v>647</v>
      </c>
      <c r="E341" s="28">
        <v>4</v>
      </c>
      <c r="F341" s="26">
        <v>1</v>
      </c>
      <c r="G341" s="29">
        <v>1</v>
      </c>
      <c r="H341" s="26" t="s">
        <v>18</v>
      </c>
      <c r="I341" s="26"/>
      <c r="J341" s="26" t="s">
        <v>725</v>
      </c>
      <c r="K341" s="30"/>
      <c r="L341" s="26" t="str">
        <f t="shared" si="5"/>
        <v>x</v>
      </c>
      <c r="M341" s="33"/>
      <c r="N341" s="33"/>
      <c r="O341" s="33"/>
      <c r="P341" s="33"/>
      <c r="S341" s="9"/>
    </row>
    <row r="342" spans="1:19" x14ac:dyDescent="0.25">
      <c r="A342" s="27" t="s">
        <v>6</v>
      </c>
      <c r="B342" s="27" t="s">
        <v>6</v>
      </c>
      <c r="C342" s="26">
        <v>76501</v>
      </c>
      <c r="D342" s="27" t="s">
        <v>648</v>
      </c>
      <c r="E342" s="28">
        <v>1.2</v>
      </c>
      <c r="F342" s="26">
        <v>1</v>
      </c>
      <c r="G342" s="29">
        <v>0.7</v>
      </c>
      <c r="H342" s="26" t="s">
        <v>18</v>
      </c>
      <c r="I342" s="26"/>
      <c r="J342" s="26" t="s">
        <v>18</v>
      </c>
      <c r="K342" s="30"/>
      <c r="L342" s="26" t="str">
        <f t="shared" si="5"/>
        <v>x</v>
      </c>
      <c r="M342" s="33"/>
      <c r="N342" s="33"/>
      <c r="O342" s="33"/>
      <c r="P342" s="33"/>
      <c r="S342" s="9"/>
    </row>
    <row r="343" spans="1:19" x14ac:dyDescent="0.25">
      <c r="A343" s="27" t="s">
        <v>6</v>
      </c>
      <c r="B343" s="27" t="s">
        <v>6</v>
      </c>
      <c r="C343" s="26">
        <v>76502</v>
      </c>
      <c r="D343" s="27" t="s">
        <v>649</v>
      </c>
      <c r="E343" s="28">
        <v>1.5</v>
      </c>
      <c r="F343" s="26">
        <v>1</v>
      </c>
      <c r="G343" s="29">
        <v>0.7</v>
      </c>
      <c r="H343" s="26" t="s">
        <v>18</v>
      </c>
      <c r="I343" s="26"/>
      <c r="J343" s="26" t="s">
        <v>18</v>
      </c>
      <c r="K343" s="30"/>
      <c r="L343" s="26" t="str">
        <f t="shared" si="5"/>
        <v>x</v>
      </c>
      <c r="M343" s="33"/>
      <c r="N343" s="33"/>
      <c r="O343" s="33"/>
      <c r="P343" s="33"/>
      <c r="S343" s="9"/>
    </row>
    <row r="344" spans="1:19" x14ac:dyDescent="0.25">
      <c r="A344" s="27" t="s">
        <v>6</v>
      </c>
      <c r="B344" s="27" t="s">
        <v>6</v>
      </c>
      <c r="C344" s="26">
        <v>76503</v>
      </c>
      <c r="D344" s="27" t="s">
        <v>650</v>
      </c>
      <c r="E344" s="28">
        <v>2.5</v>
      </c>
      <c r="F344" s="26">
        <v>1</v>
      </c>
      <c r="G344" s="29">
        <v>0.7</v>
      </c>
      <c r="H344" s="26" t="s">
        <v>18</v>
      </c>
      <c r="I344" s="26"/>
      <c r="J344" s="26" t="s">
        <v>18</v>
      </c>
      <c r="K344" s="30"/>
      <c r="L344" s="26" t="str">
        <f t="shared" si="5"/>
        <v>x</v>
      </c>
      <c r="M344" s="33"/>
      <c r="N344" s="33"/>
      <c r="O344" s="33"/>
      <c r="P344" s="33"/>
      <c r="S344" s="9"/>
    </row>
    <row r="345" spans="1:19" x14ac:dyDescent="0.25">
      <c r="A345" s="27" t="s">
        <v>6</v>
      </c>
      <c r="B345" s="27" t="s">
        <v>6</v>
      </c>
      <c r="C345" s="26">
        <v>76504</v>
      </c>
      <c r="D345" s="27" t="s">
        <v>651</v>
      </c>
      <c r="E345" s="28">
        <v>5.5</v>
      </c>
      <c r="F345" s="26">
        <v>1</v>
      </c>
      <c r="G345" s="29">
        <v>0.7</v>
      </c>
      <c r="H345" s="26" t="s">
        <v>18</v>
      </c>
      <c r="I345" s="26"/>
      <c r="J345" s="26" t="s">
        <v>18</v>
      </c>
      <c r="K345" s="30"/>
      <c r="L345" s="26" t="str">
        <f t="shared" si="5"/>
        <v>x</v>
      </c>
      <c r="M345" s="33"/>
      <c r="N345" s="33"/>
      <c r="O345" s="33"/>
      <c r="P345" s="33"/>
      <c r="S345" s="9"/>
    </row>
    <row r="346" spans="1:19" x14ac:dyDescent="0.25">
      <c r="A346" s="27" t="s">
        <v>6</v>
      </c>
      <c r="B346" s="27" t="s">
        <v>6</v>
      </c>
      <c r="C346" s="26">
        <v>76518</v>
      </c>
      <c r="D346" s="27" t="s">
        <v>652</v>
      </c>
      <c r="E346" s="28">
        <v>29.9</v>
      </c>
      <c r="F346" s="26">
        <v>5</v>
      </c>
      <c r="G346" s="29">
        <v>1</v>
      </c>
      <c r="H346" s="26" t="s">
        <v>18</v>
      </c>
      <c r="I346" s="26"/>
      <c r="J346" s="26" t="s">
        <v>18</v>
      </c>
      <c r="K346" s="30"/>
      <c r="L346" s="26" t="str">
        <f t="shared" si="5"/>
        <v>x</v>
      </c>
      <c r="M346" s="33"/>
      <c r="N346" s="33"/>
      <c r="O346" s="33"/>
      <c r="P346" s="33"/>
      <c r="S346" s="9"/>
    </row>
    <row r="347" spans="1:19" x14ac:dyDescent="0.25">
      <c r="A347" s="27" t="s">
        <v>6</v>
      </c>
      <c r="B347" s="27" t="s">
        <v>6</v>
      </c>
      <c r="C347" s="26">
        <v>78747</v>
      </c>
      <c r="D347" s="27" t="s">
        <v>653</v>
      </c>
      <c r="E347" s="28">
        <v>10.7</v>
      </c>
      <c r="F347" s="26">
        <v>4</v>
      </c>
      <c r="G347" s="29">
        <v>1</v>
      </c>
      <c r="H347" s="26" t="s">
        <v>18</v>
      </c>
      <c r="I347" s="26"/>
      <c r="J347" s="26" t="s">
        <v>18</v>
      </c>
      <c r="K347" s="30"/>
      <c r="L347" s="26" t="str">
        <f t="shared" si="5"/>
        <v>x</v>
      </c>
      <c r="M347" s="33"/>
      <c r="N347" s="33"/>
      <c r="O347" s="33"/>
      <c r="P347" s="33"/>
      <c r="S347" s="9"/>
    </row>
    <row r="348" spans="1:19" x14ac:dyDescent="0.25">
      <c r="A348" s="27" t="s">
        <v>6</v>
      </c>
      <c r="B348" s="27" t="s">
        <v>6</v>
      </c>
      <c r="C348" s="26">
        <v>243</v>
      </c>
      <c r="D348" s="27" t="s">
        <v>918</v>
      </c>
      <c r="E348" s="28">
        <v>799.9</v>
      </c>
      <c r="F348" s="26">
        <v>147</v>
      </c>
      <c r="G348" s="29">
        <v>1</v>
      </c>
      <c r="H348" s="26" t="s">
        <v>18</v>
      </c>
      <c r="I348" s="26" t="s">
        <v>189</v>
      </c>
      <c r="J348" s="26" t="s">
        <v>18</v>
      </c>
      <c r="K348" s="30"/>
      <c r="L348" s="26" t="str">
        <f t="shared" si="5"/>
        <v>x</v>
      </c>
      <c r="M348" s="33"/>
      <c r="N348" s="33"/>
      <c r="O348" s="33"/>
      <c r="P348" s="33"/>
      <c r="S348" s="9"/>
    </row>
    <row r="349" spans="1:19" x14ac:dyDescent="0.25">
      <c r="A349" s="27" t="s">
        <v>6</v>
      </c>
      <c r="B349" s="27" t="s">
        <v>6</v>
      </c>
      <c r="C349" s="26">
        <v>244</v>
      </c>
      <c r="D349" s="27" t="s">
        <v>919</v>
      </c>
      <c r="E349" s="28">
        <v>1199.9000000000001</v>
      </c>
      <c r="F349" s="26">
        <v>221</v>
      </c>
      <c r="G349" s="29">
        <v>1</v>
      </c>
      <c r="H349" s="26" t="s">
        <v>18</v>
      </c>
      <c r="I349" s="26" t="s">
        <v>189</v>
      </c>
      <c r="J349" s="26" t="s">
        <v>18</v>
      </c>
      <c r="K349" s="30"/>
      <c r="L349" s="26" t="str">
        <f t="shared" si="5"/>
        <v>x</v>
      </c>
      <c r="M349" s="33"/>
      <c r="N349" s="33"/>
      <c r="O349" s="33"/>
      <c r="P349" s="33"/>
      <c r="S349" s="9"/>
    </row>
    <row r="350" spans="1:19" x14ac:dyDescent="0.25">
      <c r="A350" s="27" t="s">
        <v>6</v>
      </c>
      <c r="B350" s="27" t="s">
        <v>6</v>
      </c>
      <c r="C350" s="26">
        <v>245</v>
      </c>
      <c r="D350" s="27" t="s">
        <v>920</v>
      </c>
      <c r="E350" s="28">
        <v>102.9</v>
      </c>
      <c r="F350" s="26">
        <v>19</v>
      </c>
      <c r="G350" s="29">
        <v>1</v>
      </c>
      <c r="H350" s="26" t="s">
        <v>18</v>
      </c>
      <c r="I350" s="26" t="s">
        <v>189</v>
      </c>
      <c r="J350" s="26" t="s">
        <v>18</v>
      </c>
      <c r="K350" s="30"/>
      <c r="L350" s="26" t="str">
        <f t="shared" si="5"/>
        <v>x</v>
      </c>
      <c r="M350" s="33"/>
      <c r="N350" s="33"/>
      <c r="O350" s="33"/>
      <c r="P350" s="33"/>
      <c r="S350" s="9"/>
    </row>
    <row r="351" spans="1:19" x14ac:dyDescent="0.25">
      <c r="A351" s="27" t="s">
        <v>6</v>
      </c>
      <c r="B351" s="27" t="s">
        <v>6</v>
      </c>
      <c r="C351" s="26">
        <v>246</v>
      </c>
      <c r="D351" s="27" t="s">
        <v>921</v>
      </c>
      <c r="E351" s="28">
        <v>169.9</v>
      </c>
      <c r="F351" s="26">
        <v>31</v>
      </c>
      <c r="G351" s="29">
        <v>1</v>
      </c>
      <c r="H351" s="26" t="s">
        <v>18</v>
      </c>
      <c r="I351" s="26" t="s">
        <v>189</v>
      </c>
      <c r="J351" s="26" t="s">
        <v>18</v>
      </c>
      <c r="K351" s="30"/>
      <c r="L351" s="26" t="str">
        <f t="shared" si="5"/>
        <v>x</v>
      </c>
      <c r="M351" s="33"/>
      <c r="N351" s="33"/>
      <c r="O351" s="33"/>
      <c r="P351" s="33"/>
      <c r="S351" s="9"/>
    </row>
    <row r="352" spans="1:19" x14ac:dyDescent="0.25">
      <c r="A352" s="27" t="s">
        <v>279</v>
      </c>
      <c r="B352" s="27" t="s">
        <v>262</v>
      </c>
      <c r="C352" s="26">
        <v>27381</v>
      </c>
      <c r="D352" s="27" t="s">
        <v>280</v>
      </c>
      <c r="E352" s="28">
        <v>14.9</v>
      </c>
      <c r="F352" s="26">
        <v>2</v>
      </c>
      <c r="G352" s="29">
        <v>0.7</v>
      </c>
      <c r="H352" s="26" t="s">
        <v>18</v>
      </c>
      <c r="I352" s="26"/>
      <c r="J352" s="26" t="s">
        <v>18</v>
      </c>
      <c r="K352" s="30"/>
      <c r="L352" s="26" t="str">
        <f t="shared" si="5"/>
        <v/>
      </c>
      <c r="M352" s="33"/>
      <c r="N352" s="33"/>
      <c r="O352" s="33"/>
      <c r="P352" s="33"/>
      <c r="S352" s="9"/>
    </row>
    <row r="353" spans="1:19" x14ac:dyDescent="0.25">
      <c r="A353" s="27" t="s">
        <v>279</v>
      </c>
      <c r="B353" s="27" t="s">
        <v>262</v>
      </c>
      <c r="C353" s="26">
        <v>27382</v>
      </c>
      <c r="D353" s="27" t="s">
        <v>281</v>
      </c>
      <c r="E353" s="28">
        <v>15.9</v>
      </c>
      <c r="F353" s="26">
        <v>2</v>
      </c>
      <c r="G353" s="29">
        <v>0.7</v>
      </c>
      <c r="H353" s="26" t="s">
        <v>18</v>
      </c>
      <c r="I353" s="26"/>
      <c r="J353" s="26" t="s">
        <v>18</v>
      </c>
      <c r="K353" s="30"/>
      <c r="L353" s="26" t="str">
        <f t="shared" si="5"/>
        <v/>
      </c>
      <c r="M353" s="33"/>
      <c r="N353" s="33"/>
      <c r="O353" s="33"/>
      <c r="P353" s="33"/>
      <c r="S353" s="9"/>
    </row>
    <row r="354" spans="1:19" x14ac:dyDescent="0.25">
      <c r="A354" s="27" t="s">
        <v>279</v>
      </c>
      <c r="B354" s="27" t="s">
        <v>262</v>
      </c>
      <c r="C354" s="26">
        <v>27383</v>
      </c>
      <c r="D354" s="27" t="s">
        <v>282</v>
      </c>
      <c r="E354" s="28">
        <v>13.9</v>
      </c>
      <c r="F354" s="26">
        <v>2</v>
      </c>
      <c r="G354" s="29">
        <v>0.7</v>
      </c>
      <c r="H354" s="26" t="s">
        <v>18</v>
      </c>
      <c r="I354" s="26"/>
      <c r="J354" s="26" t="s">
        <v>18</v>
      </c>
      <c r="K354" s="30"/>
      <c r="L354" s="26" t="str">
        <f t="shared" si="5"/>
        <v/>
      </c>
      <c r="M354" s="33"/>
      <c r="N354" s="33"/>
      <c r="O354" s="33"/>
      <c r="P354" s="33"/>
      <c r="S354" s="9"/>
    </row>
    <row r="355" spans="1:19" x14ac:dyDescent="0.25">
      <c r="A355" s="27" t="s">
        <v>279</v>
      </c>
      <c r="B355" s="27" t="s">
        <v>262</v>
      </c>
      <c r="C355" s="26">
        <v>27384</v>
      </c>
      <c r="D355" s="27" t="s">
        <v>283</v>
      </c>
      <c r="E355" s="28">
        <v>23.8</v>
      </c>
      <c r="F355" s="26">
        <v>3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5"/>
        <v/>
      </c>
      <c r="M355" s="33"/>
      <c r="N355" s="33"/>
      <c r="O355" s="33"/>
      <c r="P355" s="33"/>
      <c r="S355" s="9"/>
    </row>
    <row r="356" spans="1:19" x14ac:dyDescent="0.25">
      <c r="A356" s="27" t="s">
        <v>279</v>
      </c>
      <c r="B356" s="27" t="s">
        <v>262</v>
      </c>
      <c r="C356" s="26">
        <v>27385</v>
      </c>
      <c r="D356" s="27" t="s">
        <v>284</v>
      </c>
      <c r="E356" s="28">
        <v>23.9</v>
      </c>
      <c r="F356" s="26">
        <v>3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5"/>
        <v/>
      </c>
      <c r="M356" s="33"/>
      <c r="N356" s="33"/>
      <c r="O356" s="33"/>
      <c r="P356" s="33"/>
      <c r="S356" s="9"/>
    </row>
    <row r="357" spans="1:19" x14ac:dyDescent="0.25">
      <c r="A357" s="27" t="s">
        <v>279</v>
      </c>
      <c r="B357" s="27" t="s">
        <v>262</v>
      </c>
      <c r="C357" s="26">
        <v>27386</v>
      </c>
      <c r="D357" s="27" t="s">
        <v>285</v>
      </c>
      <c r="E357" s="28">
        <v>19.899999999999999</v>
      </c>
      <c r="F357" s="26">
        <v>2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5"/>
        <v/>
      </c>
      <c r="M357" s="33"/>
      <c r="N357" s="33"/>
      <c r="O357" s="33"/>
      <c r="P357" s="33"/>
      <c r="S357" s="9"/>
    </row>
    <row r="358" spans="1:19" x14ac:dyDescent="0.25">
      <c r="A358" s="27" t="s">
        <v>279</v>
      </c>
      <c r="B358" s="27" t="s">
        <v>262</v>
      </c>
      <c r="C358" s="26">
        <v>27387</v>
      </c>
      <c r="D358" s="27" t="s">
        <v>286</v>
      </c>
      <c r="E358" s="28">
        <v>19.899999999999999</v>
      </c>
      <c r="F358" s="26">
        <v>2</v>
      </c>
      <c r="G358" s="29">
        <v>0.7</v>
      </c>
      <c r="H358" s="26" t="s">
        <v>18</v>
      </c>
      <c r="I358" s="26"/>
      <c r="J358" s="26" t="s">
        <v>18</v>
      </c>
      <c r="K358" s="30"/>
      <c r="L358" s="26" t="str">
        <f t="shared" si="5"/>
        <v/>
      </c>
      <c r="M358" s="33"/>
      <c r="N358" s="33"/>
      <c r="O358" s="33"/>
      <c r="P358" s="33"/>
      <c r="S358" s="9"/>
    </row>
    <row r="359" spans="1:19" x14ac:dyDescent="0.25">
      <c r="A359" s="27" t="s">
        <v>279</v>
      </c>
      <c r="B359" s="27" t="s">
        <v>262</v>
      </c>
      <c r="C359" s="26">
        <v>28409</v>
      </c>
      <c r="D359" s="27" t="s">
        <v>287</v>
      </c>
      <c r="E359" s="28">
        <v>13.9</v>
      </c>
      <c r="F359" s="26">
        <v>2</v>
      </c>
      <c r="G359" s="29">
        <v>0.7</v>
      </c>
      <c r="H359" s="26" t="s">
        <v>18</v>
      </c>
      <c r="I359" s="26"/>
      <c r="J359" s="26" t="s">
        <v>18</v>
      </c>
      <c r="K359" s="30"/>
      <c r="L359" s="26" t="str">
        <f t="shared" si="5"/>
        <v/>
      </c>
      <c r="M359" s="33"/>
      <c r="N359" s="33"/>
      <c r="O359" s="33"/>
      <c r="P359" s="33"/>
      <c r="S359" s="9"/>
    </row>
    <row r="360" spans="1:19" x14ac:dyDescent="0.25">
      <c r="A360" s="27" t="s">
        <v>279</v>
      </c>
      <c r="B360" s="27" t="s">
        <v>262</v>
      </c>
      <c r="C360" s="26">
        <v>28410</v>
      </c>
      <c r="D360" s="27" t="s">
        <v>288</v>
      </c>
      <c r="E360" s="28">
        <v>15.9</v>
      </c>
      <c r="F360" s="26">
        <v>2</v>
      </c>
      <c r="G360" s="29">
        <v>0.7</v>
      </c>
      <c r="H360" s="26" t="s">
        <v>18</v>
      </c>
      <c r="I360" s="26"/>
      <c r="J360" s="26" t="s">
        <v>18</v>
      </c>
      <c r="K360" s="30"/>
      <c r="L360" s="26" t="str">
        <f t="shared" si="5"/>
        <v/>
      </c>
      <c r="M360" s="33"/>
      <c r="N360" s="33"/>
      <c r="O360" s="33"/>
      <c r="P360" s="33"/>
      <c r="S360" s="9"/>
    </row>
    <row r="361" spans="1:19" x14ac:dyDescent="0.25">
      <c r="A361" s="27" t="s">
        <v>279</v>
      </c>
      <c r="B361" s="27" t="s">
        <v>262</v>
      </c>
      <c r="C361" s="26">
        <v>28411</v>
      </c>
      <c r="D361" s="27" t="s">
        <v>289</v>
      </c>
      <c r="E361" s="28">
        <v>23.9</v>
      </c>
      <c r="F361" s="26">
        <v>3</v>
      </c>
      <c r="G361" s="29">
        <v>0.7</v>
      </c>
      <c r="H361" s="26" t="s">
        <v>18</v>
      </c>
      <c r="I361" s="26"/>
      <c r="J361" s="26" t="s">
        <v>18</v>
      </c>
      <c r="K361" s="30"/>
      <c r="L361" s="26" t="str">
        <f t="shared" si="5"/>
        <v/>
      </c>
      <c r="M361" s="33"/>
      <c r="N361" s="33"/>
      <c r="O361" s="33"/>
      <c r="P361" s="33"/>
      <c r="S361" s="9"/>
    </row>
    <row r="362" spans="1:19" x14ac:dyDescent="0.25">
      <c r="A362" s="27" t="s">
        <v>279</v>
      </c>
      <c r="B362" s="27" t="s">
        <v>262</v>
      </c>
      <c r="C362" s="26">
        <v>29306</v>
      </c>
      <c r="D362" s="27" t="s">
        <v>290</v>
      </c>
      <c r="E362" s="28">
        <v>24.8</v>
      </c>
      <c r="F362" s="26">
        <v>3</v>
      </c>
      <c r="G362" s="29">
        <v>0.7</v>
      </c>
      <c r="H362" s="26" t="s">
        <v>18</v>
      </c>
      <c r="I362" s="26"/>
      <c r="J362" s="26" t="s">
        <v>18</v>
      </c>
      <c r="K362" s="30"/>
      <c r="L362" s="26" t="str">
        <f t="shared" si="5"/>
        <v/>
      </c>
      <c r="M362" s="33"/>
      <c r="N362" s="33"/>
      <c r="O362" s="33"/>
      <c r="P362" s="33"/>
      <c r="S362" s="9"/>
    </row>
    <row r="363" spans="1:19" x14ac:dyDescent="0.25">
      <c r="A363" s="27" t="s">
        <v>279</v>
      </c>
      <c r="B363" s="27" t="s">
        <v>262</v>
      </c>
      <c r="C363" s="26">
        <v>29930</v>
      </c>
      <c r="D363" s="27" t="s">
        <v>291</v>
      </c>
      <c r="E363" s="28">
        <v>27.7</v>
      </c>
      <c r="F363" s="26">
        <v>4</v>
      </c>
      <c r="G363" s="29">
        <v>0.7</v>
      </c>
      <c r="H363" s="26" t="s">
        <v>18</v>
      </c>
      <c r="I363" s="26"/>
      <c r="J363" s="26" t="s">
        <v>18</v>
      </c>
      <c r="K363" s="30"/>
      <c r="L363" s="26" t="str">
        <f t="shared" si="5"/>
        <v/>
      </c>
      <c r="M363" s="33"/>
      <c r="N363" s="33"/>
      <c r="O363" s="33"/>
      <c r="P363" s="33"/>
      <c r="S363" s="9"/>
    </row>
    <row r="364" spans="1:19" x14ac:dyDescent="0.25">
      <c r="A364" s="27" t="s">
        <v>279</v>
      </c>
      <c r="B364" s="27" t="s">
        <v>262</v>
      </c>
      <c r="C364" s="26">
        <v>29933</v>
      </c>
      <c r="D364" s="27" t="s">
        <v>292</v>
      </c>
      <c r="E364" s="28">
        <v>19.899999999999999</v>
      </c>
      <c r="F364" s="26">
        <v>2</v>
      </c>
      <c r="G364" s="29">
        <v>0.7</v>
      </c>
      <c r="H364" s="26" t="s">
        <v>18</v>
      </c>
      <c r="I364" s="26"/>
      <c r="J364" s="26" t="s">
        <v>18</v>
      </c>
      <c r="K364" s="30"/>
      <c r="L364" s="26" t="str">
        <f t="shared" si="5"/>
        <v/>
      </c>
      <c r="M364" s="33"/>
      <c r="N364" s="33"/>
      <c r="O364" s="33"/>
      <c r="P364" s="33"/>
      <c r="S364" s="9"/>
    </row>
    <row r="365" spans="1:19" x14ac:dyDescent="0.25">
      <c r="A365" s="27" t="s">
        <v>279</v>
      </c>
      <c r="B365" s="27" t="s">
        <v>262</v>
      </c>
      <c r="C365" s="26">
        <v>29968</v>
      </c>
      <c r="D365" s="27" t="s">
        <v>293</v>
      </c>
      <c r="E365" s="28">
        <v>28.8</v>
      </c>
      <c r="F365" s="26">
        <v>4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5"/>
        <v/>
      </c>
      <c r="M365" s="33"/>
      <c r="N365" s="33"/>
      <c r="O365" s="33"/>
      <c r="P365" s="33"/>
      <c r="S365" s="9"/>
    </row>
    <row r="366" spans="1:19" x14ac:dyDescent="0.25">
      <c r="A366" s="27" t="s">
        <v>279</v>
      </c>
      <c r="B366" s="27" t="s">
        <v>262</v>
      </c>
      <c r="C366" s="26">
        <v>32542</v>
      </c>
      <c r="D366" s="27" t="s">
        <v>294</v>
      </c>
      <c r="E366" s="28">
        <v>26.9</v>
      </c>
      <c r="F366" s="26">
        <v>3</v>
      </c>
      <c r="G366" s="29">
        <v>0.7</v>
      </c>
      <c r="H366" s="26" t="s">
        <v>18</v>
      </c>
      <c r="I366" s="26"/>
      <c r="J366" s="26" t="s">
        <v>18</v>
      </c>
      <c r="K366" s="30"/>
      <c r="L366" s="26" t="str">
        <f t="shared" si="5"/>
        <v/>
      </c>
      <c r="M366" s="33"/>
      <c r="N366" s="33"/>
      <c r="O366" s="33"/>
      <c r="P366" s="33"/>
      <c r="S366" s="9"/>
    </row>
    <row r="367" spans="1:19" x14ac:dyDescent="0.25">
      <c r="A367" s="27" t="s">
        <v>279</v>
      </c>
      <c r="B367" s="27" t="s">
        <v>262</v>
      </c>
      <c r="C367" s="26">
        <v>42735</v>
      </c>
      <c r="D367" s="27" t="s">
        <v>295</v>
      </c>
      <c r="E367" s="28">
        <v>20.9</v>
      </c>
      <c r="F367" s="26">
        <v>3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5"/>
        <v/>
      </c>
      <c r="M367" s="33"/>
      <c r="N367" s="33"/>
      <c r="O367" s="33"/>
      <c r="P367" s="33"/>
      <c r="S367" s="9"/>
    </row>
    <row r="368" spans="1:19" x14ac:dyDescent="0.25">
      <c r="A368" s="27" t="s">
        <v>279</v>
      </c>
      <c r="B368" s="27" t="s">
        <v>262</v>
      </c>
      <c r="C368" s="26">
        <v>74776</v>
      </c>
      <c r="D368" s="27" t="s">
        <v>786</v>
      </c>
      <c r="E368" s="28">
        <v>64.900000000000006</v>
      </c>
      <c r="F368" s="26">
        <v>8</v>
      </c>
      <c r="G368" s="29">
        <v>0.7</v>
      </c>
      <c r="H368" s="26" t="s">
        <v>18</v>
      </c>
      <c r="I368" s="26" t="s">
        <v>189</v>
      </c>
      <c r="J368" s="26" t="s">
        <v>18</v>
      </c>
      <c r="K368" s="30"/>
      <c r="L368" s="26" t="str">
        <f t="shared" si="5"/>
        <v>x</v>
      </c>
      <c r="M368" s="33"/>
      <c r="N368" s="33"/>
      <c r="O368" s="33"/>
      <c r="P368" s="33"/>
      <c r="S368" s="9"/>
    </row>
    <row r="369" spans="1:19" x14ac:dyDescent="0.25">
      <c r="A369" s="27" t="s">
        <v>296</v>
      </c>
      <c r="B369" s="27" t="s">
        <v>80</v>
      </c>
      <c r="C369" s="26">
        <v>37698</v>
      </c>
      <c r="D369" s="27" t="s">
        <v>297</v>
      </c>
      <c r="E369" s="28">
        <v>23.8</v>
      </c>
      <c r="F369" s="26">
        <v>3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5"/>
        <v/>
      </c>
      <c r="M369" s="33"/>
      <c r="N369" s="33"/>
      <c r="O369" s="33"/>
      <c r="P369" s="33"/>
      <c r="S369" s="9"/>
    </row>
    <row r="370" spans="1:19" x14ac:dyDescent="0.25">
      <c r="A370" s="27" t="s">
        <v>296</v>
      </c>
      <c r="B370" s="27" t="s">
        <v>80</v>
      </c>
      <c r="C370" s="26">
        <v>37699</v>
      </c>
      <c r="D370" s="27" t="s">
        <v>298</v>
      </c>
      <c r="E370" s="28">
        <v>42.4</v>
      </c>
      <c r="F370" s="26">
        <v>5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5"/>
        <v/>
      </c>
      <c r="M370" s="33"/>
      <c r="N370" s="33"/>
      <c r="O370" s="33"/>
      <c r="P370" s="33"/>
      <c r="S370" s="9"/>
    </row>
    <row r="371" spans="1:19" x14ac:dyDescent="0.25">
      <c r="A371" s="27" t="s">
        <v>296</v>
      </c>
      <c r="B371" s="27" t="s">
        <v>80</v>
      </c>
      <c r="C371" s="26">
        <v>37700</v>
      </c>
      <c r="D371" s="27" t="s">
        <v>299</v>
      </c>
      <c r="E371" s="28">
        <v>12.9</v>
      </c>
      <c r="F371" s="26">
        <v>2</v>
      </c>
      <c r="G371" s="29">
        <v>0.7</v>
      </c>
      <c r="H371" s="26" t="s">
        <v>18</v>
      </c>
      <c r="I371" s="26"/>
      <c r="J371" s="26" t="s">
        <v>18</v>
      </c>
      <c r="K371" s="30"/>
      <c r="L371" s="26" t="str">
        <f t="shared" si="5"/>
        <v/>
      </c>
      <c r="M371" s="33"/>
      <c r="N371" s="33"/>
      <c r="O371" s="33"/>
      <c r="P371" s="33"/>
      <c r="S371" s="9"/>
    </row>
    <row r="372" spans="1:19" x14ac:dyDescent="0.25">
      <c r="A372" s="27" t="s">
        <v>296</v>
      </c>
      <c r="B372" s="27" t="s">
        <v>80</v>
      </c>
      <c r="C372" s="26">
        <v>37701</v>
      </c>
      <c r="D372" s="27" t="s">
        <v>300</v>
      </c>
      <c r="E372" s="28">
        <v>22.4</v>
      </c>
      <c r="F372" s="26">
        <v>3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5"/>
        <v/>
      </c>
      <c r="M372" s="33"/>
      <c r="N372" s="33"/>
      <c r="O372" s="33"/>
      <c r="P372" s="33"/>
      <c r="S372" s="9"/>
    </row>
    <row r="373" spans="1:19" x14ac:dyDescent="0.25">
      <c r="A373" s="27" t="s">
        <v>296</v>
      </c>
      <c r="B373" s="27" t="s">
        <v>80</v>
      </c>
      <c r="C373" s="26">
        <v>37702</v>
      </c>
      <c r="D373" s="27" t="s">
        <v>301</v>
      </c>
      <c r="E373" s="28">
        <v>10.9</v>
      </c>
      <c r="F373" s="26">
        <v>1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5"/>
        <v/>
      </c>
      <c r="M373" s="33"/>
      <c r="N373" s="33"/>
      <c r="O373" s="33"/>
      <c r="P373" s="33"/>
      <c r="S373" s="9"/>
    </row>
    <row r="374" spans="1:19" x14ac:dyDescent="0.25">
      <c r="A374" s="27" t="s">
        <v>296</v>
      </c>
      <c r="B374" s="27" t="s">
        <v>80</v>
      </c>
      <c r="C374" s="26">
        <v>37703</v>
      </c>
      <c r="D374" s="27" t="s">
        <v>302</v>
      </c>
      <c r="E374" s="28">
        <v>19.399999999999999</v>
      </c>
      <c r="F374" s="26">
        <v>2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5"/>
        <v/>
      </c>
      <c r="M374" s="33"/>
      <c r="N374" s="33"/>
      <c r="O374" s="33"/>
      <c r="P374" s="33"/>
      <c r="S374" s="9"/>
    </row>
    <row r="375" spans="1:19" x14ac:dyDescent="0.25">
      <c r="A375" s="27" t="s">
        <v>296</v>
      </c>
      <c r="B375" s="27" t="s">
        <v>80</v>
      </c>
      <c r="C375" s="26">
        <v>37719</v>
      </c>
      <c r="D375" s="27" t="s">
        <v>303</v>
      </c>
      <c r="E375" s="28">
        <v>10.9</v>
      </c>
      <c r="F375" s="26">
        <v>1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5"/>
        <v/>
      </c>
      <c r="M375" s="33"/>
      <c r="N375" s="33"/>
      <c r="O375" s="33"/>
      <c r="P375" s="33"/>
      <c r="S375" s="9"/>
    </row>
    <row r="376" spans="1:19" x14ac:dyDescent="0.25">
      <c r="A376" s="27" t="s">
        <v>296</v>
      </c>
      <c r="B376" s="27" t="s">
        <v>80</v>
      </c>
      <c r="C376" s="26">
        <v>37720</v>
      </c>
      <c r="D376" s="27" t="s">
        <v>304</v>
      </c>
      <c r="E376" s="28">
        <v>19.399999999999999</v>
      </c>
      <c r="F376" s="26">
        <v>2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5"/>
        <v/>
      </c>
      <c r="M376" s="33"/>
      <c r="N376" s="33"/>
      <c r="O376" s="33"/>
      <c r="P376" s="33"/>
      <c r="S376" s="9"/>
    </row>
    <row r="377" spans="1:19" x14ac:dyDescent="0.25">
      <c r="A377" s="27" t="s">
        <v>296</v>
      </c>
      <c r="B377" s="27" t="s">
        <v>80</v>
      </c>
      <c r="C377" s="26">
        <v>43080</v>
      </c>
      <c r="D377" s="27" t="s">
        <v>305</v>
      </c>
      <c r="E377" s="28">
        <v>26.9</v>
      </c>
      <c r="F377" s="26">
        <v>3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5"/>
        <v/>
      </c>
      <c r="M377" s="33"/>
      <c r="N377" s="33"/>
      <c r="O377" s="33"/>
      <c r="P377" s="33"/>
      <c r="S377" s="9"/>
    </row>
    <row r="378" spans="1:19" x14ac:dyDescent="0.25">
      <c r="A378" s="27" t="s">
        <v>296</v>
      </c>
      <c r="B378" s="27" t="s">
        <v>80</v>
      </c>
      <c r="C378" s="26">
        <v>43081</v>
      </c>
      <c r="D378" s="27" t="s">
        <v>306</v>
      </c>
      <c r="E378" s="28">
        <v>15.8</v>
      </c>
      <c r="F378" s="26">
        <v>2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5"/>
        <v/>
      </c>
      <c r="M378" s="33"/>
      <c r="N378" s="33"/>
      <c r="O378" s="33"/>
      <c r="P378" s="33"/>
      <c r="S378" s="9"/>
    </row>
    <row r="379" spans="1:19" x14ac:dyDescent="0.25">
      <c r="A379" s="27" t="s">
        <v>296</v>
      </c>
      <c r="B379" s="27" t="s">
        <v>80</v>
      </c>
      <c r="C379" s="26">
        <v>50280</v>
      </c>
      <c r="D379" s="27" t="s">
        <v>307</v>
      </c>
      <c r="E379" s="28">
        <v>23.8</v>
      </c>
      <c r="F379" s="26">
        <v>3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5"/>
        <v/>
      </c>
      <c r="M379" s="33"/>
      <c r="N379" s="33"/>
      <c r="O379" s="33"/>
      <c r="P379" s="33"/>
      <c r="S379" s="9"/>
    </row>
    <row r="380" spans="1:19" x14ac:dyDescent="0.25">
      <c r="A380" s="27" t="s">
        <v>296</v>
      </c>
      <c r="B380" s="27" t="s">
        <v>80</v>
      </c>
      <c r="C380" s="26">
        <v>50285</v>
      </c>
      <c r="D380" s="27" t="s">
        <v>308</v>
      </c>
      <c r="E380" s="28">
        <v>42.4</v>
      </c>
      <c r="F380" s="26">
        <v>5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5"/>
        <v/>
      </c>
      <c r="M380" s="33"/>
      <c r="N380" s="33"/>
      <c r="O380" s="33"/>
      <c r="P380" s="33"/>
      <c r="S380" s="9"/>
    </row>
    <row r="381" spans="1:19" x14ac:dyDescent="0.25">
      <c r="A381" s="27" t="s">
        <v>296</v>
      </c>
      <c r="B381" s="27" t="s">
        <v>80</v>
      </c>
      <c r="C381" s="26">
        <v>51873</v>
      </c>
      <c r="D381" s="27" t="s">
        <v>309</v>
      </c>
      <c r="E381" s="28">
        <v>19.399999999999999</v>
      </c>
      <c r="F381" s="26">
        <v>2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5"/>
        <v/>
      </c>
      <c r="M381" s="33"/>
      <c r="N381" s="33"/>
      <c r="O381" s="33"/>
      <c r="P381" s="33"/>
      <c r="S381" s="9"/>
    </row>
    <row r="382" spans="1:19" x14ac:dyDescent="0.25">
      <c r="A382" s="27" t="s">
        <v>296</v>
      </c>
      <c r="B382" s="27" t="s">
        <v>80</v>
      </c>
      <c r="C382" s="26">
        <v>51874</v>
      </c>
      <c r="D382" s="27" t="s">
        <v>310</v>
      </c>
      <c r="E382" s="28">
        <v>10.9</v>
      </c>
      <c r="F382" s="26">
        <v>1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5"/>
        <v/>
      </c>
      <c r="M382" s="33"/>
      <c r="N382" s="33"/>
      <c r="O382" s="33"/>
      <c r="P382" s="33"/>
      <c r="S382" s="9"/>
    </row>
    <row r="383" spans="1:19" x14ac:dyDescent="0.25">
      <c r="A383" s="27" t="s">
        <v>296</v>
      </c>
      <c r="B383" s="27" t="s">
        <v>80</v>
      </c>
      <c r="C383" s="26">
        <v>51875</v>
      </c>
      <c r="D383" s="27" t="s">
        <v>311</v>
      </c>
      <c r="E383" s="28">
        <v>22.4</v>
      </c>
      <c r="F383" s="26">
        <v>3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si="5"/>
        <v/>
      </c>
      <c r="M383" s="33"/>
      <c r="N383" s="33"/>
      <c r="O383" s="33"/>
      <c r="P383" s="33"/>
      <c r="S383" s="9"/>
    </row>
    <row r="384" spans="1:19" x14ac:dyDescent="0.25">
      <c r="A384" s="27" t="s">
        <v>296</v>
      </c>
      <c r="B384" s="27" t="s">
        <v>80</v>
      </c>
      <c r="C384" s="26">
        <v>51876</v>
      </c>
      <c r="D384" s="27" t="s">
        <v>312</v>
      </c>
      <c r="E384" s="28">
        <v>12.9</v>
      </c>
      <c r="F384" s="26">
        <v>2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si="5"/>
        <v/>
      </c>
      <c r="M384" s="33"/>
      <c r="N384" s="33"/>
      <c r="O384" s="33"/>
      <c r="P384" s="33"/>
      <c r="S384" s="9"/>
    </row>
    <row r="385" spans="1:19" x14ac:dyDescent="0.25">
      <c r="A385" s="27" t="s">
        <v>296</v>
      </c>
      <c r="B385" s="27" t="s">
        <v>80</v>
      </c>
      <c r="C385" s="26">
        <v>51877</v>
      </c>
      <c r="D385" s="27" t="s">
        <v>313</v>
      </c>
      <c r="E385" s="28">
        <v>23.8</v>
      </c>
      <c r="F385" s="26">
        <v>3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5"/>
        <v/>
      </c>
      <c r="M385" s="33"/>
      <c r="N385" s="33"/>
      <c r="O385" s="33"/>
      <c r="P385" s="33"/>
      <c r="S385" s="9"/>
    </row>
    <row r="386" spans="1:19" x14ac:dyDescent="0.25">
      <c r="A386" s="27" t="s">
        <v>296</v>
      </c>
      <c r="B386" s="27" t="s">
        <v>80</v>
      </c>
      <c r="C386" s="26">
        <v>51878</v>
      </c>
      <c r="D386" s="27" t="s">
        <v>314</v>
      </c>
      <c r="E386" s="28">
        <v>26.2</v>
      </c>
      <c r="F386" s="26">
        <v>3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ref="L386:L449" si="6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  <c r="M386" s="33"/>
      <c r="N386" s="33"/>
      <c r="O386" s="33"/>
      <c r="P386" s="33"/>
      <c r="S386" s="9"/>
    </row>
    <row r="387" spans="1:19" x14ac:dyDescent="0.25">
      <c r="A387" s="27" t="s">
        <v>296</v>
      </c>
      <c r="B387" s="27" t="s">
        <v>80</v>
      </c>
      <c r="C387" s="26">
        <v>51881</v>
      </c>
      <c r="D387" s="27" t="s">
        <v>315</v>
      </c>
      <c r="E387" s="28">
        <v>42.4</v>
      </c>
      <c r="F387" s="26">
        <v>5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6"/>
        <v/>
      </c>
      <c r="M387" s="33"/>
      <c r="N387" s="33"/>
      <c r="O387" s="33"/>
      <c r="P387" s="33"/>
      <c r="S387" s="9"/>
    </row>
    <row r="388" spans="1:19" x14ac:dyDescent="0.25">
      <c r="A388" s="27" t="s">
        <v>296</v>
      </c>
      <c r="B388" s="27" t="s">
        <v>80</v>
      </c>
      <c r="C388" s="26">
        <v>55902</v>
      </c>
      <c r="D388" s="27" t="s">
        <v>316</v>
      </c>
      <c r="E388" s="28">
        <v>45.8</v>
      </c>
      <c r="F388" s="26">
        <v>6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6"/>
        <v/>
      </c>
      <c r="M388" s="33"/>
      <c r="N388" s="33"/>
      <c r="O388" s="33"/>
      <c r="P388" s="33"/>
      <c r="S388" s="9"/>
    </row>
    <row r="389" spans="1:19" x14ac:dyDescent="0.25">
      <c r="A389" s="27" t="s">
        <v>296</v>
      </c>
      <c r="B389" s="27" t="s">
        <v>80</v>
      </c>
      <c r="C389" s="26">
        <v>59206</v>
      </c>
      <c r="D389" s="27" t="s">
        <v>317</v>
      </c>
      <c r="E389" s="28">
        <v>67.2</v>
      </c>
      <c r="F389" s="26">
        <v>9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6"/>
        <v/>
      </c>
      <c r="M389" s="33"/>
      <c r="N389" s="33"/>
      <c r="O389" s="33"/>
      <c r="P389" s="33"/>
      <c r="S389" s="9"/>
    </row>
    <row r="390" spans="1:19" x14ac:dyDescent="0.25">
      <c r="A390" s="27" t="s">
        <v>296</v>
      </c>
      <c r="B390" s="27" t="s">
        <v>80</v>
      </c>
      <c r="C390" s="26">
        <v>59207</v>
      </c>
      <c r="D390" s="27" t="s">
        <v>318</v>
      </c>
      <c r="E390" s="28">
        <v>77.3</v>
      </c>
      <c r="F390" s="26">
        <v>10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6"/>
        <v/>
      </c>
      <c r="M390" s="33"/>
      <c r="N390" s="33"/>
      <c r="O390" s="33"/>
      <c r="P390" s="33"/>
      <c r="S390" s="9"/>
    </row>
    <row r="391" spans="1:19" x14ac:dyDescent="0.25">
      <c r="A391" s="27" t="s">
        <v>296</v>
      </c>
      <c r="B391" s="27" t="s">
        <v>80</v>
      </c>
      <c r="C391" s="26">
        <v>59208</v>
      </c>
      <c r="D391" s="27" t="s">
        <v>319</v>
      </c>
      <c r="E391" s="28">
        <v>77.3</v>
      </c>
      <c r="F391" s="26">
        <v>10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6"/>
        <v/>
      </c>
      <c r="M391" s="33"/>
      <c r="N391" s="33"/>
      <c r="O391" s="33"/>
      <c r="P391" s="33"/>
      <c r="S391" s="9"/>
    </row>
    <row r="392" spans="1:19" x14ac:dyDescent="0.25">
      <c r="A392" s="27" t="s">
        <v>296</v>
      </c>
      <c r="B392" s="27" t="s">
        <v>80</v>
      </c>
      <c r="C392" s="26">
        <v>59225</v>
      </c>
      <c r="D392" s="27" t="s">
        <v>320</v>
      </c>
      <c r="E392" s="28">
        <v>67.2</v>
      </c>
      <c r="F392" s="26">
        <v>9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6"/>
        <v/>
      </c>
      <c r="M392" s="33"/>
      <c r="N392" s="33"/>
      <c r="O392" s="33"/>
      <c r="P392" s="33"/>
      <c r="S392" s="9"/>
    </row>
    <row r="393" spans="1:19" x14ac:dyDescent="0.25">
      <c r="A393" s="27" t="s">
        <v>296</v>
      </c>
      <c r="B393" s="27" t="s">
        <v>80</v>
      </c>
      <c r="C393" s="26">
        <v>66482</v>
      </c>
      <c r="D393" s="27" t="s">
        <v>321</v>
      </c>
      <c r="E393" s="28">
        <v>63</v>
      </c>
      <c r="F393" s="26">
        <v>8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6"/>
        <v/>
      </c>
      <c r="M393" s="33"/>
      <c r="N393" s="33"/>
      <c r="O393" s="33"/>
      <c r="P393" s="33"/>
      <c r="S393" s="9"/>
    </row>
    <row r="394" spans="1:19" x14ac:dyDescent="0.25">
      <c r="A394" s="27" t="s">
        <v>296</v>
      </c>
      <c r="B394" s="27" t="s">
        <v>80</v>
      </c>
      <c r="C394" s="26">
        <v>80691</v>
      </c>
      <c r="D394" s="27" t="s">
        <v>322</v>
      </c>
      <c r="E394" s="28">
        <v>51.6</v>
      </c>
      <c r="F394" s="26">
        <v>7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6"/>
        <v/>
      </c>
      <c r="M394" s="33"/>
      <c r="N394" s="33"/>
      <c r="O394" s="33"/>
      <c r="P394" s="33"/>
      <c r="S394" s="9"/>
    </row>
    <row r="395" spans="1:19" x14ac:dyDescent="0.25">
      <c r="A395" s="27" t="s">
        <v>296</v>
      </c>
      <c r="B395" s="27" t="s">
        <v>80</v>
      </c>
      <c r="C395" s="26">
        <v>71050</v>
      </c>
      <c r="D395" s="27" t="s">
        <v>323</v>
      </c>
      <c r="E395" s="28">
        <v>31.1</v>
      </c>
      <c r="F395" s="26">
        <v>4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6"/>
        <v/>
      </c>
      <c r="M395" s="33"/>
      <c r="N395" s="33"/>
      <c r="O395" s="33"/>
      <c r="P395" s="33"/>
      <c r="S395" s="9"/>
    </row>
    <row r="396" spans="1:19" x14ac:dyDescent="0.25">
      <c r="A396" s="27" t="s">
        <v>296</v>
      </c>
      <c r="B396" s="27" t="s">
        <v>80</v>
      </c>
      <c r="C396" s="26">
        <v>71052</v>
      </c>
      <c r="D396" s="27" t="s">
        <v>324</v>
      </c>
      <c r="E396" s="28">
        <v>19.399999999999999</v>
      </c>
      <c r="F396" s="26">
        <v>2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6"/>
        <v/>
      </c>
      <c r="M396" s="33"/>
      <c r="N396" s="33"/>
      <c r="O396" s="33"/>
      <c r="P396" s="33"/>
      <c r="S396" s="9"/>
    </row>
    <row r="397" spans="1:19" x14ac:dyDescent="0.25">
      <c r="A397" s="27" t="s">
        <v>296</v>
      </c>
      <c r="B397" s="27" t="s">
        <v>80</v>
      </c>
      <c r="C397" s="26">
        <v>71228</v>
      </c>
      <c r="D397" s="27" t="s">
        <v>325</v>
      </c>
      <c r="E397" s="28">
        <v>22.4</v>
      </c>
      <c r="F397" s="26">
        <v>3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6"/>
        <v/>
      </c>
      <c r="M397" s="33"/>
      <c r="N397" s="33"/>
      <c r="O397" s="33"/>
      <c r="P397" s="33"/>
      <c r="S397" s="9"/>
    </row>
    <row r="398" spans="1:19" x14ac:dyDescent="0.25">
      <c r="A398" s="27" t="s">
        <v>296</v>
      </c>
      <c r="B398" s="27" t="s">
        <v>80</v>
      </c>
      <c r="C398" s="26">
        <v>71225</v>
      </c>
      <c r="D398" s="27" t="s">
        <v>326</v>
      </c>
      <c r="E398" s="28">
        <v>10.9</v>
      </c>
      <c r="F398" s="26">
        <v>1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6"/>
        <v/>
      </c>
      <c r="M398" s="33"/>
      <c r="N398" s="33"/>
      <c r="O398" s="33"/>
      <c r="P398" s="33"/>
      <c r="S398" s="9"/>
    </row>
    <row r="399" spans="1:19" x14ac:dyDescent="0.25">
      <c r="A399" s="27" t="s">
        <v>296</v>
      </c>
      <c r="B399" s="27" t="s">
        <v>80</v>
      </c>
      <c r="C399" s="26">
        <v>71229</v>
      </c>
      <c r="D399" s="27" t="s">
        <v>327</v>
      </c>
      <c r="E399" s="28">
        <v>12.9</v>
      </c>
      <c r="F399" s="26">
        <v>2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6"/>
        <v/>
      </c>
      <c r="M399" s="33"/>
      <c r="N399" s="33"/>
      <c r="O399" s="33"/>
      <c r="P399" s="33"/>
      <c r="S399" s="9"/>
    </row>
    <row r="400" spans="1:19" x14ac:dyDescent="0.25">
      <c r="A400" s="27" t="s">
        <v>328</v>
      </c>
      <c r="B400" s="27" t="s">
        <v>116</v>
      </c>
      <c r="C400" s="26">
        <v>18624</v>
      </c>
      <c r="D400" s="27" t="s">
        <v>329</v>
      </c>
      <c r="E400" s="28">
        <v>57.3</v>
      </c>
      <c r="F400" s="26">
        <v>7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6"/>
        <v/>
      </c>
      <c r="M400" s="33"/>
      <c r="N400" s="33"/>
      <c r="O400" s="33"/>
      <c r="P400" s="33"/>
      <c r="S400" s="9"/>
    </row>
    <row r="401" spans="1:19" x14ac:dyDescent="0.25">
      <c r="A401" s="27" t="s">
        <v>328</v>
      </c>
      <c r="B401" s="27" t="s">
        <v>116</v>
      </c>
      <c r="C401" s="26">
        <v>19081</v>
      </c>
      <c r="D401" s="27" t="s">
        <v>330</v>
      </c>
      <c r="E401" s="28">
        <v>74.900000000000006</v>
      </c>
      <c r="F401" s="26">
        <v>10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6"/>
        <v/>
      </c>
      <c r="M401" s="33"/>
      <c r="N401" s="33"/>
      <c r="O401" s="33"/>
      <c r="P401" s="33"/>
      <c r="S401" s="9"/>
    </row>
    <row r="402" spans="1:19" x14ac:dyDescent="0.25">
      <c r="A402" s="27" t="s">
        <v>328</v>
      </c>
      <c r="B402" s="27" t="s">
        <v>116</v>
      </c>
      <c r="C402" s="26">
        <v>20214</v>
      </c>
      <c r="D402" s="27" t="s">
        <v>331</v>
      </c>
      <c r="E402" s="28">
        <v>74.900000000000006</v>
      </c>
      <c r="F402" s="26">
        <v>10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6"/>
        <v/>
      </c>
      <c r="M402" s="33"/>
      <c r="N402" s="33"/>
      <c r="O402" s="33"/>
      <c r="P402" s="33"/>
      <c r="S402" s="9"/>
    </row>
    <row r="403" spans="1:19" x14ac:dyDescent="0.25">
      <c r="A403" s="27" t="s">
        <v>328</v>
      </c>
      <c r="B403" s="27" t="s">
        <v>116</v>
      </c>
      <c r="C403" s="26">
        <v>25543</v>
      </c>
      <c r="D403" s="27" t="s">
        <v>332</v>
      </c>
      <c r="E403" s="28">
        <v>57.3</v>
      </c>
      <c r="F403" s="26">
        <v>7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6"/>
        <v/>
      </c>
      <c r="M403" s="33"/>
      <c r="N403" s="33"/>
      <c r="O403" s="33"/>
      <c r="P403" s="33"/>
      <c r="S403" s="9"/>
    </row>
    <row r="404" spans="1:19" x14ac:dyDescent="0.25">
      <c r="A404" s="27" t="s">
        <v>328</v>
      </c>
      <c r="B404" s="27" t="s">
        <v>116</v>
      </c>
      <c r="C404" s="26">
        <v>28724</v>
      </c>
      <c r="D404" s="27" t="s">
        <v>716</v>
      </c>
      <c r="E404" s="28">
        <v>74.900000000000006</v>
      </c>
      <c r="F404" s="26">
        <v>10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6"/>
        <v/>
      </c>
      <c r="M404" s="33"/>
      <c r="N404" s="33"/>
      <c r="O404" s="33"/>
      <c r="P404" s="33"/>
      <c r="S404" s="9"/>
    </row>
    <row r="405" spans="1:19" x14ac:dyDescent="0.25">
      <c r="A405" s="27" t="s">
        <v>328</v>
      </c>
      <c r="B405" s="27" t="s">
        <v>116</v>
      </c>
      <c r="C405" s="26">
        <v>38854</v>
      </c>
      <c r="D405" s="27" t="s">
        <v>333</v>
      </c>
      <c r="E405" s="28">
        <v>74.900000000000006</v>
      </c>
      <c r="F405" s="26">
        <v>10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6"/>
        <v/>
      </c>
      <c r="M405" s="33"/>
      <c r="N405" s="33"/>
      <c r="O405" s="33"/>
      <c r="P405" s="33"/>
      <c r="S405" s="9"/>
    </row>
    <row r="406" spans="1:19" x14ac:dyDescent="0.25">
      <c r="A406" s="27" t="s">
        <v>328</v>
      </c>
      <c r="B406" s="27" t="s">
        <v>116</v>
      </c>
      <c r="C406" s="26">
        <v>38856</v>
      </c>
      <c r="D406" s="27" t="s">
        <v>334</v>
      </c>
      <c r="E406" s="28">
        <v>57.3</v>
      </c>
      <c r="F406" s="26">
        <v>7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6"/>
        <v/>
      </c>
      <c r="M406" s="33"/>
      <c r="N406" s="33"/>
      <c r="O406" s="33"/>
      <c r="P406" s="33"/>
      <c r="S406" s="9"/>
    </row>
    <row r="407" spans="1:19" x14ac:dyDescent="0.25">
      <c r="A407" s="27" t="s">
        <v>328</v>
      </c>
      <c r="B407" s="27" t="s">
        <v>116</v>
      </c>
      <c r="C407" s="26">
        <v>39015</v>
      </c>
      <c r="D407" s="27" t="s">
        <v>335</v>
      </c>
      <c r="E407" s="28">
        <v>57.3</v>
      </c>
      <c r="F407" s="26">
        <v>7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6"/>
        <v/>
      </c>
      <c r="M407" s="33"/>
      <c r="N407" s="33"/>
      <c r="O407" s="33"/>
      <c r="P407" s="33"/>
      <c r="S407" s="9"/>
    </row>
    <row r="408" spans="1:19" x14ac:dyDescent="0.25">
      <c r="A408" s="27" t="s">
        <v>336</v>
      </c>
      <c r="B408" s="27" t="s">
        <v>34</v>
      </c>
      <c r="C408" s="26">
        <v>85390</v>
      </c>
      <c r="D408" s="27" t="s">
        <v>337</v>
      </c>
      <c r="E408" s="28">
        <v>22.8</v>
      </c>
      <c r="F408" s="26">
        <v>3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6"/>
        <v/>
      </c>
      <c r="M408" s="33"/>
      <c r="N408" s="33"/>
      <c r="O408" s="33"/>
      <c r="P408" s="33"/>
      <c r="S408" s="9"/>
    </row>
    <row r="409" spans="1:19" x14ac:dyDescent="0.25">
      <c r="A409" s="27" t="s">
        <v>336</v>
      </c>
      <c r="B409" s="27" t="s">
        <v>34</v>
      </c>
      <c r="C409" s="26">
        <v>85393</v>
      </c>
      <c r="D409" s="27" t="s">
        <v>338</v>
      </c>
      <c r="E409" s="28">
        <v>32.200000000000003</v>
      </c>
      <c r="F409" s="26">
        <v>4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6"/>
        <v/>
      </c>
      <c r="M409" s="33"/>
      <c r="N409" s="33"/>
      <c r="O409" s="33"/>
      <c r="P409" s="33"/>
      <c r="S409" s="9"/>
    </row>
    <row r="410" spans="1:19" x14ac:dyDescent="0.25">
      <c r="A410" s="27" t="s">
        <v>336</v>
      </c>
      <c r="B410" s="27" t="s">
        <v>24</v>
      </c>
      <c r="C410" s="26">
        <v>30410</v>
      </c>
      <c r="D410" s="27" t="s">
        <v>339</v>
      </c>
      <c r="E410" s="28">
        <v>94.9</v>
      </c>
      <c r="F410" s="26">
        <v>12</v>
      </c>
      <c r="G410" s="29">
        <v>0.7</v>
      </c>
      <c r="H410" s="26" t="s">
        <v>18</v>
      </c>
      <c r="I410" s="26"/>
      <c r="J410" s="26" t="s">
        <v>18</v>
      </c>
      <c r="K410" s="30"/>
      <c r="L410" s="26" t="str">
        <f t="shared" si="6"/>
        <v/>
      </c>
      <c r="M410" s="33"/>
      <c r="N410" s="33"/>
      <c r="O410" s="33"/>
      <c r="P410" s="33"/>
      <c r="S410" s="9"/>
    </row>
    <row r="411" spans="1:19" x14ac:dyDescent="0.25">
      <c r="A411" s="27" t="s">
        <v>336</v>
      </c>
      <c r="B411" s="27" t="s">
        <v>193</v>
      </c>
      <c r="C411" s="26">
        <v>85389</v>
      </c>
      <c r="D411" s="27" t="s">
        <v>340</v>
      </c>
      <c r="E411" s="28">
        <v>33.5</v>
      </c>
      <c r="F411" s="26">
        <v>4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6"/>
        <v/>
      </c>
      <c r="M411" s="33"/>
      <c r="N411" s="33"/>
      <c r="O411" s="33"/>
      <c r="P411" s="33"/>
      <c r="S411" s="9"/>
    </row>
    <row r="412" spans="1:19" x14ac:dyDescent="0.25">
      <c r="A412" s="27" t="s">
        <v>336</v>
      </c>
      <c r="B412" s="27" t="s">
        <v>193</v>
      </c>
      <c r="C412" s="26">
        <v>85400</v>
      </c>
      <c r="D412" s="27" t="s">
        <v>341</v>
      </c>
      <c r="E412" s="28">
        <v>29.9</v>
      </c>
      <c r="F412" s="26">
        <v>4</v>
      </c>
      <c r="G412" s="29">
        <v>0.7</v>
      </c>
      <c r="H412" s="26" t="s">
        <v>18</v>
      </c>
      <c r="I412" s="26"/>
      <c r="J412" s="26" t="s">
        <v>18</v>
      </c>
      <c r="K412" s="30"/>
      <c r="L412" s="26" t="str">
        <f t="shared" si="6"/>
        <v/>
      </c>
      <c r="M412" s="33"/>
      <c r="N412" s="33"/>
      <c r="O412" s="33"/>
      <c r="P412" s="33"/>
      <c r="S412" s="9"/>
    </row>
    <row r="413" spans="1:19" x14ac:dyDescent="0.25">
      <c r="A413" s="27" t="s">
        <v>336</v>
      </c>
      <c r="B413" s="27" t="s">
        <v>193</v>
      </c>
      <c r="C413" s="26">
        <v>85401</v>
      </c>
      <c r="D413" s="27" t="s">
        <v>342</v>
      </c>
      <c r="E413" s="28">
        <v>43.9</v>
      </c>
      <c r="F413" s="26">
        <v>6</v>
      </c>
      <c r="G413" s="29">
        <v>0.7</v>
      </c>
      <c r="H413" s="26" t="s">
        <v>18</v>
      </c>
      <c r="I413" s="26"/>
      <c r="J413" s="26" t="s">
        <v>18</v>
      </c>
      <c r="K413" s="30"/>
      <c r="L413" s="26" t="str">
        <f t="shared" si="6"/>
        <v/>
      </c>
      <c r="M413" s="33"/>
      <c r="N413" s="33"/>
      <c r="O413" s="33"/>
      <c r="P413" s="33"/>
      <c r="S413" s="9"/>
    </row>
    <row r="414" spans="1:19" x14ac:dyDescent="0.25">
      <c r="A414" s="27" t="s">
        <v>343</v>
      </c>
      <c r="B414" s="27" t="s">
        <v>95</v>
      </c>
      <c r="C414" s="26">
        <v>83637</v>
      </c>
      <c r="D414" s="27" t="s">
        <v>344</v>
      </c>
      <c r="E414" s="28">
        <v>15.9</v>
      </c>
      <c r="F414" s="26">
        <v>2</v>
      </c>
      <c r="G414" s="29">
        <v>0.7</v>
      </c>
      <c r="H414" s="26" t="s">
        <v>18</v>
      </c>
      <c r="I414" s="26"/>
      <c r="J414" s="26" t="s">
        <v>18</v>
      </c>
      <c r="K414" s="30"/>
      <c r="L414" s="26" t="str">
        <f t="shared" si="6"/>
        <v/>
      </c>
      <c r="M414" s="33"/>
      <c r="N414" s="33"/>
      <c r="O414" s="33"/>
      <c r="P414" s="33"/>
      <c r="S414" s="9"/>
    </row>
    <row r="415" spans="1:19" x14ac:dyDescent="0.25">
      <c r="A415" s="27" t="s">
        <v>343</v>
      </c>
      <c r="B415" s="27" t="s">
        <v>95</v>
      </c>
      <c r="C415" s="26">
        <v>2814</v>
      </c>
      <c r="D415" s="27" t="s">
        <v>564</v>
      </c>
      <c r="E415" s="28">
        <v>46.9</v>
      </c>
      <c r="F415" s="26">
        <v>6</v>
      </c>
      <c r="G415" s="29">
        <v>0.7</v>
      </c>
      <c r="H415" s="26" t="s">
        <v>18</v>
      </c>
      <c r="I415" s="26"/>
      <c r="J415" s="26" t="s">
        <v>18</v>
      </c>
      <c r="K415" s="30"/>
      <c r="L415" s="26" t="str">
        <f t="shared" si="6"/>
        <v/>
      </c>
      <c r="M415" s="33"/>
      <c r="N415" s="33"/>
      <c r="O415" s="33"/>
      <c r="P415" s="33"/>
      <c r="S415" s="9"/>
    </row>
    <row r="416" spans="1:19" x14ac:dyDescent="0.25">
      <c r="A416" s="27" t="s">
        <v>343</v>
      </c>
      <c r="B416" s="27" t="s">
        <v>95</v>
      </c>
      <c r="C416" s="26">
        <v>2816</v>
      </c>
      <c r="D416" s="27" t="s">
        <v>565</v>
      </c>
      <c r="E416" s="28">
        <v>46.9</v>
      </c>
      <c r="F416" s="26">
        <v>6</v>
      </c>
      <c r="G416" s="29">
        <v>0.7</v>
      </c>
      <c r="H416" s="26" t="s">
        <v>18</v>
      </c>
      <c r="I416" s="26"/>
      <c r="J416" s="26" t="s">
        <v>18</v>
      </c>
      <c r="K416" s="30"/>
      <c r="L416" s="26" t="str">
        <f t="shared" si="6"/>
        <v/>
      </c>
      <c r="M416" s="33"/>
      <c r="N416" s="33"/>
      <c r="O416" s="33"/>
      <c r="P416" s="33"/>
      <c r="S416" s="9"/>
    </row>
    <row r="417" spans="1:19" x14ac:dyDescent="0.25">
      <c r="A417" s="27" t="s">
        <v>343</v>
      </c>
      <c r="B417" s="27" t="s">
        <v>95</v>
      </c>
      <c r="C417" s="26">
        <v>2822</v>
      </c>
      <c r="D417" s="27" t="s">
        <v>566</v>
      </c>
      <c r="E417" s="28">
        <v>46.9</v>
      </c>
      <c r="F417" s="26">
        <v>6</v>
      </c>
      <c r="G417" s="29">
        <v>0.7</v>
      </c>
      <c r="H417" s="26" t="s">
        <v>18</v>
      </c>
      <c r="I417" s="26"/>
      <c r="J417" s="26" t="s">
        <v>18</v>
      </c>
      <c r="K417" s="30"/>
      <c r="L417" s="26" t="str">
        <f t="shared" si="6"/>
        <v/>
      </c>
      <c r="M417" s="33"/>
      <c r="N417" s="33"/>
      <c r="O417" s="33"/>
      <c r="P417" s="33"/>
      <c r="S417" s="9"/>
    </row>
    <row r="418" spans="1:19" x14ac:dyDescent="0.25">
      <c r="A418" s="27" t="s">
        <v>343</v>
      </c>
      <c r="B418" s="27" t="s">
        <v>95</v>
      </c>
      <c r="C418" s="26">
        <v>71595</v>
      </c>
      <c r="D418" s="27" t="s">
        <v>567</v>
      </c>
      <c r="E418" s="28">
        <v>46.9</v>
      </c>
      <c r="F418" s="26">
        <v>6</v>
      </c>
      <c r="G418" s="29">
        <v>0.7</v>
      </c>
      <c r="H418" s="26" t="s">
        <v>18</v>
      </c>
      <c r="I418" s="26"/>
      <c r="J418" s="26" t="s">
        <v>18</v>
      </c>
      <c r="K418" s="30"/>
      <c r="L418" s="26" t="str">
        <f t="shared" si="6"/>
        <v/>
      </c>
      <c r="M418" s="33"/>
      <c r="N418" s="33"/>
      <c r="O418" s="33"/>
      <c r="P418" s="33"/>
      <c r="S418" s="9"/>
    </row>
    <row r="419" spans="1:19" x14ac:dyDescent="0.25">
      <c r="A419" s="27" t="s">
        <v>343</v>
      </c>
      <c r="B419" s="27" t="s">
        <v>95</v>
      </c>
      <c r="C419" s="26">
        <v>72148</v>
      </c>
      <c r="D419" s="27" t="s">
        <v>568</v>
      </c>
      <c r="E419" s="28">
        <v>1.3</v>
      </c>
      <c r="F419" s="26">
        <v>1</v>
      </c>
      <c r="G419" s="29">
        <v>1</v>
      </c>
      <c r="H419" s="26" t="s">
        <v>18</v>
      </c>
      <c r="I419" s="26"/>
      <c r="J419" s="26" t="s">
        <v>18</v>
      </c>
      <c r="K419" s="30"/>
      <c r="L419" s="26" t="str">
        <f t="shared" si="6"/>
        <v>x</v>
      </c>
      <c r="M419" s="33"/>
      <c r="N419" s="33"/>
      <c r="O419" s="33"/>
      <c r="P419" s="33"/>
      <c r="S419" s="9"/>
    </row>
    <row r="420" spans="1:19" x14ac:dyDescent="0.25">
      <c r="A420" s="27" t="s">
        <v>343</v>
      </c>
      <c r="B420" s="27" t="s">
        <v>95</v>
      </c>
      <c r="C420" s="26">
        <v>72711</v>
      </c>
      <c r="D420" s="27" t="s">
        <v>569</v>
      </c>
      <c r="E420" s="28">
        <v>1.3</v>
      </c>
      <c r="F420" s="26">
        <v>1</v>
      </c>
      <c r="G420" s="29">
        <v>1</v>
      </c>
      <c r="H420" s="26" t="s">
        <v>18</v>
      </c>
      <c r="I420" s="26"/>
      <c r="J420" s="26" t="s">
        <v>18</v>
      </c>
      <c r="K420" s="30"/>
      <c r="L420" s="26" t="str">
        <f t="shared" si="6"/>
        <v>x</v>
      </c>
      <c r="M420" s="33"/>
      <c r="N420" s="33"/>
      <c r="O420" s="33"/>
      <c r="P420" s="33"/>
      <c r="S420" s="9"/>
    </row>
    <row r="421" spans="1:19" x14ac:dyDescent="0.25">
      <c r="A421" s="27" t="s">
        <v>343</v>
      </c>
      <c r="B421" s="27" t="s">
        <v>95</v>
      </c>
      <c r="C421" s="26">
        <v>2815</v>
      </c>
      <c r="D421" s="27" t="s">
        <v>596</v>
      </c>
      <c r="E421" s="28">
        <v>29.4</v>
      </c>
      <c r="F421" s="26">
        <v>4</v>
      </c>
      <c r="G421" s="29">
        <v>0.7</v>
      </c>
      <c r="H421" s="26" t="s">
        <v>18</v>
      </c>
      <c r="I421" s="26"/>
      <c r="J421" s="26" t="s">
        <v>18</v>
      </c>
      <c r="K421" s="30"/>
      <c r="L421" s="26" t="str">
        <f t="shared" si="6"/>
        <v/>
      </c>
      <c r="M421" s="33"/>
      <c r="N421" s="33"/>
      <c r="O421" s="33"/>
      <c r="P421" s="33"/>
      <c r="S421" s="9"/>
    </row>
    <row r="422" spans="1:19" x14ac:dyDescent="0.25">
      <c r="A422" s="27" t="s">
        <v>343</v>
      </c>
      <c r="B422" s="27" t="s">
        <v>95</v>
      </c>
      <c r="C422" s="26">
        <v>2817</v>
      </c>
      <c r="D422" s="27" t="s">
        <v>597</v>
      </c>
      <c r="E422" s="28">
        <v>29.4</v>
      </c>
      <c r="F422" s="26">
        <v>4</v>
      </c>
      <c r="G422" s="29">
        <v>0.7</v>
      </c>
      <c r="H422" s="26" t="s">
        <v>18</v>
      </c>
      <c r="I422" s="26"/>
      <c r="J422" s="26" t="s">
        <v>18</v>
      </c>
      <c r="K422" s="30"/>
      <c r="L422" s="26" t="str">
        <f t="shared" si="6"/>
        <v/>
      </c>
      <c r="M422" s="33"/>
      <c r="N422" s="33"/>
      <c r="O422" s="33"/>
      <c r="P422" s="33"/>
      <c r="S422" s="9"/>
    </row>
    <row r="423" spans="1:19" x14ac:dyDescent="0.25">
      <c r="A423" s="27" t="s">
        <v>343</v>
      </c>
      <c r="B423" s="27" t="s">
        <v>95</v>
      </c>
      <c r="C423" s="26">
        <v>2820</v>
      </c>
      <c r="D423" s="27" t="s">
        <v>598</v>
      </c>
      <c r="E423" s="28">
        <v>46.9</v>
      </c>
      <c r="F423" s="26">
        <v>6</v>
      </c>
      <c r="G423" s="29">
        <v>0.7</v>
      </c>
      <c r="H423" s="26" t="s">
        <v>18</v>
      </c>
      <c r="I423" s="26"/>
      <c r="J423" s="26" t="s">
        <v>18</v>
      </c>
      <c r="K423" s="30"/>
      <c r="L423" s="26" t="str">
        <f t="shared" si="6"/>
        <v/>
      </c>
      <c r="M423" s="33"/>
      <c r="N423" s="33"/>
      <c r="O423" s="33"/>
      <c r="P423" s="33"/>
      <c r="S423" s="9"/>
    </row>
    <row r="424" spans="1:19" x14ac:dyDescent="0.25">
      <c r="A424" s="27" t="s">
        <v>343</v>
      </c>
      <c r="B424" s="27" t="s">
        <v>95</v>
      </c>
      <c r="C424" s="26">
        <v>2821</v>
      </c>
      <c r="D424" s="27" t="s">
        <v>599</v>
      </c>
      <c r="E424" s="28">
        <v>29.4</v>
      </c>
      <c r="F424" s="26">
        <v>4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6"/>
        <v/>
      </c>
      <c r="M424" s="33"/>
      <c r="N424" s="33"/>
      <c r="O424" s="33"/>
      <c r="P424" s="33"/>
      <c r="S424" s="9"/>
    </row>
    <row r="425" spans="1:19" x14ac:dyDescent="0.25">
      <c r="A425" s="27" t="s">
        <v>343</v>
      </c>
      <c r="B425" s="27" t="s">
        <v>95</v>
      </c>
      <c r="C425" s="26">
        <v>2823</v>
      </c>
      <c r="D425" s="27" t="s">
        <v>600</v>
      </c>
      <c r="E425" s="28">
        <v>29.4</v>
      </c>
      <c r="F425" s="26">
        <v>4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6"/>
        <v/>
      </c>
      <c r="M425" s="33"/>
      <c r="N425" s="33"/>
      <c r="O425" s="33"/>
      <c r="P425" s="33"/>
      <c r="S425" s="9"/>
    </row>
    <row r="426" spans="1:19" x14ac:dyDescent="0.25">
      <c r="A426" s="27" t="s">
        <v>343</v>
      </c>
      <c r="B426" s="27" t="s">
        <v>95</v>
      </c>
      <c r="C426" s="26">
        <v>2826</v>
      </c>
      <c r="D426" s="27" t="s">
        <v>601</v>
      </c>
      <c r="E426" s="28">
        <v>46.9</v>
      </c>
      <c r="F426" s="26">
        <v>6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6"/>
        <v/>
      </c>
      <c r="M426" s="33"/>
      <c r="N426" s="33"/>
      <c r="O426" s="33"/>
      <c r="P426" s="33"/>
      <c r="S426" s="9"/>
    </row>
    <row r="427" spans="1:19" x14ac:dyDescent="0.25">
      <c r="A427" s="27" t="s">
        <v>343</v>
      </c>
      <c r="B427" s="27" t="s">
        <v>95</v>
      </c>
      <c r="C427" s="26">
        <v>2827</v>
      </c>
      <c r="D427" s="27" t="s">
        <v>602</v>
      </c>
      <c r="E427" s="28">
        <v>29.4</v>
      </c>
      <c r="F427" s="26">
        <v>4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6"/>
        <v/>
      </c>
      <c r="M427" s="33"/>
      <c r="N427" s="33"/>
      <c r="O427" s="33"/>
      <c r="P427" s="33"/>
      <c r="S427" s="9"/>
    </row>
    <row r="428" spans="1:19" x14ac:dyDescent="0.25">
      <c r="A428" s="27" t="s">
        <v>343</v>
      </c>
      <c r="B428" s="27" t="s">
        <v>95</v>
      </c>
      <c r="C428" s="26">
        <v>71596</v>
      </c>
      <c r="D428" s="27" t="s">
        <v>603</v>
      </c>
      <c r="E428" s="28">
        <v>29.4</v>
      </c>
      <c r="F428" s="26">
        <v>4</v>
      </c>
      <c r="G428" s="29">
        <v>0.7</v>
      </c>
      <c r="H428" s="26" t="s">
        <v>18</v>
      </c>
      <c r="I428" s="26"/>
      <c r="J428" s="26" t="s">
        <v>18</v>
      </c>
      <c r="K428" s="30"/>
      <c r="L428" s="26" t="str">
        <f t="shared" si="6"/>
        <v/>
      </c>
      <c r="M428" s="33"/>
      <c r="N428" s="33"/>
      <c r="O428" s="33"/>
      <c r="P428" s="33"/>
      <c r="S428" s="9"/>
    </row>
    <row r="429" spans="1:19" x14ac:dyDescent="0.25">
      <c r="A429" s="27" t="s">
        <v>343</v>
      </c>
      <c r="B429" s="27" t="s">
        <v>95</v>
      </c>
      <c r="C429" s="26">
        <v>72177</v>
      </c>
      <c r="D429" s="27" t="s">
        <v>604</v>
      </c>
      <c r="E429" s="28">
        <v>21.9</v>
      </c>
      <c r="F429" s="26">
        <v>3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6"/>
        <v/>
      </c>
      <c r="M429" s="33"/>
      <c r="N429" s="33"/>
      <c r="O429" s="33"/>
      <c r="P429" s="33"/>
      <c r="S429" s="9"/>
    </row>
    <row r="430" spans="1:19" x14ac:dyDescent="0.25">
      <c r="A430" s="27" t="s">
        <v>343</v>
      </c>
      <c r="B430" s="27" t="s">
        <v>95</v>
      </c>
      <c r="C430" s="26">
        <v>72178</v>
      </c>
      <c r="D430" s="27" t="s">
        <v>605</v>
      </c>
      <c r="E430" s="28">
        <v>21.9</v>
      </c>
      <c r="F430" s="26">
        <v>3</v>
      </c>
      <c r="G430" s="29">
        <v>0.7</v>
      </c>
      <c r="H430" s="26" t="s">
        <v>18</v>
      </c>
      <c r="I430" s="26"/>
      <c r="J430" s="26" t="s">
        <v>18</v>
      </c>
      <c r="K430" s="30"/>
      <c r="L430" s="26" t="str">
        <f t="shared" si="6"/>
        <v/>
      </c>
      <c r="M430" s="33"/>
      <c r="N430" s="33"/>
      <c r="O430" s="33"/>
      <c r="P430" s="33"/>
      <c r="S430" s="9"/>
    </row>
    <row r="431" spans="1:19" x14ac:dyDescent="0.25">
      <c r="A431" s="27" t="s">
        <v>343</v>
      </c>
      <c r="B431" s="27" t="s">
        <v>95</v>
      </c>
      <c r="C431" s="26">
        <v>72179</v>
      </c>
      <c r="D431" s="27" t="s">
        <v>606</v>
      </c>
      <c r="E431" s="28">
        <v>22.9</v>
      </c>
      <c r="F431" s="26">
        <v>3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6"/>
        <v/>
      </c>
      <c r="M431" s="33"/>
      <c r="N431" s="33"/>
      <c r="O431" s="33"/>
      <c r="P431" s="33"/>
      <c r="S431" s="9"/>
    </row>
    <row r="432" spans="1:19" x14ac:dyDescent="0.25">
      <c r="A432" s="27" t="s">
        <v>343</v>
      </c>
      <c r="B432" s="27" t="s">
        <v>95</v>
      </c>
      <c r="C432" s="26">
        <v>72180</v>
      </c>
      <c r="D432" s="27" t="s">
        <v>607</v>
      </c>
      <c r="E432" s="28">
        <v>22.9</v>
      </c>
      <c r="F432" s="26">
        <v>3</v>
      </c>
      <c r="G432" s="29">
        <v>0.7</v>
      </c>
      <c r="H432" s="26" t="s">
        <v>18</v>
      </c>
      <c r="I432" s="26"/>
      <c r="J432" s="26" t="s">
        <v>18</v>
      </c>
      <c r="K432" s="30"/>
      <c r="L432" s="26" t="str">
        <f t="shared" si="6"/>
        <v/>
      </c>
      <c r="M432" s="33"/>
      <c r="N432" s="33"/>
      <c r="O432" s="33"/>
      <c r="P432" s="33"/>
      <c r="S432" s="9"/>
    </row>
    <row r="433" spans="1:19" x14ac:dyDescent="0.25">
      <c r="A433" s="27" t="s">
        <v>343</v>
      </c>
      <c r="B433" s="27" t="s">
        <v>95</v>
      </c>
      <c r="C433" s="26">
        <v>72181</v>
      </c>
      <c r="D433" s="27" t="s">
        <v>608</v>
      </c>
      <c r="E433" s="28">
        <v>21.9</v>
      </c>
      <c r="F433" s="26">
        <v>3</v>
      </c>
      <c r="G433" s="29">
        <v>0.7</v>
      </c>
      <c r="H433" s="26" t="s">
        <v>18</v>
      </c>
      <c r="I433" s="26"/>
      <c r="J433" s="26" t="s">
        <v>18</v>
      </c>
      <c r="K433" s="30"/>
      <c r="L433" s="26" t="str">
        <f t="shared" si="6"/>
        <v/>
      </c>
      <c r="M433" s="33"/>
      <c r="N433" s="33"/>
      <c r="O433" s="33"/>
      <c r="P433" s="33"/>
      <c r="S433" s="9"/>
    </row>
    <row r="434" spans="1:19" x14ac:dyDescent="0.25">
      <c r="A434" s="27" t="s">
        <v>343</v>
      </c>
      <c r="B434" s="27" t="s">
        <v>95</v>
      </c>
      <c r="C434" s="26">
        <v>72154</v>
      </c>
      <c r="D434" s="27" t="s">
        <v>654</v>
      </c>
      <c r="E434" s="28">
        <v>1.3</v>
      </c>
      <c r="F434" s="26">
        <v>1</v>
      </c>
      <c r="G434" s="29">
        <v>1</v>
      </c>
      <c r="H434" s="26" t="s">
        <v>18</v>
      </c>
      <c r="I434" s="26"/>
      <c r="J434" s="26" t="s">
        <v>18</v>
      </c>
      <c r="K434" s="30"/>
      <c r="L434" s="26" t="str">
        <f t="shared" si="6"/>
        <v>x</v>
      </c>
      <c r="M434" s="33"/>
      <c r="N434" s="33"/>
      <c r="O434" s="33"/>
      <c r="P434" s="33"/>
      <c r="S434" s="9"/>
    </row>
    <row r="435" spans="1:19" x14ac:dyDescent="0.25">
      <c r="A435" s="27" t="s">
        <v>343</v>
      </c>
      <c r="B435" s="27" t="s">
        <v>95</v>
      </c>
      <c r="C435" s="26">
        <v>72183</v>
      </c>
      <c r="D435" s="27" t="s">
        <v>655</v>
      </c>
      <c r="E435" s="28">
        <v>31.9</v>
      </c>
      <c r="F435" s="26">
        <v>4</v>
      </c>
      <c r="G435" s="29">
        <v>0.7</v>
      </c>
      <c r="H435" s="26" t="s">
        <v>18</v>
      </c>
      <c r="I435" s="26"/>
      <c r="J435" s="26" t="s">
        <v>18</v>
      </c>
      <c r="K435" s="30"/>
      <c r="L435" s="26" t="str">
        <f t="shared" si="6"/>
        <v/>
      </c>
      <c r="M435" s="33"/>
      <c r="N435" s="33"/>
      <c r="O435" s="33"/>
      <c r="P435" s="33"/>
      <c r="S435" s="9"/>
    </row>
    <row r="436" spans="1:19" x14ac:dyDescent="0.25">
      <c r="A436" s="27" t="s">
        <v>343</v>
      </c>
      <c r="B436" s="27" t="s">
        <v>95</v>
      </c>
      <c r="C436" s="26">
        <v>72184</v>
      </c>
      <c r="D436" s="27" t="s">
        <v>656</v>
      </c>
      <c r="E436" s="28">
        <v>49.9</v>
      </c>
      <c r="F436" s="26">
        <v>6</v>
      </c>
      <c r="G436" s="29">
        <v>0.7</v>
      </c>
      <c r="H436" s="26" t="s">
        <v>18</v>
      </c>
      <c r="I436" s="26"/>
      <c r="J436" s="26" t="s">
        <v>18</v>
      </c>
      <c r="K436" s="30"/>
      <c r="L436" s="26" t="str">
        <f t="shared" si="6"/>
        <v/>
      </c>
      <c r="M436" s="33"/>
      <c r="N436" s="33"/>
      <c r="O436" s="33"/>
      <c r="P436" s="33"/>
      <c r="S436" s="9"/>
    </row>
    <row r="437" spans="1:19" x14ac:dyDescent="0.25">
      <c r="A437" s="27" t="s">
        <v>343</v>
      </c>
      <c r="B437" s="27" t="s">
        <v>95</v>
      </c>
      <c r="C437" s="26">
        <v>72185</v>
      </c>
      <c r="D437" s="27" t="s">
        <v>657</v>
      </c>
      <c r="E437" s="28">
        <v>49.9</v>
      </c>
      <c r="F437" s="26">
        <v>6</v>
      </c>
      <c r="G437" s="29">
        <v>0.7</v>
      </c>
      <c r="H437" s="26" t="s">
        <v>18</v>
      </c>
      <c r="I437" s="26"/>
      <c r="J437" s="26" t="s">
        <v>18</v>
      </c>
      <c r="K437" s="30"/>
      <c r="L437" s="26" t="str">
        <f t="shared" si="6"/>
        <v/>
      </c>
      <c r="M437" s="33"/>
      <c r="N437" s="33"/>
      <c r="O437" s="33"/>
      <c r="P437" s="33"/>
      <c r="S437" s="9"/>
    </row>
    <row r="438" spans="1:19" x14ac:dyDescent="0.25">
      <c r="A438" s="27" t="s">
        <v>343</v>
      </c>
      <c r="B438" s="27" t="s">
        <v>95</v>
      </c>
      <c r="C438" s="26">
        <v>72222</v>
      </c>
      <c r="D438" s="27" t="s">
        <v>658</v>
      </c>
      <c r="E438" s="28">
        <v>31.9</v>
      </c>
      <c r="F438" s="26">
        <v>4</v>
      </c>
      <c r="G438" s="29">
        <v>0.7</v>
      </c>
      <c r="H438" s="26" t="s">
        <v>18</v>
      </c>
      <c r="I438" s="26"/>
      <c r="J438" s="26" t="s">
        <v>18</v>
      </c>
      <c r="K438" s="30"/>
      <c r="L438" s="26" t="str">
        <f t="shared" si="6"/>
        <v/>
      </c>
      <c r="M438" s="33"/>
      <c r="N438" s="33"/>
      <c r="O438" s="33"/>
      <c r="P438" s="33"/>
      <c r="S438" s="9"/>
    </row>
    <row r="439" spans="1:19" x14ac:dyDescent="0.25">
      <c r="A439" s="27" t="s">
        <v>343</v>
      </c>
      <c r="B439" s="27" t="s">
        <v>95</v>
      </c>
      <c r="C439" s="26">
        <v>87645</v>
      </c>
      <c r="D439" s="27" t="s">
        <v>752</v>
      </c>
      <c r="E439" s="28">
        <v>29.9</v>
      </c>
      <c r="F439" s="26">
        <v>4</v>
      </c>
      <c r="G439" s="29">
        <v>0.7</v>
      </c>
      <c r="H439" s="26" t="s">
        <v>18</v>
      </c>
      <c r="I439" s="26"/>
      <c r="J439" s="26" t="s">
        <v>18</v>
      </c>
      <c r="K439" s="30"/>
      <c r="L439" s="26" t="str">
        <f t="shared" si="6"/>
        <v/>
      </c>
      <c r="M439" s="33"/>
      <c r="N439" s="33"/>
      <c r="O439" s="33"/>
      <c r="P439" s="33"/>
      <c r="S439" s="9"/>
    </row>
    <row r="440" spans="1:19" x14ac:dyDescent="0.25">
      <c r="A440" s="27" t="s">
        <v>343</v>
      </c>
      <c r="B440" s="27" t="s">
        <v>95</v>
      </c>
      <c r="C440" s="26">
        <v>87679</v>
      </c>
      <c r="D440" s="27" t="s">
        <v>753</v>
      </c>
      <c r="E440" s="28">
        <v>29.9</v>
      </c>
      <c r="F440" s="26">
        <v>4</v>
      </c>
      <c r="G440" s="29">
        <v>0.7</v>
      </c>
      <c r="H440" s="26" t="s">
        <v>18</v>
      </c>
      <c r="I440" s="26"/>
      <c r="J440" s="26" t="s">
        <v>18</v>
      </c>
      <c r="K440" s="30"/>
      <c r="L440" s="26" t="str">
        <f t="shared" si="6"/>
        <v/>
      </c>
      <c r="M440" s="33"/>
      <c r="N440" s="33"/>
      <c r="O440" s="33"/>
      <c r="P440" s="33"/>
      <c r="S440" s="9"/>
    </row>
    <row r="441" spans="1:19" x14ac:dyDescent="0.25">
      <c r="A441" s="27" t="s">
        <v>343</v>
      </c>
      <c r="B441" s="27" t="s">
        <v>95</v>
      </c>
      <c r="C441" s="26">
        <v>87513</v>
      </c>
      <c r="D441" s="27" t="s">
        <v>787</v>
      </c>
      <c r="E441" s="28">
        <v>1.3</v>
      </c>
      <c r="F441" s="26">
        <v>1</v>
      </c>
      <c r="G441" s="29">
        <v>1</v>
      </c>
      <c r="H441" s="26" t="s">
        <v>18</v>
      </c>
      <c r="I441" s="26"/>
      <c r="J441" s="26" t="s">
        <v>18</v>
      </c>
      <c r="K441" s="30"/>
      <c r="L441" s="26" t="str">
        <f t="shared" si="6"/>
        <v>x</v>
      </c>
      <c r="M441" s="33"/>
      <c r="N441" s="33"/>
      <c r="O441" s="33"/>
      <c r="P441" s="33"/>
      <c r="S441" s="9"/>
    </row>
    <row r="442" spans="1:19" x14ac:dyDescent="0.25">
      <c r="A442" s="27" t="s">
        <v>343</v>
      </c>
      <c r="B442" s="27" t="s">
        <v>95</v>
      </c>
      <c r="C442" s="26">
        <v>87516</v>
      </c>
      <c r="D442" s="27" t="s">
        <v>788</v>
      </c>
      <c r="E442" s="28">
        <v>32.9</v>
      </c>
      <c r="F442" s="26">
        <v>4</v>
      </c>
      <c r="G442" s="29">
        <v>0.7</v>
      </c>
      <c r="H442" s="26" t="s">
        <v>18</v>
      </c>
      <c r="I442" s="26" t="s">
        <v>189</v>
      </c>
      <c r="J442" s="26" t="s">
        <v>18</v>
      </c>
      <c r="K442" s="30"/>
      <c r="L442" s="26" t="str">
        <f t="shared" si="6"/>
        <v>x</v>
      </c>
      <c r="M442" s="33"/>
      <c r="N442" s="33"/>
      <c r="O442" s="33"/>
      <c r="P442" s="33"/>
      <c r="S442" s="9"/>
    </row>
    <row r="443" spans="1:19" x14ac:dyDescent="0.25">
      <c r="A443" s="27" t="s">
        <v>343</v>
      </c>
      <c r="B443" s="27" t="s">
        <v>95</v>
      </c>
      <c r="C443" s="26">
        <v>87750</v>
      </c>
      <c r="D443" s="27" t="s">
        <v>754</v>
      </c>
      <c r="E443" s="28">
        <v>29.9</v>
      </c>
      <c r="F443" s="26">
        <v>4</v>
      </c>
      <c r="G443" s="29">
        <v>0.7</v>
      </c>
      <c r="H443" s="26" t="s">
        <v>18</v>
      </c>
      <c r="I443" s="26"/>
      <c r="J443" s="26" t="s">
        <v>18</v>
      </c>
      <c r="K443" s="30"/>
      <c r="L443" s="26" t="str">
        <f t="shared" si="6"/>
        <v/>
      </c>
      <c r="M443" s="33"/>
      <c r="N443" s="33"/>
      <c r="O443" s="33"/>
      <c r="P443" s="33"/>
      <c r="S443" s="9"/>
    </row>
    <row r="444" spans="1:19" x14ac:dyDescent="0.25">
      <c r="A444" s="27" t="s">
        <v>343</v>
      </c>
      <c r="B444" s="27" t="s">
        <v>95</v>
      </c>
      <c r="C444" s="26">
        <v>88103</v>
      </c>
      <c r="D444" s="27" t="s">
        <v>789</v>
      </c>
      <c r="E444" s="28">
        <v>46.9</v>
      </c>
      <c r="F444" s="26">
        <v>6</v>
      </c>
      <c r="G444" s="29">
        <v>0.7</v>
      </c>
      <c r="H444" s="26" t="s">
        <v>18</v>
      </c>
      <c r="I444" s="26" t="s">
        <v>189</v>
      </c>
      <c r="J444" s="26" t="s">
        <v>18</v>
      </c>
      <c r="K444" s="30"/>
      <c r="L444" s="26" t="str">
        <f t="shared" si="6"/>
        <v>x</v>
      </c>
      <c r="M444" s="33"/>
      <c r="N444" s="33"/>
      <c r="O444" s="33"/>
      <c r="P444" s="33"/>
      <c r="S444" s="9"/>
    </row>
    <row r="445" spans="1:19" x14ac:dyDescent="0.25">
      <c r="A445" s="27" t="s">
        <v>343</v>
      </c>
      <c r="B445" s="27" t="s">
        <v>34</v>
      </c>
      <c r="C445" s="26">
        <v>77079</v>
      </c>
      <c r="D445" s="27" t="s">
        <v>345</v>
      </c>
      <c r="E445" s="28">
        <v>19.899999999999999</v>
      </c>
      <c r="F445" s="26">
        <v>2</v>
      </c>
      <c r="G445" s="29">
        <v>0.7</v>
      </c>
      <c r="H445" s="26" t="s">
        <v>18</v>
      </c>
      <c r="I445" s="26"/>
      <c r="J445" s="26" t="s">
        <v>18</v>
      </c>
      <c r="K445" s="30"/>
      <c r="L445" s="26" t="str">
        <f t="shared" si="6"/>
        <v/>
      </c>
      <c r="M445" s="33"/>
      <c r="N445" s="33"/>
      <c r="O445" s="33"/>
      <c r="P445" s="33"/>
      <c r="S445" s="9"/>
    </row>
    <row r="446" spans="1:19" x14ac:dyDescent="0.25">
      <c r="A446" s="27" t="s">
        <v>343</v>
      </c>
      <c r="B446" s="27" t="s">
        <v>34</v>
      </c>
      <c r="C446" s="26">
        <v>77080</v>
      </c>
      <c r="D446" s="27" t="s">
        <v>346</v>
      </c>
      <c r="E446" s="28">
        <v>19.899999999999999</v>
      </c>
      <c r="F446" s="26">
        <v>2</v>
      </c>
      <c r="G446" s="29">
        <v>0.7</v>
      </c>
      <c r="H446" s="26" t="s">
        <v>18</v>
      </c>
      <c r="I446" s="26"/>
      <c r="J446" s="26" t="s">
        <v>18</v>
      </c>
      <c r="K446" s="30"/>
      <c r="L446" s="26" t="str">
        <f t="shared" si="6"/>
        <v/>
      </c>
      <c r="M446" s="33"/>
      <c r="N446" s="33"/>
      <c r="O446" s="33"/>
      <c r="P446" s="33"/>
      <c r="S446" s="9"/>
    </row>
    <row r="447" spans="1:19" x14ac:dyDescent="0.25">
      <c r="A447" s="27" t="s">
        <v>343</v>
      </c>
      <c r="B447" s="27" t="s">
        <v>34</v>
      </c>
      <c r="C447" s="26">
        <v>77084</v>
      </c>
      <c r="D447" s="27" t="s">
        <v>347</v>
      </c>
      <c r="E447" s="28">
        <v>19.899999999999999</v>
      </c>
      <c r="F447" s="26">
        <v>2</v>
      </c>
      <c r="G447" s="29">
        <v>0.7</v>
      </c>
      <c r="H447" s="26" t="s">
        <v>18</v>
      </c>
      <c r="I447" s="26"/>
      <c r="J447" s="26" t="s">
        <v>18</v>
      </c>
      <c r="K447" s="30"/>
      <c r="L447" s="26" t="str">
        <f t="shared" si="6"/>
        <v/>
      </c>
      <c r="M447" s="33"/>
      <c r="N447" s="33"/>
      <c r="O447" s="33"/>
      <c r="P447" s="33"/>
      <c r="S447" s="9"/>
    </row>
    <row r="448" spans="1:19" x14ac:dyDescent="0.25">
      <c r="A448" s="27" t="s">
        <v>343</v>
      </c>
      <c r="B448" s="27" t="s">
        <v>34</v>
      </c>
      <c r="C448" s="26">
        <v>80443</v>
      </c>
      <c r="D448" s="27" t="s">
        <v>348</v>
      </c>
      <c r="E448" s="28">
        <v>49</v>
      </c>
      <c r="F448" s="26">
        <v>6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si="6"/>
        <v/>
      </c>
      <c r="M448" s="33"/>
      <c r="N448" s="33"/>
      <c r="O448" s="33"/>
      <c r="P448" s="33"/>
      <c r="S448" s="9"/>
    </row>
    <row r="449" spans="1:19" x14ac:dyDescent="0.25">
      <c r="A449" s="27" t="s">
        <v>343</v>
      </c>
      <c r="B449" s="27" t="s">
        <v>34</v>
      </c>
      <c r="C449" s="26">
        <v>80444</v>
      </c>
      <c r="D449" s="27" t="s">
        <v>349</v>
      </c>
      <c r="E449" s="28">
        <v>17.899999999999999</v>
      </c>
      <c r="F449" s="26">
        <v>2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6"/>
        <v>x</v>
      </c>
      <c r="M449" s="33"/>
      <c r="N449" s="33"/>
      <c r="O449" s="33"/>
      <c r="P449" s="33"/>
      <c r="S449" s="9"/>
    </row>
    <row r="450" spans="1:19" x14ac:dyDescent="0.25">
      <c r="A450" s="27" t="s">
        <v>343</v>
      </c>
      <c r="B450" s="27" t="s">
        <v>34</v>
      </c>
      <c r="C450" s="26">
        <v>91328</v>
      </c>
      <c r="D450" s="27" t="s">
        <v>350</v>
      </c>
      <c r="E450" s="28">
        <v>19.899999999999999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ref="L450:L513" si="7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/>
      </c>
      <c r="M450" s="33"/>
      <c r="N450" s="33"/>
      <c r="O450" s="33"/>
      <c r="P450" s="33"/>
      <c r="S450" s="9"/>
    </row>
    <row r="451" spans="1:19" x14ac:dyDescent="0.25">
      <c r="A451" s="27" t="s">
        <v>343</v>
      </c>
      <c r="B451" s="27" t="s">
        <v>34</v>
      </c>
      <c r="C451" s="26">
        <v>69669</v>
      </c>
      <c r="D451" s="27" t="s">
        <v>351</v>
      </c>
      <c r="E451" s="28">
        <v>17.899999999999999</v>
      </c>
      <c r="F451" s="26">
        <v>2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7"/>
        <v>x</v>
      </c>
      <c r="M451" s="33"/>
      <c r="N451" s="33"/>
      <c r="O451" s="33"/>
      <c r="P451" s="33"/>
      <c r="S451" s="9"/>
    </row>
    <row r="452" spans="1:19" x14ac:dyDescent="0.25">
      <c r="A452" s="27" t="s">
        <v>343</v>
      </c>
      <c r="B452" s="27" t="s">
        <v>34</v>
      </c>
      <c r="C452" s="26">
        <v>70824</v>
      </c>
      <c r="D452" s="27" t="s">
        <v>352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7"/>
        <v>x</v>
      </c>
      <c r="M452" s="33"/>
      <c r="N452" s="33"/>
      <c r="O452" s="33"/>
      <c r="P452" s="33"/>
      <c r="S452" s="9"/>
    </row>
    <row r="453" spans="1:19" x14ac:dyDescent="0.25">
      <c r="A453" s="27" t="s">
        <v>343</v>
      </c>
      <c r="B453" s="27" t="s">
        <v>34</v>
      </c>
      <c r="C453" s="26">
        <v>70989</v>
      </c>
      <c r="D453" s="27" t="s">
        <v>353</v>
      </c>
      <c r="E453" s="28">
        <v>17.899999999999999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7"/>
        <v>x</v>
      </c>
      <c r="M453" s="33"/>
      <c r="N453" s="33"/>
      <c r="O453" s="33"/>
      <c r="P453" s="33"/>
      <c r="S453" s="9"/>
    </row>
    <row r="454" spans="1:19" x14ac:dyDescent="0.25">
      <c r="A454" s="27" t="s">
        <v>343</v>
      </c>
      <c r="B454" s="27" t="s">
        <v>34</v>
      </c>
      <c r="C454" s="26">
        <v>73839</v>
      </c>
      <c r="D454" s="27" t="s">
        <v>519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7"/>
        <v>x</v>
      </c>
      <c r="M454" s="33"/>
      <c r="N454" s="33"/>
      <c r="O454" s="33"/>
      <c r="P454" s="33"/>
      <c r="S454" s="9"/>
    </row>
    <row r="455" spans="1:19" x14ac:dyDescent="0.25">
      <c r="A455" s="27" t="s">
        <v>343</v>
      </c>
      <c r="B455" s="27" t="s">
        <v>34</v>
      </c>
      <c r="C455" s="26">
        <v>73840</v>
      </c>
      <c r="D455" s="27" t="s">
        <v>520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/>
      <c r="J455" s="26" t="s">
        <v>18</v>
      </c>
      <c r="K455" s="30"/>
      <c r="L455" s="26" t="str">
        <f t="shared" si="7"/>
        <v>x</v>
      </c>
      <c r="M455" s="33"/>
      <c r="N455" s="33"/>
      <c r="O455" s="33"/>
      <c r="P455" s="33"/>
      <c r="S455" s="9"/>
    </row>
    <row r="456" spans="1:19" x14ac:dyDescent="0.25">
      <c r="A456" s="27" t="s">
        <v>343</v>
      </c>
      <c r="B456" s="27" t="s">
        <v>34</v>
      </c>
      <c r="C456" s="26">
        <v>69815</v>
      </c>
      <c r="D456" s="27" t="s">
        <v>609</v>
      </c>
      <c r="E456" s="28">
        <v>17.899999999999999</v>
      </c>
      <c r="F456" s="26">
        <v>2</v>
      </c>
      <c r="G456" s="29">
        <v>0.7</v>
      </c>
      <c r="H456" s="26" t="s">
        <v>18</v>
      </c>
      <c r="I456" s="26"/>
      <c r="J456" s="26" t="s">
        <v>18</v>
      </c>
      <c r="K456" s="30"/>
      <c r="L456" s="26" t="str">
        <f t="shared" si="7"/>
        <v>x</v>
      </c>
      <c r="M456" s="33"/>
      <c r="N456" s="33"/>
      <c r="O456" s="33"/>
      <c r="P456" s="33"/>
      <c r="S456" s="9"/>
    </row>
    <row r="457" spans="1:19" x14ac:dyDescent="0.25">
      <c r="A457" s="27" t="s">
        <v>343</v>
      </c>
      <c r="B457" s="27" t="s">
        <v>34</v>
      </c>
      <c r="C457" s="26">
        <v>88073</v>
      </c>
      <c r="D457" s="27" t="s">
        <v>790</v>
      </c>
      <c r="E457" s="28">
        <v>17.899999999999999</v>
      </c>
      <c r="F457" s="26">
        <v>2</v>
      </c>
      <c r="G457" s="29">
        <v>0.7</v>
      </c>
      <c r="H457" s="26" t="s">
        <v>18</v>
      </c>
      <c r="I457" s="26" t="s">
        <v>189</v>
      </c>
      <c r="J457" s="26" t="s">
        <v>18</v>
      </c>
      <c r="K457" s="30"/>
      <c r="L457" s="26" t="str">
        <f t="shared" si="7"/>
        <v>x</v>
      </c>
      <c r="M457" s="33"/>
      <c r="N457" s="33"/>
      <c r="O457" s="33"/>
      <c r="P457" s="33"/>
      <c r="S457" s="9"/>
    </row>
    <row r="458" spans="1:19" x14ac:dyDescent="0.25">
      <c r="A458" s="27" t="s">
        <v>343</v>
      </c>
      <c r="B458" s="27" t="s">
        <v>24</v>
      </c>
      <c r="C458" s="26">
        <v>72195</v>
      </c>
      <c r="D458" s="27" t="s">
        <v>728</v>
      </c>
      <c r="E458" s="28">
        <v>52.9</v>
      </c>
      <c r="F458" s="26">
        <v>7</v>
      </c>
      <c r="G458" s="29">
        <v>0.7</v>
      </c>
      <c r="H458" s="26" t="s">
        <v>18</v>
      </c>
      <c r="I458" s="26"/>
      <c r="J458" s="26" t="s">
        <v>18</v>
      </c>
      <c r="K458" s="30"/>
      <c r="L458" s="26" t="str">
        <f t="shared" si="7"/>
        <v/>
      </c>
      <c r="M458" s="33"/>
      <c r="N458" s="33"/>
      <c r="O458" s="33"/>
      <c r="P458" s="33"/>
      <c r="S458" s="9"/>
    </row>
    <row r="459" spans="1:19" x14ac:dyDescent="0.25">
      <c r="A459" s="27" t="s">
        <v>343</v>
      </c>
      <c r="B459" s="27" t="s">
        <v>24</v>
      </c>
      <c r="C459" s="26">
        <v>72196</v>
      </c>
      <c r="D459" s="27" t="s">
        <v>729</v>
      </c>
      <c r="E459" s="28">
        <v>52.9</v>
      </c>
      <c r="F459" s="26">
        <v>7</v>
      </c>
      <c r="G459" s="29">
        <v>0.7</v>
      </c>
      <c r="H459" s="26" t="s">
        <v>18</v>
      </c>
      <c r="I459" s="26"/>
      <c r="J459" s="26" t="s">
        <v>18</v>
      </c>
      <c r="K459" s="30"/>
      <c r="L459" s="26" t="str">
        <f t="shared" si="7"/>
        <v/>
      </c>
      <c r="M459" s="33"/>
      <c r="N459" s="33"/>
      <c r="O459" s="33"/>
      <c r="P459" s="33"/>
      <c r="S459" s="9"/>
    </row>
    <row r="460" spans="1:19" x14ac:dyDescent="0.25">
      <c r="A460" s="27" t="s">
        <v>343</v>
      </c>
      <c r="B460" s="27" t="s">
        <v>24</v>
      </c>
      <c r="C460" s="26">
        <v>72198</v>
      </c>
      <c r="D460" s="27" t="s">
        <v>730</v>
      </c>
      <c r="E460" s="28">
        <v>52.9</v>
      </c>
      <c r="F460" s="26">
        <v>7</v>
      </c>
      <c r="G460" s="29">
        <v>0.7</v>
      </c>
      <c r="H460" s="26" t="s">
        <v>18</v>
      </c>
      <c r="I460" s="26"/>
      <c r="J460" s="26" t="s">
        <v>18</v>
      </c>
      <c r="K460" s="30"/>
      <c r="L460" s="26" t="str">
        <f t="shared" si="7"/>
        <v/>
      </c>
      <c r="M460" s="33"/>
      <c r="N460" s="33"/>
      <c r="O460" s="33"/>
      <c r="P460" s="33"/>
      <c r="S460" s="9"/>
    </row>
    <row r="461" spans="1:19" x14ac:dyDescent="0.25">
      <c r="A461" s="27" t="s">
        <v>343</v>
      </c>
      <c r="B461" s="27" t="s">
        <v>24</v>
      </c>
      <c r="C461" s="26">
        <v>72221</v>
      </c>
      <c r="D461" s="27" t="s">
        <v>731</v>
      </c>
      <c r="E461" s="28">
        <v>52.9</v>
      </c>
      <c r="F461" s="26">
        <v>7</v>
      </c>
      <c r="G461" s="29">
        <v>0.7</v>
      </c>
      <c r="H461" s="26" t="s">
        <v>18</v>
      </c>
      <c r="I461" s="26"/>
      <c r="J461" s="26" t="s">
        <v>18</v>
      </c>
      <c r="K461" s="30"/>
      <c r="L461" s="26" t="str">
        <f t="shared" si="7"/>
        <v/>
      </c>
      <c r="M461" s="33"/>
      <c r="N461" s="33"/>
      <c r="O461" s="33"/>
      <c r="P461" s="33"/>
      <c r="S461" s="9"/>
    </row>
    <row r="462" spans="1:19" x14ac:dyDescent="0.25">
      <c r="A462" s="27" t="s">
        <v>343</v>
      </c>
      <c r="B462" s="27" t="s">
        <v>24</v>
      </c>
      <c r="C462" s="26">
        <v>88075</v>
      </c>
      <c r="D462" s="27" t="s">
        <v>791</v>
      </c>
      <c r="E462" s="28">
        <v>52.9</v>
      </c>
      <c r="F462" s="26">
        <v>7</v>
      </c>
      <c r="G462" s="29">
        <v>0.7</v>
      </c>
      <c r="H462" s="26" t="s">
        <v>18</v>
      </c>
      <c r="I462" s="26" t="s">
        <v>189</v>
      </c>
      <c r="J462" s="26" t="s">
        <v>18</v>
      </c>
      <c r="K462" s="30"/>
      <c r="L462" s="26" t="str">
        <f t="shared" si="7"/>
        <v>x</v>
      </c>
      <c r="M462" s="33"/>
      <c r="N462" s="33"/>
      <c r="O462" s="33"/>
      <c r="P462" s="33"/>
      <c r="S462" s="9"/>
    </row>
    <row r="463" spans="1:19" x14ac:dyDescent="0.25">
      <c r="A463" s="27" t="s">
        <v>343</v>
      </c>
      <c r="B463" s="27" t="s">
        <v>136</v>
      </c>
      <c r="C463" s="26">
        <v>83638</v>
      </c>
      <c r="D463" s="27" t="s">
        <v>354</v>
      </c>
      <c r="E463" s="28">
        <v>29.9</v>
      </c>
      <c r="F463" s="26">
        <v>4</v>
      </c>
      <c r="G463" s="29">
        <v>0.7</v>
      </c>
      <c r="H463" s="26" t="s">
        <v>18</v>
      </c>
      <c r="I463" s="26"/>
      <c r="J463" s="26" t="s">
        <v>18</v>
      </c>
      <c r="K463" s="30"/>
      <c r="L463" s="26" t="str">
        <f t="shared" si="7"/>
        <v>x</v>
      </c>
      <c r="M463" s="33"/>
      <c r="N463" s="33"/>
      <c r="O463" s="33"/>
      <c r="P463" s="33"/>
      <c r="S463" s="9"/>
    </row>
    <row r="464" spans="1:19" x14ac:dyDescent="0.25">
      <c r="A464" s="27" t="s">
        <v>343</v>
      </c>
      <c r="B464" s="27" t="s">
        <v>136</v>
      </c>
      <c r="C464" s="26">
        <v>83641</v>
      </c>
      <c r="D464" s="27" t="s">
        <v>355</v>
      </c>
      <c r="E464" s="28">
        <v>29.9</v>
      </c>
      <c r="F464" s="26">
        <v>4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7"/>
        <v>x</v>
      </c>
      <c r="M464" s="33"/>
      <c r="N464" s="33"/>
      <c r="O464" s="33"/>
      <c r="P464" s="33"/>
      <c r="S464" s="9"/>
    </row>
    <row r="465" spans="1:19" x14ac:dyDescent="0.25">
      <c r="A465" s="27" t="s">
        <v>343</v>
      </c>
      <c r="B465" s="27" t="s">
        <v>136</v>
      </c>
      <c r="C465" s="26">
        <v>2828</v>
      </c>
      <c r="D465" s="27" t="s">
        <v>570</v>
      </c>
      <c r="E465" s="28">
        <v>19.899999999999999</v>
      </c>
      <c r="F465" s="26">
        <v>2</v>
      </c>
      <c r="G465" s="29">
        <v>0.7</v>
      </c>
      <c r="H465" s="26" t="s">
        <v>18</v>
      </c>
      <c r="I465" s="26"/>
      <c r="J465" s="26" t="s">
        <v>18</v>
      </c>
      <c r="K465" s="30"/>
      <c r="L465" s="26" t="str">
        <f t="shared" si="7"/>
        <v>x</v>
      </c>
      <c r="M465" s="33"/>
      <c r="N465" s="33"/>
      <c r="O465" s="33"/>
      <c r="P465" s="33"/>
      <c r="S465" s="9"/>
    </row>
    <row r="466" spans="1:19" x14ac:dyDescent="0.25">
      <c r="A466" s="27" t="s">
        <v>343</v>
      </c>
      <c r="B466" s="27" t="s">
        <v>136</v>
      </c>
      <c r="C466" s="26">
        <v>2829</v>
      </c>
      <c r="D466" s="27" t="s">
        <v>571</v>
      </c>
      <c r="E466" s="28">
        <v>19.899999999999999</v>
      </c>
      <c r="F466" s="26">
        <v>2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7"/>
        <v>x</v>
      </c>
      <c r="M466" s="33"/>
      <c r="N466" s="33"/>
      <c r="O466" s="33"/>
      <c r="P466" s="33"/>
      <c r="S466" s="9"/>
    </row>
    <row r="467" spans="1:19" x14ac:dyDescent="0.25">
      <c r="A467" s="27" t="s">
        <v>343</v>
      </c>
      <c r="B467" s="27" t="s">
        <v>136</v>
      </c>
      <c r="C467" s="26">
        <v>2830</v>
      </c>
      <c r="D467" s="27" t="s">
        <v>572</v>
      </c>
      <c r="E467" s="28">
        <v>19.899999999999999</v>
      </c>
      <c r="F467" s="26">
        <v>2</v>
      </c>
      <c r="G467" s="29">
        <v>0.7</v>
      </c>
      <c r="H467" s="26" t="s">
        <v>18</v>
      </c>
      <c r="I467" s="26"/>
      <c r="J467" s="26" t="s">
        <v>18</v>
      </c>
      <c r="K467" s="30"/>
      <c r="L467" s="26" t="str">
        <f t="shared" si="7"/>
        <v>x</v>
      </c>
      <c r="M467" s="33"/>
      <c r="N467" s="33"/>
      <c r="O467" s="33"/>
      <c r="P467" s="33"/>
      <c r="S467" s="9"/>
    </row>
    <row r="468" spans="1:19" x14ac:dyDescent="0.25">
      <c r="A468" s="27" t="s">
        <v>343</v>
      </c>
      <c r="B468" s="27" t="s">
        <v>136</v>
      </c>
      <c r="C468" s="26">
        <v>2832</v>
      </c>
      <c r="D468" s="27" t="s">
        <v>573</v>
      </c>
      <c r="E468" s="28">
        <v>19.899999999999999</v>
      </c>
      <c r="F468" s="26">
        <v>2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7"/>
        <v>x</v>
      </c>
      <c r="M468" s="33"/>
      <c r="N468" s="33"/>
      <c r="O468" s="33"/>
      <c r="P468" s="33"/>
      <c r="S468" s="9"/>
    </row>
    <row r="469" spans="1:19" x14ac:dyDescent="0.25">
      <c r="A469" s="27" t="s">
        <v>343</v>
      </c>
      <c r="B469" s="27" t="s">
        <v>136</v>
      </c>
      <c r="C469" s="26">
        <v>2833</v>
      </c>
      <c r="D469" s="27" t="s">
        <v>574</v>
      </c>
      <c r="E469" s="28">
        <v>19.899999999999999</v>
      </c>
      <c r="F469" s="26">
        <v>2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7"/>
        <v>x</v>
      </c>
      <c r="M469" s="33"/>
      <c r="N469" s="33"/>
      <c r="O469" s="33"/>
      <c r="P469" s="33"/>
      <c r="S469" s="9"/>
    </row>
    <row r="470" spans="1:19" x14ac:dyDescent="0.25">
      <c r="A470" s="27" t="s">
        <v>343</v>
      </c>
      <c r="B470" s="27" t="s">
        <v>136</v>
      </c>
      <c r="C470" s="26">
        <v>71671</v>
      </c>
      <c r="D470" s="27" t="s">
        <v>575</v>
      </c>
      <c r="E470" s="28">
        <v>23.9</v>
      </c>
      <c r="F470" s="26">
        <v>3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7"/>
        <v>x</v>
      </c>
      <c r="M470" s="33"/>
      <c r="N470" s="33"/>
      <c r="O470" s="33"/>
      <c r="P470" s="33"/>
      <c r="S470" s="9"/>
    </row>
    <row r="471" spans="1:19" x14ac:dyDescent="0.25">
      <c r="A471" s="27" t="s">
        <v>343</v>
      </c>
      <c r="B471" s="27" t="s">
        <v>136</v>
      </c>
      <c r="C471" s="26">
        <v>72147</v>
      </c>
      <c r="D471" s="27" t="s">
        <v>695</v>
      </c>
      <c r="E471" s="28">
        <v>19.899999999999999</v>
      </c>
      <c r="F471" s="26">
        <v>2</v>
      </c>
      <c r="G471" s="29">
        <v>0.7</v>
      </c>
      <c r="H471" s="26" t="s">
        <v>18</v>
      </c>
      <c r="I471" s="26"/>
      <c r="J471" s="26" t="s">
        <v>18</v>
      </c>
      <c r="K471" s="30"/>
      <c r="L471" s="26" t="str">
        <f t="shared" si="7"/>
        <v>x</v>
      </c>
      <c r="M471" s="33"/>
      <c r="N471" s="33"/>
      <c r="O471" s="33"/>
      <c r="P471" s="33"/>
      <c r="S471" s="9"/>
    </row>
    <row r="472" spans="1:19" x14ac:dyDescent="0.25">
      <c r="A472" s="27" t="s">
        <v>343</v>
      </c>
      <c r="B472" s="27" t="s">
        <v>136</v>
      </c>
      <c r="C472" s="26">
        <v>2835</v>
      </c>
      <c r="D472" s="27" t="s">
        <v>696</v>
      </c>
      <c r="E472" s="28">
        <v>19.899999999999999</v>
      </c>
      <c r="F472" s="26">
        <v>2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7"/>
        <v>x</v>
      </c>
      <c r="M472" s="33"/>
      <c r="N472" s="33"/>
      <c r="O472" s="33"/>
      <c r="P472" s="33"/>
      <c r="S472" s="9"/>
    </row>
    <row r="473" spans="1:19" x14ac:dyDescent="0.25">
      <c r="A473" s="27" t="s">
        <v>343</v>
      </c>
      <c r="B473" s="27" t="s">
        <v>136</v>
      </c>
      <c r="C473" s="26">
        <v>72189</v>
      </c>
      <c r="D473" s="27" t="s">
        <v>659</v>
      </c>
      <c r="E473" s="28">
        <v>28.9</v>
      </c>
      <c r="F473" s="26">
        <v>4</v>
      </c>
      <c r="G473" s="29">
        <v>0.7</v>
      </c>
      <c r="H473" s="26" t="s">
        <v>18</v>
      </c>
      <c r="I473" s="26"/>
      <c r="J473" s="26" t="s">
        <v>18</v>
      </c>
      <c r="K473" s="30"/>
      <c r="L473" s="26" t="str">
        <f t="shared" si="7"/>
        <v>x</v>
      </c>
      <c r="M473" s="33"/>
      <c r="N473" s="33"/>
      <c r="O473" s="33"/>
      <c r="P473" s="33"/>
      <c r="S473" s="9"/>
    </row>
    <row r="474" spans="1:19" x14ac:dyDescent="0.25">
      <c r="A474" s="27" t="s">
        <v>343</v>
      </c>
      <c r="B474" s="27" t="s">
        <v>136</v>
      </c>
      <c r="C474" s="26">
        <v>72190</v>
      </c>
      <c r="D474" s="27" t="s">
        <v>671</v>
      </c>
      <c r="E474" s="28">
        <v>28.9</v>
      </c>
      <c r="F474" s="26">
        <v>4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7"/>
        <v>x</v>
      </c>
      <c r="M474" s="33"/>
      <c r="N474" s="33"/>
      <c r="O474" s="33"/>
      <c r="P474" s="33"/>
      <c r="S474" s="9"/>
    </row>
    <row r="475" spans="1:19" x14ac:dyDescent="0.25">
      <c r="A475" s="27" t="s">
        <v>343</v>
      </c>
      <c r="B475" s="27" t="s">
        <v>136</v>
      </c>
      <c r="C475" s="26">
        <v>87512</v>
      </c>
      <c r="D475" s="27" t="s">
        <v>792</v>
      </c>
      <c r="E475" s="28">
        <v>19.899999999999999</v>
      </c>
      <c r="F475" s="26">
        <v>2</v>
      </c>
      <c r="G475" s="29">
        <v>0.7</v>
      </c>
      <c r="H475" s="26" t="s">
        <v>18</v>
      </c>
      <c r="I475" s="26" t="s">
        <v>189</v>
      </c>
      <c r="J475" s="26" t="s">
        <v>18</v>
      </c>
      <c r="K475" s="30"/>
      <c r="L475" s="26" t="str">
        <f t="shared" si="7"/>
        <v>x</v>
      </c>
      <c r="M475" s="33"/>
      <c r="N475" s="33"/>
      <c r="O475" s="33"/>
      <c r="P475" s="33"/>
      <c r="S475" s="9"/>
    </row>
    <row r="476" spans="1:19" x14ac:dyDescent="0.25">
      <c r="A476" s="27" t="s">
        <v>356</v>
      </c>
      <c r="B476" s="27" t="s">
        <v>357</v>
      </c>
      <c r="C476" s="26">
        <v>34262</v>
      </c>
      <c r="D476" s="27" t="s">
        <v>793</v>
      </c>
      <c r="E476" s="28">
        <v>55.9</v>
      </c>
      <c r="F476" s="26">
        <v>7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7"/>
        <v/>
      </c>
      <c r="M476" s="33"/>
      <c r="N476" s="33"/>
      <c r="O476" s="33"/>
      <c r="P476" s="33"/>
      <c r="S476" s="9"/>
    </row>
    <row r="477" spans="1:19" x14ac:dyDescent="0.25">
      <c r="A477" s="27" t="s">
        <v>356</v>
      </c>
      <c r="B477" s="27" t="s">
        <v>357</v>
      </c>
      <c r="C477" s="26">
        <v>54355</v>
      </c>
      <c r="D477" s="27" t="s">
        <v>794</v>
      </c>
      <c r="E477" s="28">
        <v>49.9</v>
      </c>
      <c r="F477" s="26">
        <v>6</v>
      </c>
      <c r="G477" s="29">
        <v>0.7</v>
      </c>
      <c r="H477" s="26" t="s">
        <v>18</v>
      </c>
      <c r="I477" s="26"/>
      <c r="J477" s="26" t="s">
        <v>18</v>
      </c>
      <c r="K477" s="30"/>
      <c r="L477" s="26" t="str">
        <f t="shared" si="7"/>
        <v/>
      </c>
      <c r="M477" s="33"/>
      <c r="N477" s="33"/>
      <c r="O477" s="33"/>
      <c r="P477" s="33"/>
      <c r="S477" s="9"/>
    </row>
    <row r="478" spans="1:19" x14ac:dyDescent="0.25">
      <c r="A478" s="27" t="s">
        <v>356</v>
      </c>
      <c r="B478" s="27" t="s">
        <v>357</v>
      </c>
      <c r="C478" s="26">
        <v>54372</v>
      </c>
      <c r="D478" s="27" t="s">
        <v>795</v>
      </c>
      <c r="E478" s="28">
        <v>49.9</v>
      </c>
      <c r="F478" s="26">
        <v>6</v>
      </c>
      <c r="G478" s="29">
        <v>0.7</v>
      </c>
      <c r="H478" s="26" t="s">
        <v>18</v>
      </c>
      <c r="I478" s="26"/>
      <c r="J478" s="26" t="s">
        <v>18</v>
      </c>
      <c r="K478" s="30"/>
      <c r="L478" s="26" t="str">
        <f t="shared" si="7"/>
        <v/>
      </c>
      <c r="M478" s="33"/>
      <c r="N478" s="33"/>
      <c r="O478" s="33"/>
      <c r="P478" s="33"/>
      <c r="S478" s="9"/>
    </row>
    <row r="479" spans="1:19" x14ac:dyDescent="0.25">
      <c r="A479" s="27" t="s">
        <v>356</v>
      </c>
      <c r="B479" s="27" t="s">
        <v>357</v>
      </c>
      <c r="C479" s="26">
        <v>54378</v>
      </c>
      <c r="D479" s="27" t="s">
        <v>796</v>
      </c>
      <c r="E479" s="28">
        <v>49.9</v>
      </c>
      <c r="F479" s="26">
        <v>6</v>
      </c>
      <c r="G479" s="29">
        <v>0.7</v>
      </c>
      <c r="H479" s="26" t="s">
        <v>18</v>
      </c>
      <c r="I479" s="26"/>
      <c r="J479" s="26" t="s">
        <v>18</v>
      </c>
      <c r="K479" s="30"/>
      <c r="L479" s="26" t="str">
        <f t="shared" si="7"/>
        <v/>
      </c>
      <c r="M479" s="33"/>
      <c r="N479" s="33"/>
      <c r="O479" s="33"/>
      <c r="P479" s="33"/>
      <c r="S479" s="9"/>
    </row>
    <row r="480" spans="1:19" x14ac:dyDescent="0.25">
      <c r="A480" s="27" t="s">
        <v>356</v>
      </c>
      <c r="B480" s="27" t="s">
        <v>357</v>
      </c>
      <c r="C480" s="26">
        <v>54382</v>
      </c>
      <c r="D480" s="27" t="s">
        <v>797</v>
      </c>
      <c r="E480" s="28">
        <v>49.9</v>
      </c>
      <c r="F480" s="26">
        <v>6</v>
      </c>
      <c r="G480" s="29">
        <v>0.7</v>
      </c>
      <c r="H480" s="26" t="s">
        <v>18</v>
      </c>
      <c r="I480" s="26"/>
      <c r="J480" s="26" t="s">
        <v>18</v>
      </c>
      <c r="K480" s="30"/>
      <c r="L480" s="26" t="str">
        <f t="shared" si="7"/>
        <v/>
      </c>
      <c r="M480" s="33"/>
      <c r="N480" s="33"/>
      <c r="O480" s="33"/>
      <c r="P480" s="33"/>
      <c r="S480" s="9"/>
    </row>
    <row r="481" spans="1:19" x14ac:dyDescent="0.25">
      <c r="A481" s="27" t="s">
        <v>356</v>
      </c>
      <c r="B481" s="27" t="s">
        <v>357</v>
      </c>
      <c r="C481" s="26">
        <v>54394</v>
      </c>
      <c r="D481" s="27" t="s">
        <v>798</v>
      </c>
      <c r="E481" s="28">
        <v>49.9</v>
      </c>
      <c r="F481" s="26">
        <v>6</v>
      </c>
      <c r="G481" s="29">
        <v>0.7</v>
      </c>
      <c r="H481" s="26" t="s">
        <v>18</v>
      </c>
      <c r="I481" s="26"/>
      <c r="J481" s="26" t="s">
        <v>18</v>
      </c>
      <c r="K481" s="30"/>
      <c r="L481" s="26" t="str">
        <f t="shared" si="7"/>
        <v/>
      </c>
      <c r="M481" s="33"/>
      <c r="N481" s="33"/>
      <c r="O481" s="33"/>
      <c r="P481" s="33"/>
      <c r="S481" s="9"/>
    </row>
    <row r="482" spans="1:19" x14ac:dyDescent="0.25">
      <c r="A482" s="27" t="s">
        <v>356</v>
      </c>
      <c r="B482" s="27" t="s">
        <v>357</v>
      </c>
      <c r="C482" s="26">
        <v>54396</v>
      </c>
      <c r="D482" s="27" t="s">
        <v>799</v>
      </c>
      <c r="E482" s="28">
        <v>49.9</v>
      </c>
      <c r="F482" s="26">
        <v>6</v>
      </c>
      <c r="G482" s="29">
        <v>0.7</v>
      </c>
      <c r="H482" s="26" t="s">
        <v>18</v>
      </c>
      <c r="I482" s="26"/>
      <c r="J482" s="26" t="s">
        <v>18</v>
      </c>
      <c r="K482" s="30"/>
      <c r="L482" s="26" t="str">
        <f t="shared" si="7"/>
        <v/>
      </c>
      <c r="M482" s="33"/>
      <c r="N482" s="33"/>
      <c r="O482" s="33"/>
      <c r="P482" s="33"/>
      <c r="S482" s="9"/>
    </row>
    <row r="483" spans="1:19" x14ac:dyDescent="0.25">
      <c r="A483" s="27" t="s">
        <v>356</v>
      </c>
      <c r="B483" s="27" t="s">
        <v>357</v>
      </c>
      <c r="C483" s="26">
        <v>54403</v>
      </c>
      <c r="D483" s="27" t="s">
        <v>800</v>
      </c>
      <c r="E483" s="28">
        <v>49.9</v>
      </c>
      <c r="F483" s="26">
        <v>6</v>
      </c>
      <c r="G483" s="29">
        <v>0.7</v>
      </c>
      <c r="H483" s="26" t="s">
        <v>18</v>
      </c>
      <c r="I483" s="26"/>
      <c r="J483" s="26" t="s">
        <v>18</v>
      </c>
      <c r="K483" s="30"/>
      <c r="L483" s="26" t="str">
        <f t="shared" si="7"/>
        <v/>
      </c>
      <c r="M483" s="33"/>
      <c r="N483" s="33"/>
      <c r="O483" s="33"/>
      <c r="P483" s="33"/>
      <c r="S483" s="9"/>
    </row>
    <row r="484" spans="1:19" x14ac:dyDescent="0.25">
      <c r="A484" s="27" t="s">
        <v>356</v>
      </c>
      <c r="B484" s="27" t="s">
        <v>357</v>
      </c>
      <c r="C484" s="26">
        <v>54406</v>
      </c>
      <c r="D484" s="27" t="s">
        <v>801</v>
      </c>
      <c r="E484" s="28">
        <v>49.9</v>
      </c>
      <c r="F484" s="26">
        <v>6</v>
      </c>
      <c r="G484" s="29">
        <v>0.7</v>
      </c>
      <c r="H484" s="26" t="s">
        <v>18</v>
      </c>
      <c r="I484" s="26"/>
      <c r="J484" s="26" t="s">
        <v>18</v>
      </c>
      <c r="K484" s="30"/>
      <c r="L484" s="26" t="str">
        <f t="shared" si="7"/>
        <v/>
      </c>
      <c r="M484" s="33"/>
      <c r="N484" s="33"/>
      <c r="O484" s="33"/>
      <c r="P484" s="33"/>
      <c r="S484" s="9"/>
    </row>
    <row r="485" spans="1:19" x14ac:dyDescent="0.25">
      <c r="A485" s="27" t="s">
        <v>356</v>
      </c>
      <c r="B485" s="27" t="s">
        <v>357</v>
      </c>
      <c r="C485" s="26">
        <v>55100</v>
      </c>
      <c r="D485" s="27" t="s">
        <v>802</v>
      </c>
      <c r="E485" s="28">
        <v>51.9</v>
      </c>
      <c r="F485" s="26">
        <v>7</v>
      </c>
      <c r="G485" s="29">
        <v>0.7</v>
      </c>
      <c r="H485" s="26" t="s">
        <v>18</v>
      </c>
      <c r="I485" s="26"/>
      <c r="J485" s="26" t="s">
        <v>18</v>
      </c>
      <c r="K485" s="30"/>
      <c r="L485" s="26" t="str">
        <f t="shared" si="7"/>
        <v/>
      </c>
      <c r="M485" s="33"/>
      <c r="N485" s="33"/>
      <c r="O485" s="33"/>
      <c r="P485" s="33"/>
      <c r="S485" s="9"/>
    </row>
    <row r="486" spans="1:19" x14ac:dyDescent="0.25">
      <c r="A486" s="27" t="s">
        <v>356</v>
      </c>
      <c r="B486" s="27" t="s">
        <v>357</v>
      </c>
      <c r="C486" s="26">
        <v>55102</v>
      </c>
      <c r="D486" s="27" t="s">
        <v>803</v>
      </c>
      <c r="E486" s="28">
        <v>54.9</v>
      </c>
      <c r="F486" s="26">
        <v>7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7"/>
        <v/>
      </c>
      <c r="M486" s="33"/>
      <c r="N486" s="33"/>
      <c r="O486" s="33"/>
      <c r="P486" s="33"/>
      <c r="S486" s="9"/>
    </row>
    <row r="487" spans="1:19" x14ac:dyDescent="0.25">
      <c r="A487" s="27" t="s">
        <v>356</v>
      </c>
      <c r="B487" s="27" t="s">
        <v>357</v>
      </c>
      <c r="C487" s="26">
        <v>55103</v>
      </c>
      <c r="D487" s="27" t="s">
        <v>804</v>
      </c>
      <c r="E487" s="28">
        <v>28.9</v>
      </c>
      <c r="F487" s="26">
        <v>4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7"/>
        <v/>
      </c>
      <c r="M487" s="33"/>
      <c r="N487" s="33"/>
      <c r="O487" s="33"/>
      <c r="P487" s="33"/>
      <c r="S487" s="9"/>
    </row>
    <row r="488" spans="1:19" x14ac:dyDescent="0.25">
      <c r="A488" s="27" t="s">
        <v>356</v>
      </c>
      <c r="B488" s="27" t="s">
        <v>357</v>
      </c>
      <c r="C488" s="26">
        <v>55104</v>
      </c>
      <c r="D488" s="27" t="s">
        <v>805</v>
      </c>
      <c r="E488" s="28">
        <v>46.9</v>
      </c>
      <c r="F488" s="26">
        <v>6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7"/>
        <v/>
      </c>
      <c r="M488" s="33"/>
      <c r="N488" s="33"/>
      <c r="O488" s="33"/>
      <c r="P488" s="33"/>
      <c r="S488" s="9"/>
    </row>
    <row r="489" spans="1:19" x14ac:dyDescent="0.25">
      <c r="A489" s="27" t="s">
        <v>356</v>
      </c>
      <c r="B489" s="27" t="s">
        <v>357</v>
      </c>
      <c r="C489" s="26">
        <v>55105</v>
      </c>
      <c r="D489" s="27" t="s">
        <v>806</v>
      </c>
      <c r="E489" s="28">
        <v>59.9</v>
      </c>
      <c r="F489" s="26">
        <v>8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7"/>
        <v/>
      </c>
      <c r="M489" s="33"/>
      <c r="N489" s="33"/>
      <c r="O489" s="33"/>
      <c r="P489" s="33"/>
      <c r="S489" s="9"/>
    </row>
    <row r="490" spans="1:19" x14ac:dyDescent="0.25">
      <c r="A490" s="27" t="s">
        <v>356</v>
      </c>
      <c r="B490" s="27" t="s">
        <v>357</v>
      </c>
      <c r="C490" s="26">
        <v>55106</v>
      </c>
      <c r="D490" s="27" t="s">
        <v>807</v>
      </c>
      <c r="E490" s="28">
        <v>39.9</v>
      </c>
      <c r="F490" s="26">
        <v>5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7"/>
        <v/>
      </c>
      <c r="M490" s="33"/>
      <c r="N490" s="33"/>
      <c r="O490" s="33"/>
      <c r="P490" s="33"/>
      <c r="S490" s="9"/>
    </row>
    <row r="491" spans="1:19" x14ac:dyDescent="0.25">
      <c r="A491" s="27" t="s">
        <v>356</v>
      </c>
      <c r="B491" s="27" t="s">
        <v>357</v>
      </c>
      <c r="C491" s="26">
        <v>55107</v>
      </c>
      <c r="D491" s="27" t="s">
        <v>808</v>
      </c>
      <c r="E491" s="28">
        <v>24.9</v>
      </c>
      <c r="F491" s="26">
        <v>3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7"/>
        <v/>
      </c>
      <c r="M491" s="33"/>
      <c r="N491" s="33"/>
      <c r="O491" s="33"/>
      <c r="P491" s="33"/>
      <c r="S491" s="9"/>
    </row>
    <row r="492" spans="1:19" x14ac:dyDescent="0.25">
      <c r="A492" s="27" t="s">
        <v>356</v>
      </c>
      <c r="B492" s="27" t="s">
        <v>357</v>
      </c>
      <c r="C492" s="26">
        <v>55108</v>
      </c>
      <c r="D492" s="27" t="s">
        <v>809</v>
      </c>
      <c r="E492" s="28">
        <v>28.9</v>
      </c>
      <c r="F492" s="26">
        <v>4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7"/>
        <v/>
      </c>
      <c r="M492" s="33"/>
      <c r="N492" s="33"/>
      <c r="O492" s="33"/>
      <c r="P492" s="33"/>
      <c r="S492" s="9"/>
    </row>
    <row r="493" spans="1:19" x14ac:dyDescent="0.25">
      <c r="A493" s="27" t="s">
        <v>356</v>
      </c>
      <c r="B493" s="27" t="s">
        <v>357</v>
      </c>
      <c r="C493" s="26">
        <v>58406</v>
      </c>
      <c r="D493" s="27" t="s">
        <v>810</v>
      </c>
      <c r="E493" s="28">
        <v>59.9</v>
      </c>
      <c r="F493" s="26">
        <v>8</v>
      </c>
      <c r="G493" s="29">
        <v>0.7</v>
      </c>
      <c r="H493" s="26" t="s">
        <v>18</v>
      </c>
      <c r="I493" s="26"/>
      <c r="J493" s="26" t="s">
        <v>18</v>
      </c>
      <c r="K493" s="30"/>
      <c r="L493" s="26" t="str">
        <f t="shared" si="7"/>
        <v/>
      </c>
      <c r="M493" s="33"/>
      <c r="N493" s="33"/>
      <c r="O493" s="33"/>
      <c r="P493" s="33"/>
      <c r="S493" s="9"/>
    </row>
    <row r="494" spans="1:19" x14ac:dyDescent="0.25">
      <c r="A494" s="27" t="s">
        <v>356</v>
      </c>
      <c r="B494" s="27" t="s">
        <v>357</v>
      </c>
      <c r="C494" s="26">
        <v>59313</v>
      </c>
      <c r="D494" s="27" t="s">
        <v>811</v>
      </c>
      <c r="E494" s="28">
        <v>65.900000000000006</v>
      </c>
      <c r="F494" s="26">
        <v>8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7"/>
        <v/>
      </c>
      <c r="M494" s="33"/>
      <c r="N494" s="33"/>
      <c r="O494" s="33"/>
      <c r="P494" s="33"/>
      <c r="S494" s="9"/>
    </row>
    <row r="495" spans="1:19" x14ac:dyDescent="0.25">
      <c r="A495" s="27" t="s">
        <v>356</v>
      </c>
      <c r="B495" s="27" t="s">
        <v>357</v>
      </c>
      <c r="C495" s="26">
        <v>83109</v>
      </c>
      <c r="D495" s="27" t="s">
        <v>358</v>
      </c>
      <c r="E495" s="28">
        <v>79.900000000000006</v>
      </c>
      <c r="F495" s="26">
        <v>15</v>
      </c>
      <c r="G495" s="29">
        <v>1</v>
      </c>
      <c r="H495" s="26" t="s">
        <v>18</v>
      </c>
      <c r="I495" s="26"/>
      <c r="J495" s="26" t="s">
        <v>18</v>
      </c>
      <c r="K495" s="30"/>
      <c r="L495" s="26" t="str">
        <f t="shared" si="7"/>
        <v>x</v>
      </c>
      <c r="M495" s="33"/>
      <c r="N495" s="33"/>
      <c r="O495" s="33"/>
      <c r="P495" s="33"/>
      <c r="S495" s="9"/>
    </row>
    <row r="496" spans="1:19" x14ac:dyDescent="0.25">
      <c r="A496" s="27" t="s">
        <v>356</v>
      </c>
      <c r="B496" s="27" t="s">
        <v>357</v>
      </c>
      <c r="C496" s="26">
        <v>69201</v>
      </c>
      <c r="D496" s="27" t="s">
        <v>812</v>
      </c>
      <c r="E496" s="28">
        <v>79.900000000000006</v>
      </c>
      <c r="F496" s="26">
        <v>10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7"/>
        <v/>
      </c>
      <c r="M496" s="33"/>
      <c r="N496" s="33"/>
      <c r="O496" s="33"/>
      <c r="P496" s="33"/>
      <c r="S496" s="9"/>
    </row>
    <row r="497" spans="1:19" x14ac:dyDescent="0.25">
      <c r="A497" s="27" t="s">
        <v>356</v>
      </c>
      <c r="B497" s="27" t="s">
        <v>357</v>
      </c>
      <c r="C497" s="26">
        <v>69202</v>
      </c>
      <c r="D497" s="27" t="s">
        <v>813</v>
      </c>
      <c r="E497" s="28">
        <v>79.900000000000006</v>
      </c>
      <c r="F497" s="26">
        <v>10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7"/>
        <v/>
      </c>
      <c r="M497" s="33"/>
      <c r="N497" s="33"/>
      <c r="O497" s="33"/>
      <c r="P497" s="33"/>
      <c r="S497" s="9"/>
    </row>
    <row r="498" spans="1:19" x14ac:dyDescent="0.25">
      <c r="A498" s="27" t="s">
        <v>356</v>
      </c>
      <c r="B498" s="27" t="s">
        <v>357</v>
      </c>
      <c r="C498" s="26">
        <v>69410</v>
      </c>
      <c r="D498" s="27" t="s">
        <v>521</v>
      </c>
      <c r="E498" s="28">
        <v>19.899999999999999</v>
      </c>
      <c r="F498" s="26">
        <v>2</v>
      </c>
      <c r="G498" s="29">
        <v>0.7</v>
      </c>
      <c r="H498" s="26" t="s">
        <v>18</v>
      </c>
      <c r="I498" s="26"/>
      <c r="J498" s="26" t="s">
        <v>18</v>
      </c>
      <c r="K498" s="30"/>
      <c r="L498" s="26" t="str">
        <f t="shared" si="7"/>
        <v/>
      </c>
      <c r="M498" s="33"/>
      <c r="N498" s="33"/>
      <c r="O498" s="33"/>
      <c r="P498" s="33"/>
      <c r="S498" s="9"/>
    </row>
    <row r="499" spans="1:19" x14ac:dyDescent="0.25">
      <c r="A499" s="27" t="s">
        <v>356</v>
      </c>
      <c r="B499" s="27" t="s">
        <v>357</v>
      </c>
      <c r="C499" s="26">
        <v>69411</v>
      </c>
      <c r="D499" s="27" t="s">
        <v>522</v>
      </c>
      <c r="E499" s="28">
        <v>19.899999999999999</v>
      </c>
      <c r="F499" s="26">
        <v>2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7"/>
        <v/>
      </c>
      <c r="M499" s="33"/>
      <c r="N499" s="33"/>
      <c r="O499" s="33"/>
      <c r="P499" s="33"/>
      <c r="S499" s="9"/>
    </row>
    <row r="500" spans="1:19" x14ac:dyDescent="0.25">
      <c r="A500" s="27" t="s">
        <v>356</v>
      </c>
      <c r="B500" s="27" t="s">
        <v>357</v>
      </c>
      <c r="C500" s="26">
        <v>69412</v>
      </c>
      <c r="D500" s="27" t="s">
        <v>523</v>
      </c>
      <c r="E500" s="28">
        <v>19.899999999999999</v>
      </c>
      <c r="F500" s="26">
        <v>2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7"/>
        <v/>
      </c>
      <c r="M500" s="33"/>
      <c r="N500" s="33"/>
      <c r="O500" s="33"/>
      <c r="P500" s="33"/>
      <c r="S500" s="9"/>
    </row>
    <row r="501" spans="1:19" x14ac:dyDescent="0.25">
      <c r="A501" s="27" t="s">
        <v>356</v>
      </c>
      <c r="B501" s="27" t="s">
        <v>357</v>
      </c>
      <c r="C501" s="26">
        <v>69413</v>
      </c>
      <c r="D501" s="27" t="s">
        <v>524</v>
      </c>
      <c r="E501" s="28">
        <v>19.899999999999999</v>
      </c>
      <c r="F501" s="26">
        <v>2</v>
      </c>
      <c r="G501" s="29">
        <v>0.7</v>
      </c>
      <c r="H501" s="26" t="s">
        <v>18</v>
      </c>
      <c r="I501" s="26"/>
      <c r="J501" s="26" t="s">
        <v>18</v>
      </c>
      <c r="K501" s="30"/>
      <c r="L501" s="26" t="str">
        <f t="shared" si="7"/>
        <v/>
      </c>
      <c r="M501" s="33"/>
      <c r="N501" s="33"/>
      <c r="O501" s="33"/>
      <c r="P501" s="33"/>
      <c r="S501" s="9"/>
    </row>
    <row r="502" spans="1:19" x14ac:dyDescent="0.25">
      <c r="A502" s="27" t="s">
        <v>356</v>
      </c>
      <c r="B502" s="27" t="s">
        <v>357</v>
      </c>
      <c r="C502" s="26">
        <v>69414</v>
      </c>
      <c r="D502" s="27" t="s">
        <v>525</v>
      </c>
      <c r="E502" s="28">
        <v>19.899999999999999</v>
      </c>
      <c r="F502" s="26">
        <v>2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7"/>
        <v/>
      </c>
      <c r="M502" s="33"/>
      <c r="N502" s="33"/>
      <c r="O502" s="33"/>
      <c r="P502" s="33"/>
      <c r="S502" s="9"/>
    </row>
    <row r="503" spans="1:19" x14ac:dyDescent="0.25">
      <c r="A503" s="27" t="s">
        <v>356</v>
      </c>
      <c r="B503" s="27" t="s">
        <v>357</v>
      </c>
      <c r="C503" s="26">
        <v>69415</v>
      </c>
      <c r="D503" s="27" t="s">
        <v>526</v>
      </c>
      <c r="E503" s="28">
        <v>19.899999999999999</v>
      </c>
      <c r="F503" s="26">
        <v>2</v>
      </c>
      <c r="G503" s="29">
        <v>0.7</v>
      </c>
      <c r="H503" s="26" t="s">
        <v>18</v>
      </c>
      <c r="I503" s="26"/>
      <c r="J503" s="26" t="s">
        <v>18</v>
      </c>
      <c r="K503" s="30"/>
      <c r="L503" s="26" t="str">
        <f t="shared" si="7"/>
        <v/>
      </c>
      <c r="M503" s="33"/>
      <c r="N503" s="33"/>
      <c r="O503" s="33"/>
      <c r="P503" s="33"/>
      <c r="S503" s="9"/>
    </row>
    <row r="504" spans="1:19" x14ac:dyDescent="0.25">
      <c r="A504" s="27" t="s">
        <v>356</v>
      </c>
      <c r="B504" s="27" t="s">
        <v>357</v>
      </c>
      <c r="C504" s="26">
        <v>69416</v>
      </c>
      <c r="D504" s="27" t="s">
        <v>527</v>
      </c>
      <c r="E504" s="28">
        <v>19.899999999999999</v>
      </c>
      <c r="F504" s="26">
        <v>2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7"/>
        <v/>
      </c>
      <c r="M504" s="33"/>
      <c r="N504" s="33"/>
      <c r="O504" s="33"/>
      <c r="P504" s="33"/>
      <c r="S504" s="9"/>
    </row>
    <row r="505" spans="1:19" x14ac:dyDescent="0.25">
      <c r="A505" s="27" t="s">
        <v>356</v>
      </c>
      <c r="B505" s="27" t="s">
        <v>357</v>
      </c>
      <c r="C505" s="26">
        <v>69417</v>
      </c>
      <c r="D505" s="27" t="s">
        <v>528</v>
      </c>
      <c r="E505" s="28">
        <v>19.899999999999999</v>
      </c>
      <c r="F505" s="26">
        <v>2</v>
      </c>
      <c r="G505" s="29">
        <v>0.7</v>
      </c>
      <c r="H505" s="26" t="s">
        <v>18</v>
      </c>
      <c r="I505" s="26"/>
      <c r="J505" s="26" t="s">
        <v>18</v>
      </c>
      <c r="K505" s="30"/>
      <c r="L505" s="26" t="str">
        <f t="shared" si="7"/>
        <v/>
      </c>
      <c r="M505" s="33"/>
      <c r="N505" s="33"/>
      <c r="O505" s="33"/>
      <c r="P505" s="33"/>
      <c r="S505" s="9"/>
    </row>
    <row r="506" spans="1:19" x14ac:dyDescent="0.25">
      <c r="A506" s="27" t="s">
        <v>356</v>
      </c>
      <c r="B506" s="27" t="s">
        <v>357</v>
      </c>
      <c r="C506" s="26">
        <v>69418</v>
      </c>
      <c r="D506" s="27" t="s">
        <v>529</v>
      </c>
      <c r="E506" s="28">
        <v>19.899999999999999</v>
      </c>
      <c r="F506" s="26">
        <v>2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7"/>
        <v/>
      </c>
      <c r="M506" s="33"/>
      <c r="N506" s="33"/>
      <c r="O506" s="33"/>
      <c r="P506" s="33"/>
      <c r="S506" s="9"/>
    </row>
    <row r="507" spans="1:19" x14ac:dyDescent="0.25">
      <c r="A507" s="27" t="s">
        <v>356</v>
      </c>
      <c r="B507" s="27" t="s">
        <v>357</v>
      </c>
      <c r="C507" s="26">
        <v>69420</v>
      </c>
      <c r="D507" s="27" t="s">
        <v>530</v>
      </c>
      <c r="E507" s="28">
        <v>19.899999999999999</v>
      </c>
      <c r="F507" s="26">
        <v>2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7"/>
        <v/>
      </c>
      <c r="M507" s="33"/>
      <c r="N507" s="33"/>
      <c r="O507" s="33"/>
      <c r="P507" s="33"/>
      <c r="S507" s="9"/>
    </row>
    <row r="508" spans="1:19" x14ac:dyDescent="0.25">
      <c r="A508" s="27" t="s">
        <v>356</v>
      </c>
      <c r="B508" s="27" t="s">
        <v>357</v>
      </c>
      <c r="C508" s="26">
        <v>69421</v>
      </c>
      <c r="D508" s="27" t="s">
        <v>531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7"/>
        <v/>
      </c>
      <c r="M508" s="33"/>
      <c r="N508" s="33"/>
      <c r="O508" s="33"/>
      <c r="P508" s="33"/>
      <c r="S508" s="9"/>
    </row>
    <row r="509" spans="1:19" x14ac:dyDescent="0.25">
      <c r="A509" s="27" t="s">
        <v>356</v>
      </c>
      <c r="B509" s="27" t="s">
        <v>357</v>
      </c>
      <c r="C509" s="26">
        <v>69422</v>
      </c>
      <c r="D509" s="27" t="s">
        <v>532</v>
      </c>
      <c r="E509" s="28">
        <v>19.899999999999999</v>
      </c>
      <c r="F509" s="26">
        <v>2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7"/>
        <v/>
      </c>
      <c r="M509" s="33"/>
      <c r="N509" s="33"/>
      <c r="O509" s="33"/>
      <c r="P509" s="33"/>
      <c r="S509" s="9"/>
    </row>
    <row r="510" spans="1:19" x14ac:dyDescent="0.25">
      <c r="A510" s="27" t="s">
        <v>356</v>
      </c>
      <c r="B510" s="27" t="s">
        <v>357</v>
      </c>
      <c r="C510" s="26">
        <v>69423</v>
      </c>
      <c r="D510" s="27" t="s">
        <v>533</v>
      </c>
      <c r="E510" s="28">
        <v>19.899999999999999</v>
      </c>
      <c r="F510" s="26">
        <v>2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7"/>
        <v/>
      </c>
      <c r="M510" s="33"/>
      <c r="N510" s="33"/>
      <c r="O510" s="33"/>
      <c r="P510" s="33"/>
      <c r="S510" s="9"/>
    </row>
    <row r="511" spans="1:19" x14ac:dyDescent="0.25">
      <c r="A511" s="27" t="s">
        <v>356</v>
      </c>
      <c r="B511" s="27" t="s">
        <v>357</v>
      </c>
      <c r="C511" s="26">
        <v>92520</v>
      </c>
      <c r="D511" s="27" t="s">
        <v>814</v>
      </c>
      <c r="E511" s="28">
        <v>46.9</v>
      </c>
      <c r="F511" s="26">
        <v>6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si="7"/>
        <v/>
      </c>
      <c r="M511" s="33"/>
      <c r="N511" s="33"/>
      <c r="O511" s="33"/>
      <c r="P511" s="33"/>
      <c r="S511" s="9"/>
    </row>
    <row r="512" spans="1:19" x14ac:dyDescent="0.25">
      <c r="A512" s="27" t="s">
        <v>356</v>
      </c>
      <c r="B512" s="27" t="s">
        <v>357</v>
      </c>
      <c r="C512" s="26">
        <v>92526</v>
      </c>
      <c r="D512" s="27" t="s">
        <v>815</v>
      </c>
      <c r="E512" s="28">
        <v>46.9</v>
      </c>
      <c r="F512" s="26">
        <v>6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si="7"/>
        <v/>
      </c>
      <c r="M512" s="33"/>
      <c r="N512" s="33"/>
      <c r="O512" s="33"/>
      <c r="P512" s="33"/>
      <c r="S512" s="9"/>
    </row>
    <row r="513" spans="1:19" x14ac:dyDescent="0.25">
      <c r="A513" s="27" t="s">
        <v>356</v>
      </c>
      <c r="B513" s="27" t="s">
        <v>357</v>
      </c>
      <c r="C513" s="26">
        <v>92536</v>
      </c>
      <c r="D513" s="27" t="s">
        <v>816</v>
      </c>
      <c r="E513" s="28">
        <v>46.9</v>
      </c>
      <c r="F513" s="26">
        <v>6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7"/>
        <v/>
      </c>
      <c r="M513" s="33"/>
      <c r="N513" s="33"/>
      <c r="O513" s="33"/>
      <c r="P513" s="33"/>
      <c r="S513" s="9"/>
    </row>
    <row r="514" spans="1:19" x14ac:dyDescent="0.25">
      <c r="A514" s="27" t="s">
        <v>356</v>
      </c>
      <c r="B514" s="27" t="s">
        <v>357</v>
      </c>
      <c r="C514" s="26">
        <v>92556</v>
      </c>
      <c r="D514" s="27" t="s">
        <v>817</v>
      </c>
      <c r="E514" s="28">
        <v>44.9</v>
      </c>
      <c r="F514" s="26">
        <v>6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ref="L514:L577" si="8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  <c r="M514" s="33"/>
      <c r="N514" s="33"/>
      <c r="O514" s="33"/>
      <c r="P514" s="33"/>
      <c r="S514" s="9"/>
    </row>
    <row r="515" spans="1:19" x14ac:dyDescent="0.25">
      <c r="A515" s="27" t="s">
        <v>356</v>
      </c>
      <c r="B515" s="27" t="s">
        <v>357</v>
      </c>
      <c r="C515" s="26">
        <v>92569</v>
      </c>
      <c r="D515" s="27" t="s">
        <v>818</v>
      </c>
      <c r="E515" s="28">
        <v>99.9</v>
      </c>
      <c r="F515" s="26">
        <v>13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8"/>
        <v/>
      </c>
      <c r="M515" s="33"/>
      <c r="N515" s="33"/>
      <c r="O515" s="33"/>
      <c r="P515" s="33"/>
      <c r="S515" s="9"/>
    </row>
    <row r="516" spans="1:19" x14ac:dyDescent="0.25">
      <c r="A516" s="27" t="s">
        <v>356</v>
      </c>
      <c r="B516" s="27" t="s">
        <v>357</v>
      </c>
      <c r="C516" s="26">
        <v>92591</v>
      </c>
      <c r="D516" s="27" t="s">
        <v>819</v>
      </c>
      <c r="E516" s="28">
        <v>44.9</v>
      </c>
      <c r="F516" s="26">
        <v>6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8"/>
        <v/>
      </c>
      <c r="M516" s="33"/>
      <c r="N516" s="33"/>
      <c r="O516" s="33"/>
      <c r="P516" s="33"/>
      <c r="S516" s="9"/>
    </row>
    <row r="517" spans="1:19" x14ac:dyDescent="0.25">
      <c r="A517" s="27" t="s">
        <v>356</v>
      </c>
      <c r="B517" s="27" t="s">
        <v>357</v>
      </c>
      <c r="C517" s="26">
        <v>92593</v>
      </c>
      <c r="D517" s="27" t="s">
        <v>820</v>
      </c>
      <c r="E517" s="28">
        <v>99.9</v>
      </c>
      <c r="F517" s="26">
        <v>13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8"/>
        <v/>
      </c>
      <c r="M517" s="33"/>
      <c r="N517" s="33"/>
      <c r="O517" s="33"/>
      <c r="P517" s="33"/>
      <c r="S517" s="9"/>
    </row>
    <row r="518" spans="1:19" x14ac:dyDescent="0.25">
      <c r="A518" s="27" t="s">
        <v>356</v>
      </c>
      <c r="B518" s="27" t="s">
        <v>357</v>
      </c>
      <c r="C518" s="26">
        <v>92595</v>
      </c>
      <c r="D518" s="27" t="s">
        <v>821</v>
      </c>
      <c r="E518" s="28">
        <v>44.9</v>
      </c>
      <c r="F518" s="26">
        <v>6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8"/>
        <v/>
      </c>
      <c r="M518" s="33"/>
      <c r="N518" s="33"/>
      <c r="O518" s="33"/>
      <c r="P518" s="33"/>
      <c r="S518" s="9"/>
    </row>
    <row r="519" spans="1:19" x14ac:dyDescent="0.25">
      <c r="A519" s="27" t="s">
        <v>356</v>
      </c>
      <c r="B519" s="27" t="s">
        <v>357</v>
      </c>
      <c r="C519" s="26">
        <v>92598</v>
      </c>
      <c r="D519" s="27" t="s">
        <v>822</v>
      </c>
      <c r="E519" s="28">
        <v>44.9</v>
      </c>
      <c r="F519" s="26">
        <v>6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8"/>
        <v/>
      </c>
      <c r="M519" s="33"/>
      <c r="N519" s="33"/>
      <c r="O519" s="33"/>
      <c r="P519" s="33"/>
      <c r="S519" s="9"/>
    </row>
    <row r="520" spans="1:19" x14ac:dyDescent="0.25">
      <c r="A520" s="27" t="s">
        <v>356</v>
      </c>
      <c r="B520" s="27" t="s">
        <v>357</v>
      </c>
      <c r="C520" s="26">
        <v>92602</v>
      </c>
      <c r="D520" s="27" t="s">
        <v>823</v>
      </c>
      <c r="E520" s="28">
        <v>44.9</v>
      </c>
      <c r="F520" s="26">
        <v>6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8"/>
        <v/>
      </c>
      <c r="M520" s="33"/>
      <c r="N520" s="33"/>
      <c r="O520" s="33"/>
      <c r="P520" s="33"/>
      <c r="S520" s="9"/>
    </row>
    <row r="521" spans="1:19" x14ac:dyDescent="0.25">
      <c r="A521" s="27" t="s">
        <v>356</v>
      </c>
      <c r="B521" s="27" t="s">
        <v>357</v>
      </c>
      <c r="C521" s="26">
        <v>92606</v>
      </c>
      <c r="D521" s="27" t="s">
        <v>824</v>
      </c>
      <c r="E521" s="28">
        <v>99.9</v>
      </c>
      <c r="F521" s="26">
        <v>13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8"/>
        <v/>
      </c>
      <c r="M521" s="33"/>
      <c r="N521" s="33"/>
      <c r="O521" s="33"/>
      <c r="P521" s="33"/>
      <c r="S521" s="9"/>
    </row>
    <row r="522" spans="1:19" x14ac:dyDescent="0.25">
      <c r="A522" s="27" t="s">
        <v>356</v>
      </c>
      <c r="B522" s="27" t="s">
        <v>357</v>
      </c>
      <c r="C522" s="26">
        <v>92608</v>
      </c>
      <c r="D522" s="27" t="s">
        <v>825</v>
      </c>
      <c r="E522" s="28">
        <v>44.9</v>
      </c>
      <c r="F522" s="26">
        <v>6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8"/>
        <v/>
      </c>
      <c r="M522" s="33"/>
      <c r="N522" s="33"/>
      <c r="O522" s="33"/>
      <c r="P522" s="33"/>
      <c r="S522" s="9"/>
    </row>
    <row r="523" spans="1:19" x14ac:dyDescent="0.25">
      <c r="A523" s="27" t="s">
        <v>356</v>
      </c>
      <c r="B523" s="27" t="s">
        <v>357</v>
      </c>
      <c r="C523" s="26">
        <v>70720</v>
      </c>
      <c r="D523" s="27" t="s">
        <v>826</v>
      </c>
      <c r="E523" s="28">
        <v>47.9</v>
      </c>
      <c r="F523" s="26">
        <v>6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8"/>
        <v/>
      </c>
      <c r="M523" s="33"/>
      <c r="N523" s="33"/>
      <c r="O523" s="33"/>
      <c r="P523" s="33"/>
      <c r="S523" s="9"/>
    </row>
    <row r="524" spans="1:19" x14ac:dyDescent="0.25">
      <c r="A524" s="27" t="s">
        <v>356</v>
      </c>
      <c r="B524" s="27" t="s">
        <v>357</v>
      </c>
      <c r="C524" s="26">
        <v>70948</v>
      </c>
      <c r="D524" s="27" t="s">
        <v>827</v>
      </c>
      <c r="E524" s="28">
        <v>65.900000000000006</v>
      </c>
      <c r="F524" s="26">
        <v>8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8"/>
        <v/>
      </c>
      <c r="M524" s="33"/>
      <c r="N524" s="33"/>
      <c r="O524" s="33"/>
      <c r="P524" s="33"/>
      <c r="S524" s="9"/>
    </row>
    <row r="525" spans="1:19" x14ac:dyDescent="0.25">
      <c r="A525" s="27" t="s">
        <v>356</v>
      </c>
      <c r="B525" s="27" t="s">
        <v>357</v>
      </c>
      <c r="C525" s="26">
        <v>70967</v>
      </c>
      <c r="D525" s="27" t="s">
        <v>828</v>
      </c>
      <c r="E525" s="28">
        <v>65.900000000000006</v>
      </c>
      <c r="F525" s="26">
        <v>8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8"/>
        <v/>
      </c>
      <c r="M525" s="33"/>
      <c r="N525" s="33"/>
      <c r="O525" s="33"/>
      <c r="P525" s="33"/>
      <c r="S525" s="9"/>
    </row>
    <row r="526" spans="1:19" x14ac:dyDescent="0.25">
      <c r="A526" s="27" t="s">
        <v>356</v>
      </c>
      <c r="B526" s="27" t="s">
        <v>357</v>
      </c>
      <c r="C526" s="26">
        <v>70972</v>
      </c>
      <c r="D526" s="27" t="s">
        <v>829</v>
      </c>
      <c r="E526" s="28">
        <v>65.900000000000006</v>
      </c>
      <c r="F526" s="26">
        <v>8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8"/>
        <v/>
      </c>
      <c r="M526" s="33"/>
      <c r="N526" s="33"/>
      <c r="O526" s="33"/>
      <c r="P526" s="33"/>
      <c r="S526" s="9"/>
    </row>
    <row r="527" spans="1:19" x14ac:dyDescent="0.25">
      <c r="A527" s="27" t="s">
        <v>356</v>
      </c>
      <c r="B527" s="27" t="s">
        <v>357</v>
      </c>
      <c r="C527" s="26">
        <v>70975</v>
      </c>
      <c r="D527" s="27" t="s">
        <v>830</v>
      </c>
      <c r="E527" s="28">
        <v>65.900000000000006</v>
      </c>
      <c r="F527" s="26">
        <v>8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8"/>
        <v/>
      </c>
      <c r="M527" s="33"/>
      <c r="N527" s="33"/>
      <c r="O527" s="33"/>
      <c r="P527" s="33"/>
      <c r="S527" s="9"/>
    </row>
    <row r="528" spans="1:19" x14ac:dyDescent="0.25">
      <c r="A528" s="27" t="s">
        <v>356</v>
      </c>
      <c r="B528" s="27" t="s">
        <v>357</v>
      </c>
      <c r="C528" s="26">
        <v>71663</v>
      </c>
      <c r="D528" s="27" t="s">
        <v>831</v>
      </c>
      <c r="E528" s="28">
        <v>39.9</v>
      </c>
      <c r="F528" s="26">
        <v>5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8"/>
        <v/>
      </c>
      <c r="M528" s="33"/>
      <c r="N528" s="33"/>
      <c r="O528" s="33"/>
      <c r="P528" s="33"/>
      <c r="S528" s="9"/>
    </row>
    <row r="529" spans="1:19" x14ac:dyDescent="0.25">
      <c r="A529" s="27" t="s">
        <v>356</v>
      </c>
      <c r="B529" s="27" t="s">
        <v>357</v>
      </c>
      <c r="C529" s="26">
        <v>92522</v>
      </c>
      <c r="D529" s="27" t="s">
        <v>832</v>
      </c>
      <c r="E529" s="28">
        <v>46.9</v>
      </c>
      <c r="F529" s="26">
        <v>6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8"/>
        <v/>
      </c>
      <c r="M529" s="33"/>
      <c r="N529" s="33"/>
      <c r="O529" s="33"/>
      <c r="P529" s="33"/>
      <c r="S529" s="9"/>
    </row>
    <row r="530" spans="1:19" x14ac:dyDescent="0.25">
      <c r="A530" s="27" t="s">
        <v>356</v>
      </c>
      <c r="B530" s="27" t="s">
        <v>357</v>
      </c>
      <c r="C530" s="26">
        <v>92529</v>
      </c>
      <c r="D530" s="27" t="s">
        <v>833</v>
      </c>
      <c r="E530" s="28">
        <v>46.9</v>
      </c>
      <c r="F530" s="26">
        <v>6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8"/>
        <v/>
      </c>
      <c r="M530" s="33"/>
      <c r="N530" s="33"/>
      <c r="O530" s="33"/>
      <c r="P530" s="33"/>
      <c r="S530" s="9"/>
    </row>
    <row r="531" spans="1:19" x14ac:dyDescent="0.25">
      <c r="A531" s="27" t="s">
        <v>356</v>
      </c>
      <c r="B531" s="27" t="s">
        <v>357</v>
      </c>
      <c r="C531" s="26">
        <v>92530</v>
      </c>
      <c r="D531" s="27" t="s">
        <v>834</v>
      </c>
      <c r="E531" s="28">
        <v>46.9</v>
      </c>
      <c r="F531" s="26">
        <v>6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8"/>
        <v/>
      </c>
      <c r="M531" s="33"/>
      <c r="N531" s="33"/>
      <c r="O531" s="33"/>
      <c r="P531" s="33"/>
      <c r="S531" s="9"/>
    </row>
    <row r="532" spans="1:19" x14ac:dyDescent="0.25">
      <c r="A532" s="27" t="s">
        <v>356</v>
      </c>
      <c r="B532" s="27" t="s">
        <v>357</v>
      </c>
      <c r="C532" s="26">
        <v>92539</v>
      </c>
      <c r="D532" s="27" t="s">
        <v>835</v>
      </c>
      <c r="E532" s="28">
        <v>89.9</v>
      </c>
      <c r="F532" s="26">
        <v>12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8"/>
        <v/>
      </c>
      <c r="M532" s="33"/>
      <c r="N532" s="33"/>
      <c r="O532" s="33"/>
      <c r="P532" s="33"/>
      <c r="S532" s="9"/>
    </row>
    <row r="533" spans="1:19" x14ac:dyDescent="0.25">
      <c r="A533" s="27" t="s">
        <v>356</v>
      </c>
      <c r="B533" s="27" t="s">
        <v>357</v>
      </c>
      <c r="C533" s="26">
        <v>92541</v>
      </c>
      <c r="D533" s="27" t="s">
        <v>836</v>
      </c>
      <c r="E533" s="28">
        <v>89.9</v>
      </c>
      <c r="F533" s="26">
        <v>12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8"/>
        <v/>
      </c>
      <c r="M533" s="33"/>
      <c r="N533" s="33"/>
      <c r="O533" s="33"/>
      <c r="P533" s="33"/>
      <c r="S533" s="9"/>
    </row>
    <row r="534" spans="1:19" x14ac:dyDescent="0.25">
      <c r="A534" s="27" t="s">
        <v>356</v>
      </c>
      <c r="B534" s="27" t="s">
        <v>357</v>
      </c>
      <c r="C534" s="26">
        <v>92558</v>
      </c>
      <c r="D534" s="27" t="s">
        <v>837</v>
      </c>
      <c r="E534" s="28">
        <v>89.9</v>
      </c>
      <c r="F534" s="26">
        <v>12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8"/>
        <v/>
      </c>
      <c r="M534" s="33"/>
      <c r="N534" s="33"/>
      <c r="O534" s="33"/>
      <c r="P534" s="33"/>
      <c r="S534" s="9"/>
    </row>
    <row r="535" spans="1:19" x14ac:dyDescent="0.25">
      <c r="A535" s="27" t="s">
        <v>356</v>
      </c>
      <c r="B535" s="27" t="s">
        <v>357</v>
      </c>
      <c r="C535" s="26">
        <v>92564</v>
      </c>
      <c r="D535" s="27" t="s">
        <v>838</v>
      </c>
      <c r="E535" s="28">
        <v>89.9</v>
      </c>
      <c r="F535" s="26">
        <v>12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8"/>
        <v/>
      </c>
      <c r="M535" s="33"/>
      <c r="N535" s="33"/>
      <c r="O535" s="33"/>
      <c r="P535" s="33"/>
      <c r="S535" s="9"/>
    </row>
    <row r="536" spans="1:19" x14ac:dyDescent="0.25">
      <c r="A536" s="27" t="s">
        <v>356</v>
      </c>
      <c r="B536" s="27" t="s">
        <v>357</v>
      </c>
      <c r="C536" s="26">
        <v>92574</v>
      </c>
      <c r="D536" s="27" t="s">
        <v>839</v>
      </c>
      <c r="E536" s="28">
        <v>99.9</v>
      </c>
      <c r="F536" s="26">
        <v>13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8"/>
        <v/>
      </c>
      <c r="M536" s="33"/>
      <c r="N536" s="33"/>
      <c r="O536" s="33"/>
      <c r="P536" s="33"/>
      <c r="S536" s="9"/>
    </row>
    <row r="537" spans="1:19" x14ac:dyDescent="0.25">
      <c r="A537" s="27" t="s">
        <v>356</v>
      </c>
      <c r="B537" s="27" t="s">
        <v>357</v>
      </c>
      <c r="C537" s="26">
        <v>92578</v>
      </c>
      <c r="D537" s="27" t="s">
        <v>840</v>
      </c>
      <c r="E537" s="28">
        <v>89.9</v>
      </c>
      <c r="F537" s="26">
        <v>12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8"/>
        <v/>
      </c>
      <c r="M537" s="33"/>
      <c r="N537" s="33"/>
      <c r="O537" s="33"/>
      <c r="P537" s="33"/>
      <c r="S537" s="9"/>
    </row>
    <row r="538" spans="1:19" x14ac:dyDescent="0.25">
      <c r="A538" s="27" t="s">
        <v>356</v>
      </c>
      <c r="B538" s="27" t="s">
        <v>357</v>
      </c>
      <c r="C538" s="26">
        <v>92579</v>
      </c>
      <c r="D538" s="27" t="s">
        <v>841</v>
      </c>
      <c r="E538" s="28">
        <v>89.9</v>
      </c>
      <c r="F538" s="26">
        <v>12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8"/>
        <v/>
      </c>
      <c r="M538" s="33"/>
      <c r="N538" s="33"/>
      <c r="O538" s="33"/>
      <c r="P538" s="33"/>
      <c r="S538" s="9"/>
    </row>
    <row r="539" spans="1:19" x14ac:dyDescent="0.25">
      <c r="A539" s="27" t="s">
        <v>356</v>
      </c>
      <c r="B539" s="27" t="s">
        <v>357</v>
      </c>
      <c r="C539" s="26">
        <v>92580</v>
      </c>
      <c r="D539" s="27" t="s">
        <v>842</v>
      </c>
      <c r="E539" s="28">
        <v>89.9</v>
      </c>
      <c r="F539" s="26">
        <v>12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8"/>
        <v/>
      </c>
      <c r="M539" s="33"/>
      <c r="N539" s="33"/>
      <c r="O539" s="33"/>
      <c r="P539" s="33"/>
      <c r="S539" s="9"/>
    </row>
    <row r="540" spans="1:19" x14ac:dyDescent="0.25">
      <c r="A540" s="27" t="s">
        <v>356</v>
      </c>
      <c r="B540" s="27" t="s">
        <v>357</v>
      </c>
      <c r="C540" s="26">
        <v>92581</v>
      </c>
      <c r="D540" s="27" t="s">
        <v>843</v>
      </c>
      <c r="E540" s="28">
        <v>89.9</v>
      </c>
      <c r="F540" s="26">
        <v>12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8"/>
        <v/>
      </c>
      <c r="M540" s="33"/>
      <c r="N540" s="33"/>
      <c r="O540" s="33"/>
      <c r="P540" s="33"/>
      <c r="S540" s="9"/>
    </row>
    <row r="541" spans="1:19" x14ac:dyDescent="0.25">
      <c r="A541" s="27" t="s">
        <v>356</v>
      </c>
      <c r="B541" s="27" t="s">
        <v>357</v>
      </c>
      <c r="C541" s="26">
        <v>92584</v>
      </c>
      <c r="D541" s="27" t="s">
        <v>844</v>
      </c>
      <c r="E541" s="28">
        <v>44.9</v>
      </c>
      <c r="F541" s="26">
        <v>6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8"/>
        <v/>
      </c>
      <c r="M541" s="33"/>
      <c r="N541" s="33"/>
      <c r="O541" s="33"/>
      <c r="P541" s="33"/>
      <c r="S541" s="9"/>
    </row>
    <row r="542" spans="1:19" x14ac:dyDescent="0.25">
      <c r="A542" s="27" t="s">
        <v>356</v>
      </c>
      <c r="B542" s="27" t="s">
        <v>357</v>
      </c>
      <c r="C542" s="26">
        <v>92594</v>
      </c>
      <c r="D542" s="27" t="s">
        <v>845</v>
      </c>
      <c r="E542" s="28">
        <v>99.9</v>
      </c>
      <c r="F542" s="26">
        <v>13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8"/>
        <v/>
      </c>
      <c r="M542" s="33"/>
      <c r="N542" s="33"/>
      <c r="O542" s="33"/>
      <c r="P542" s="33"/>
      <c r="S542" s="9"/>
    </row>
    <row r="543" spans="1:19" x14ac:dyDescent="0.25">
      <c r="A543" s="27" t="s">
        <v>356</v>
      </c>
      <c r="B543" s="27" t="s">
        <v>357</v>
      </c>
      <c r="C543" s="26">
        <v>92600</v>
      </c>
      <c r="D543" s="27" t="s">
        <v>846</v>
      </c>
      <c r="E543" s="28">
        <v>99.9</v>
      </c>
      <c r="F543" s="26">
        <v>13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8"/>
        <v/>
      </c>
      <c r="M543" s="33"/>
      <c r="N543" s="33"/>
      <c r="O543" s="33"/>
      <c r="P543" s="33"/>
      <c r="S543" s="9"/>
    </row>
    <row r="544" spans="1:19" x14ac:dyDescent="0.25">
      <c r="A544" s="27" t="s">
        <v>356</v>
      </c>
      <c r="B544" s="27" t="s">
        <v>357</v>
      </c>
      <c r="C544" s="26">
        <v>92601</v>
      </c>
      <c r="D544" s="27" t="s">
        <v>847</v>
      </c>
      <c r="E544" s="28">
        <v>99.9</v>
      </c>
      <c r="F544" s="26">
        <v>13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8"/>
        <v/>
      </c>
      <c r="M544" s="33"/>
      <c r="N544" s="33"/>
      <c r="O544" s="33"/>
      <c r="P544" s="33"/>
      <c r="S544" s="9"/>
    </row>
    <row r="545" spans="1:19" x14ac:dyDescent="0.25">
      <c r="A545" s="27" t="s">
        <v>356</v>
      </c>
      <c r="B545" s="27" t="s">
        <v>357</v>
      </c>
      <c r="C545" s="26">
        <v>92605</v>
      </c>
      <c r="D545" s="27" t="s">
        <v>848</v>
      </c>
      <c r="E545" s="28">
        <v>99.9</v>
      </c>
      <c r="F545" s="26">
        <v>13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8"/>
        <v/>
      </c>
      <c r="M545" s="33"/>
      <c r="N545" s="33"/>
      <c r="O545" s="33"/>
      <c r="P545" s="33"/>
      <c r="S545" s="9"/>
    </row>
    <row r="546" spans="1:19" x14ac:dyDescent="0.25">
      <c r="A546" s="27" t="s">
        <v>356</v>
      </c>
      <c r="B546" s="27" t="s">
        <v>357</v>
      </c>
      <c r="C546" s="26">
        <v>93506</v>
      </c>
      <c r="D546" s="27" t="s">
        <v>849</v>
      </c>
      <c r="E546" s="28">
        <v>46.9</v>
      </c>
      <c r="F546" s="26">
        <v>6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8"/>
        <v/>
      </c>
      <c r="M546" s="33"/>
      <c r="N546" s="33"/>
      <c r="O546" s="33"/>
      <c r="P546" s="33"/>
      <c r="S546" s="9"/>
    </row>
    <row r="547" spans="1:19" x14ac:dyDescent="0.25">
      <c r="A547" s="27" t="s">
        <v>356</v>
      </c>
      <c r="B547" s="27" t="s">
        <v>357</v>
      </c>
      <c r="C547" s="26">
        <v>70721</v>
      </c>
      <c r="D547" s="27" t="s">
        <v>850</v>
      </c>
      <c r="E547" s="28">
        <v>47.9</v>
      </c>
      <c r="F547" s="26">
        <v>6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8"/>
        <v/>
      </c>
      <c r="M547" s="33"/>
      <c r="N547" s="33"/>
      <c r="O547" s="33"/>
      <c r="P547" s="33"/>
      <c r="S547" s="9"/>
    </row>
    <row r="548" spans="1:19" x14ac:dyDescent="0.25">
      <c r="A548" s="27" t="s">
        <v>356</v>
      </c>
      <c r="B548" s="27" t="s">
        <v>357</v>
      </c>
      <c r="C548" s="26">
        <v>70722</v>
      </c>
      <c r="D548" s="27" t="s">
        <v>851</v>
      </c>
      <c r="E548" s="28">
        <v>135.9</v>
      </c>
      <c r="F548" s="26">
        <v>17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8"/>
        <v/>
      </c>
      <c r="M548" s="33"/>
      <c r="N548" s="33"/>
      <c r="O548" s="33"/>
      <c r="P548" s="33"/>
      <c r="S548" s="9"/>
    </row>
    <row r="549" spans="1:19" x14ac:dyDescent="0.25">
      <c r="A549" s="27" t="s">
        <v>356</v>
      </c>
      <c r="B549" s="27" t="s">
        <v>357</v>
      </c>
      <c r="C549" s="26">
        <v>70969</v>
      </c>
      <c r="D549" s="27" t="s">
        <v>852</v>
      </c>
      <c r="E549" s="28">
        <v>65.900000000000006</v>
      </c>
      <c r="F549" s="26">
        <v>8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8"/>
        <v/>
      </c>
      <c r="M549" s="33"/>
      <c r="N549" s="33"/>
      <c r="O549" s="33"/>
      <c r="P549" s="33"/>
      <c r="S549" s="9"/>
    </row>
    <row r="550" spans="1:19" x14ac:dyDescent="0.25">
      <c r="A550" s="27" t="s">
        <v>356</v>
      </c>
      <c r="B550" s="27" t="s">
        <v>357</v>
      </c>
      <c r="C550" s="26">
        <v>70970</v>
      </c>
      <c r="D550" s="27" t="s">
        <v>853</v>
      </c>
      <c r="E550" s="28">
        <v>65.900000000000006</v>
      </c>
      <c r="F550" s="26">
        <v>8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8"/>
        <v/>
      </c>
      <c r="M550" s="33"/>
      <c r="N550" s="33"/>
      <c r="O550" s="33"/>
      <c r="P550" s="33"/>
      <c r="S550" s="9"/>
    </row>
    <row r="551" spans="1:19" x14ac:dyDescent="0.25">
      <c r="A551" s="27" t="s">
        <v>356</v>
      </c>
      <c r="B551" s="27" t="s">
        <v>357</v>
      </c>
      <c r="C551" s="26">
        <v>70973</v>
      </c>
      <c r="D551" s="27" t="s">
        <v>854</v>
      </c>
      <c r="E551" s="28">
        <v>65.900000000000006</v>
      </c>
      <c r="F551" s="26">
        <v>8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8"/>
        <v/>
      </c>
      <c r="M551" s="33"/>
      <c r="N551" s="33"/>
      <c r="O551" s="33"/>
      <c r="P551" s="33"/>
      <c r="S551" s="9"/>
    </row>
    <row r="552" spans="1:19" x14ac:dyDescent="0.25">
      <c r="A552" s="27" t="s">
        <v>356</v>
      </c>
      <c r="B552" s="27" t="s">
        <v>357</v>
      </c>
      <c r="C552" s="26">
        <v>70977</v>
      </c>
      <c r="D552" s="27" t="s">
        <v>855</v>
      </c>
      <c r="E552" s="28">
        <v>65.900000000000006</v>
      </c>
      <c r="F552" s="26">
        <v>8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8"/>
        <v/>
      </c>
      <c r="M552" s="33"/>
      <c r="N552" s="33"/>
      <c r="O552" s="33"/>
      <c r="P552" s="33"/>
      <c r="S552" s="9"/>
    </row>
    <row r="553" spans="1:19" x14ac:dyDescent="0.25">
      <c r="A553" s="27" t="s">
        <v>356</v>
      </c>
      <c r="B553" s="27" t="s">
        <v>357</v>
      </c>
      <c r="C553" s="26">
        <v>72020</v>
      </c>
      <c r="D553" s="27" t="s">
        <v>856</v>
      </c>
      <c r="E553" s="28">
        <v>44.9</v>
      </c>
      <c r="F553" s="26">
        <v>6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8"/>
        <v/>
      </c>
      <c r="M553" s="33"/>
      <c r="N553" s="33"/>
      <c r="O553" s="33"/>
      <c r="P553" s="33"/>
      <c r="S553" s="9"/>
    </row>
    <row r="554" spans="1:19" x14ac:dyDescent="0.25">
      <c r="A554" s="27" t="s">
        <v>356</v>
      </c>
      <c r="B554" s="27" t="s">
        <v>357</v>
      </c>
      <c r="C554" s="26">
        <v>72978</v>
      </c>
      <c r="D554" s="27" t="s">
        <v>857</v>
      </c>
      <c r="E554" s="28">
        <v>26.9</v>
      </c>
      <c r="F554" s="26">
        <v>3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8"/>
        <v/>
      </c>
      <c r="M554" s="33"/>
      <c r="N554" s="33"/>
      <c r="O554" s="33"/>
      <c r="P554" s="33"/>
      <c r="S554" s="9"/>
    </row>
    <row r="555" spans="1:19" x14ac:dyDescent="0.25">
      <c r="A555" s="27" t="s">
        <v>356</v>
      </c>
      <c r="B555" s="27" t="s">
        <v>357</v>
      </c>
      <c r="C555" s="26">
        <v>64312</v>
      </c>
      <c r="D555" s="27" t="s">
        <v>858</v>
      </c>
      <c r="E555" s="28">
        <v>46.9</v>
      </c>
      <c r="F555" s="26">
        <v>6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8"/>
        <v/>
      </c>
      <c r="M555" s="33"/>
      <c r="N555" s="33"/>
      <c r="O555" s="33"/>
      <c r="P555" s="33"/>
      <c r="S555" s="9"/>
    </row>
    <row r="556" spans="1:19" x14ac:dyDescent="0.25">
      <c r="A556" s="27" t="s">
        <v>356</v>
      </c>
      <c r="B556" s="27" t="s">
        <v>357</v>
      </c>
      <c r="C556" s="26">
        <v>64314</v>
      </c>
      <c r="D556" s="27" t="s">
        <v>859</v>
      </c>
      <c r="E556" s="28">
        <v>46.9</v>
      </c>
      <c r="F556" s="26">
        <v>6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8"/>
        <v/>
      </c>
      <c r="M556" s="33"/>
      <c r="N556" s="33"/>
      <c r="O556" s="33"/>
      <c r="P556" s="33"/>
      <c r="S556" s="9"/>
    </row>
    <row r="557" spans="1:19" x14ac:dyDescent="0.25">
      <c r="A557" s="27" t="s">
        <v>356</v>
      </c>
      <c r="B557" s="27" t="s">
        <v>357</v>
      </c>
      <c r="C557" s="26">
        <v>64315</v>
      </c>
      <c r="D557" s="27" t="s">
        <v>860</v>
      </c>
      <c r="E557" s="28">
        <v>46.9</v>
      </c>
      <c r="F557" s="26">
        <v>6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8"/>
        <v/>
      </c>
      <c r="M557" s="33"/>
      <c r="N557" s="33"/>
      <c r="O557" s="33"/>
      <c r="P557" s="33"/>
      <c r="S557" s="9"/>
    </row>
    <row r="558" spans="1:19" x14ac:dyDescent="0.25">
      <c r="A558" s="27" t="s">
        <v>356</v>
      </c>
      <c r="B558" s="27" t="s">
        <v>357</v>
      </c>
      <c r="C558" s="26">
        <v>64316</v>
      </c>
      <c r="D558" s="27" t="s">
        <v>861</v>
      </c>
      <c r="E558" s="28">
        <v>46.9</v>
      </c>
      <c r="F558" s="26">
        <v>6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8"/>
        <v/>
      </c>
      <c r="M558" s="33"/>
      <c r="N558" s="33"/>
      <c r="O558" s="33"/>
      <c r="P558" s="33"/>
      <c r="S558" s="9"/>
    </row>
    <row r="559" spans="1:19" x14ac:dyDescent="0.25">
      <c r="A559" s="27" t="s">
        <v>356</v>
      </c>
      <c r="B559" s="27" t="s">
        <v>357</v>
      </c>
      <c r="C559" s="26">
        <v>92576</v>
      </c>
      <c r="D559" s="27" t="s">
        <v>862</v>
      </c>
      <c r="E559" s="28">
        <v>44.9</v>
      </c>
      <c r="F559" s="26">
        <v>6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8"/>
        <v/>
      </c>
      <c r="M559" s="33"/>
      <c r="N559" s="33"/>
      <c r="O559" s="33"/>
      <c r="P559" s="33"/>
      <c r="S559" s="9"/>
    </row>
    <row r="560" spans="1:19" x14ac:dyDescent="0.25">
      <c r="A560" s="27" t="s">
        <v>356</v>
      </c>
      <c r="B560" s="27" t="s">
        <v>357</v>
      </c>
      <c r="C560" s="26">
        <v>64319</v>
      </c>
      <c r="D560" s="27" t="s">
        <v>863</v>
      </c>
      <c r="E560" s="28">
        <v>46.9</v>
      </c>
      <c r="F560" s="26">
        <v>6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8"/>
        <v/>
      </c>
      <c r="M560" s="33"/>
      <c r="N560" s="33"/>
      <c r="O560" s="33"/>
      <c r="P560" s="33"/>
      <c r="S560" s="9"/>
    </row>
    <row r="561" spans="1:19" x14ac:dyDescent="0.25">
      <c r="A561" s="27" t="s">
        <v>356</v>
      </c>
      <c r="B561" s="27" t="s">
        <v>357</v>
      </c>
      <c r="C561" s="26">
        <v>64320</v>
      </c>
      <c r="D561" s="27" t="s">
        <v>864</v>
      </c>
      <c r="E561" s="28">
        <v>46.9</v>
      </c>
      <c r="F561" s="26">
        <v>6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8"/>
        <v/>
      </c>
      <c r="M561" s="33"/>
      <c r="N561" s="33"/>
      <c r="O561" s="33"/>
      <c r="P561" s="33"/>
      <c r="S561" s="9"/>
    </row>
    <row r="562" spans="1:19" x14ac:dyDescent="0.25">
      <c r="A562" s="27" t="s">
        <v>356</v>
      </c>
      <c r="B562" s="27" t="s">
        <v>357</v>
      </c>
      <c r="C562" s="26">
        <v>93607</v>
      </c>
      <c r="D562" s="27" t="s">
        <v>697</v>
      </c>
      <c r="E562" s="28">
        <v>242.71</v>
      </c>
      <c r="F562" s="26">
        <v>31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8"/>
        <v/>
      </c>
      <c r="M562" s="33"/>
      <c r="N562" s="33"/>
      <c r="O562" s="33"/>
      <c r="P562" s="33"/>
      <c r="S562" s="9"/>
    </row>
    <row r="563" spans="1:19" x14ac:dyDescent="0.25">
      <c r="A563" s="27" t="s">
        <v>356</v>
      </c>
      <c r="B563" s="27" t="s">
        <v>357</v>
      </c>
      <c r="C563" s="26">
        <v>93608</v>
      </c>
      <c r="D563" s="27" t="s">
        <v>698</v>
      </c>
      <c r="E563" s="28">
        <v>114.14</v>
      </c>
      <c r="F563" s="26">
        <v>15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8"/>
        <v/>
      </c>
      <c r="M563" s="33"/>
      <c r="N563" s="33"/>
      <c r="O563" s="33"/>
      <c r="P563" s="33"/>
      <c r="S563" s="9"/>
    </row>
    <row r="564" spans="1:19" x14ac:dyDescent="0.25">
      <c r="A564" s="27" t="s">
        <v>356</v>
      </c>
      <c r="B564" s="27" t="s">
        <v>357</v>
      </c>
      <c r="C564" s="26">
        <v>93609</v>
      </c>
      <c r="D564" s="27" t="s">
        <v>699</v>
      </c>
      <c r="E564" s="28">
        <v>128.43</v>
      </c>
      <c r="F564" s="26">
        <v>16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8"/>
        <v/>
      </c>
      <c r="M564" s="33"/>
      <c r="N564" s="33"/>
      <c r="O564" s="33"/>
      <c r="P564" s="33"/>
      <c r="S564" s="9"/>
    </row>
    <row r="565" spans="1:19" x14ac:dyDescent="0.25">
      <c r="A565" s="27" t="s">
        <v>356</v>
      </c>
      <c r="B565" s="27" t="s">
        <v>357</v>
      </c>
      <c r="C565" s="26">
        <v>93610</v>
      </c>
      <c r="D565" s="27" t="s">
        <v>700</v>
      </c>
      <c r="E565" s="28">
        <v>114.14</v>
      </c>
      <c r="F565" s="26">
        <v>15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8"/>
        <v/>
      </c>
      <c r="M565" s="33"/>
      <c r="N565" s="33"/>
      <c r="O565" s="33"/>
      <c r="P565" s="33"/>
      <c r="S565" s="9"/>
    </row>
    <row r="566" spans="1:19" x14ac:dyDescent="0.25">
      <c r="A566" s="27" t="s">
        <v>356</v>
      </c>
      <c r="B566" s="27" t="s">
        <v>357</v>
      </c>
      <c r="C566" s="26">
        <v>93611</v>
      </c>
      <c r="D566" s="27" t="s">
        <v>701</v>
      </c>
      <c r="E566" s="28">
        <v>169.9</v>
      </c>
      <c r="F566" s="26">
        <v>22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8"/>
        <v/>
      </c>
      <c r="M566" s="33"/>
      <c r="N566" s="33"/>
      <c r="O566" s="33"/>
      <c r="P566" s="33"/>
      <c r="S566" s="9"/>
    </row>
    <row r="567" spans="1:19" x14ac:dyDescent="0.25">
      <c r="A567" s="27" t="s">
        <v>356</v>
      </c>
      <c r="B567" s="27" t="s">
        <v>357</v>
      </c>
      <c r="C567" s="26">
        <v>27293</v>
      </c>
      <c r="D567" s="27" t="s">
        <v>865</v>
      </c>
      <c r="E567" s="28">
        <v>45.9</v>
      </c>
      <c r="F567" s="26">
        <v>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8"/>
        <v/>
      </c>
      <c r="M567" s="33"/>
      <c r="N567" s="33"/>
      <c r="O567" s="33"/>
      <c r="P567" s="33"/>
      <c r="S567" s="9"/>
    </row>
    <row r="568" spans="1:19" x14ac:dyDescent="0.25">
      <c r="A568" s="27" t="s">
        <v>356</v>
      </c>
      <c r="B568" s="27" t="s">
        <v>357</v>
      </c>
      <c r="C568" s="26">
        <v>27295</v>
      </c>
      <c r="D568" s="27" t="s">
        <v>866</v>
      </c>
      <c r="E568" s="28">
        <v>45.9</v>
      </c>
      <c r="F568" s="26">
        <v>6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8"/>
        <v/>
      </c>
      <c r="M568" s="33"/>
      <c r="N568" s="33"/>
      <c r="O568" s="33"/>
      <c r="P568" s="33"/>
      <c r="S568" s="9"/>
    </row>
    <row r="569" spans="1:19" x14ac:dyDescent="0.25">
      <c r="A569" s="27" t="s">
        <v>356</v>
      </c>
      <c r="B569" s="27" t="s">
        <v>357</v>
      </c>
      <c r="C569" s="26">
        <v>27788</v>
      </c>
      <c r="D569" s="27" t="s">
        <v>867</v>
      </c>
      <c r="E569" s="28">
        <v>45.9</v>
      </c>
      <c r="F569" s="26">
        <v>6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8"/>
        <v/>
      </c>
      <c r="M569" s="33"/>
      <c r="N569" s="33"/>
      <c r="O569" s="33"/>
      <c r="P569" s="33"/>
      <c r="S569" s="9"/>
    </row>
    <row r="570" spans="1:19" x14ac:dyDescent="0.25">
      <c r="A570" s="27" t="s">
        <v>356</v>
      </c>
      <c r="B570" s="27" t="s">
        <v>357</v>
      </c>
      <c r="C570" s="26">
        <v>69203</v>
      </c>
      <c r="D570" s="27" t="s">
        <v>672</v>
      </c>
      <c r="E570" s="28">
        <v>59.9</v>
      </c>
      <c r="F570" s="26">
        <v>8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8"/>
        <v/>
      </c>
      <c r="M570" s="33"/>
      <c r="N570" s="33"/>
      <c r="O570" s="33"/>
      <c r="P570" s="33"/>
      <c r="S570" s="9"/>
    </row>
    <row r="571" spans="1:19" x14ac:dyDescent="0.25">
      <c r="A571" s="27" t="s">
        <v>356</v>
      </c>
      <c r="B571" s="27" t="s">
        <v>357</v>
      </c>
      <c r="C571" s="26">
        <v>69204</v>
      </c>
      <c r="D571" s="27" t="s">
        <v>673</v>
      </c>
      <c r="E571" s="28">
        <v>59.9</v>
      </c>
      <c r="F571" s="26">
        <v>8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8"/>
        <v/>
      </c>
      <c r="M571" s="33"/>
      <c r="N571" s="33"/>
      <c r="O571" s="33"/>
      <c r="P571" s="33"/>
      <c r="S571" s="9"/>
    </row>
    <row r="572" spans="1:19" x14ac:dyDescent="0.25">
      <c r="A572" s="27" t="s">
        <v>356</v>
      </c>
      <c r="B572" s="27" t="s">
        <v>357</v>
      </c>
      <c r="C572" s="26">
        <v>92549</v>
      </c>
      <c r="D572" s="27" t="s">
        <v>702</v>
      </c>
      <c r="E572" s="28">
        <v>39.9</v>
      </c>
      <c r="F572" s="26">
        <v>5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8"/>
        <v/>
      </c>
      <c r="M572" s="33"/>
      <c r="N572" s="33"/>
      <c r="O572" s="33"/>
      <c r="P572" s="33"/>
      <c r="S572" s="9"/>
    </row>
    <row r="573" spans="1:19" x14ac:dyDescent="0.25">
      <c r="A573" s="27" t="s">
        <v>356</v>
      </c>
      <c r="B573" s="27" t="s">
        <v>357</v>
      </c>
      <c r="C573" s="26">
        <v>92550</v>
      </c>
      <c r="D573" s="27" t="s">
        <v>868</v>
      </c>
      <c r="E573" s="28">
        <v>39.9</v>
      </c>
      <c r="F573" s="26">
        <v>5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8"/>
        <v/>
      </c>
      <c r="M573" s="33"/>
      <c r="N573" s="33"/>
      <c r="O573" s="33"/>
      <c r="P573" s="33"/>
      <c r="S573" s="9"/>
    </row>
    <row r="574" spans="1:19" x14ac:dyDescent="0.25">
      <c r="A574" s="27" t="s">
        <v>356</v>
      </c>
      <c r="B574" s="27" t="s">
        <v>357</v>
      </c>
      <c r="C574" s="26">
        <v>92551</v>
      </c>
      <c r="D574" s="27" t="s">
        <v>869</v>
      </c>
      <c r="E574" s="28">
        <v>49.9</v>
      </c>
      <c r="F574" s="26">
        <v>6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8"/>
        <v/>
      </c>
      <c r="M574" s="33"/>
      <c r="N574" s="33"/>
      <c r="O574" s="33"/>
      <c r="P574" s="33"/>
      <c r="S574" s="9"/>
    </row>
    <row r="575" spans="1:19" x14ac:dyDescent="0.25">
      <c r="A575" s="27" t="s">
        <v>356</v>
      </c>
      <c r="B575" s="27" t="s">
        <v>357</v>
      </c>
      <c r="C575" s="26">
        <v>92566</v>
      </c>
      <c r="D575" s="27" t="s">
        <v>870</v>
      </c>
      <c r="E575" s="28">
        <v>39.9</v>
      </c>
      <c r="F575" s="26">
        <v>5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si="8"/>
        <v/>
      </c>
      <c r="M575" s="33"/>
      <c r="N575" s="33"/>
      <c r="O575" s="33"/>
      <c r="P575" s="33"/>
      <c r="S575" s="9"/>
    </row>
    <row r="576" spans="1:19" x14ac:dyDescent="0.25">
      <c r="A576" s="27" t="s">
        <v>356</v>
      </c>
      <c r="B576" s="27" t="s">
        <v>357</v>
      </c>
      <c r="C576" s="26">
        <v>92567</v>
      </c>
      <c r="D576" s="27" t="s">
        <v>871</v>
      </c>
      <c r="E576" s="28">
        <v>49.9</v>
      </c>
      <c r="F576" s="26">
        <v>6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si="8"/>
        <v/>
      </c>
      <c r="M576" s="33"/>
      <c r="N576" s="33"/>
      <c r="O576" s="33"/>
      <c r="P576" s="33"/>
      <c r="S576" s="9"/>
    </row>
    <row r="577" spans="1:19" x14ac:dyDescent="0.25">
      <c r="A577" s="27" t="s">
        <v>356</v>
      </c>
      <c r="B577" s="27" t="s">
        <v>357</v>
      </c>
      <c r="C577" s="26">
        <v>92573</v>
      </c>
      <c r="D577" s="27" t="s">
        <v>872</v>
      </c>
      <c r="E577" s="28">
        <v>49.9</v>
      </c>
      <c r="F577" s="26">
        <v>6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8"/>
        <v/>
      </c>
      <c r="M577" s="33"/>
      <c r="N577" s="33"/>
      <c r="O577" s="33"/>
      <c r="P577" s="33"/>
      <c r="S577" s="9"/>
    </row>
    <row r="578" spans="1:19" x14ac:dyDescent="0.25">
      <c r="A578" s="27" t="s">
        <v>356</v>
      </c>
      <c r="B578" s="27" t="s">
        <v>357</v>
      </c>
      <c r="C578" s="26">
        <v>92603</v>
      </c>
      <c r="D578" s="27" t="s">
        <v>873</v>
      </c>
      <c r="E578" s="28">
        <v>39.9</v>
      </c>
      <c r="F578" s="26">
        <v>5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ref="L578:L641" si="9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  <c r="M578" s="33"/>
      <c r="N578" s="33"/>
      <c r="O578" s="33"/>
      <c r="P578" s="33"/>
      <c r="S578" s="9"/>
    </row>
    <row r="579" spans="1:19" x14ac:dyDescent="0.25">
      <c r="A579" s="27" t="s">
        <v>356</v>
      </c>
      <c r="B579" s="27" t="s">
        <v>357</v>
      </c>
      <c r="C579" s="26">
        <v>92604</v>
      </c>
      <c r="D579" s="27" t="s">
        <v>874</v>
      </c>
      <c r="E579" s="28">
        <v>39.9</v>
      </c>
      <c r="F579" s="26">
        <v>5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9"/>
        <v/>
      </c>
      <c r="M579" s="33"/>
      <c r="N579" s="33"/>
      <c r="O579" s="33"/>
      <c r="P579" s="33"/>
      <c r="S579" s="9"/>
    </row>
    <row r="580" spans="1:19" x14ac:dyDescent="0.25">
      <c r="A580" s="27" t="s">
        <v>356</v>
      </c>
      <c r="B580" s="27" t="s">
        <v>357</v>
      </c>
      <c r="C580" s="26">
        <v>93504</v>
      </c>
      <c r="D580" s="27" t="s">
        <v>875</v>
      </c>
      <c r="E580" s="28">
        <v>46.9</v>
      </c>
      <c r="F580" s="26">
        <v>6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9"/>
        <v/>
      </c>
      <c r="M580" s="33"/>
      <c r="N580" s="33"/>
      <c r="O580" s="33"/>
      <c r="P580" s="33"/>
      <c r="S580" s="9"/>
    </row>
    <row r="581" spans="1:19" x14ac:dyDescent="0.25">
      <c r="A581" s="27" t="s">
        <v>356</v>
      </c>
      <c r="B581" s="27" t="s">
        <v>357</v>
      </c>
      <c r="C581" s="26">
        <v>82155</v>
      </c>
      <c r="D581" s="27" t="s">
        <v>876</v>
      </c>
      <c r="E581" s="28">
        <v>114.9</v>
      </c>
      <c r="F581" s="26">
        <v>15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9"/>
        <v/>
      </c>
      <c r="M581" s="33"/>
      <c r="N581" s="33"/>
      <c r="O581" s="33"/>
      <c r="P581" s="33"/>
      <c r="S581" s="9"/>
    </row>
    <row r="582" spans="1:19" x14ac:dyDescent="0.25">
      <c r="A582" s="27" t="s">
        <v>356</v>
      </c>
      <c r="B582" s="27" t="s">
        <v>357</v>
      </c>
      <c r="C582" s="26">
        <v>82156</v>
      </c>
      <c r="D582" s="27" t="s">
        <v>877</v>
      </c>
      <c r="E582" s="28">
        <v>114.9</v>
      </c>
      <c r="F582" s="26">
        <v>15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9"/>
        <v/>
      </c>
      <c r="M582" s="33"/>
      <c r="N582" s="33"/>
      <c r="O582" s="33"/>
      <c r="P582" s="33"/>
      <c r="S582" s="9"/>
    </row>
    <row r="583" spans="1:19" x14ac:dyDescent="0.25">
      <c r="A583" s="27" t="s">
        <v>356</v>
      </c>
      <c r="B583" s="27" t="s">
        <v>357</v>
      </c>
      <c r="C583" s="26">
        <v>82159</v>
      </c>
      <c r="D583" s="27" t="s">
        <v>703</v>
      </c>
      <c r="E583" s="28">
        <v>114.9</v>
      </c>
      <c r="F583" s="26">
        <v>15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9"/>
        <v/>
      </c>
      <c r="M583" s="33"/>
      <c r="N583" s="33"/>
      <c r="O583" s="33"/>
      <c r="P583" s="33"/>
      <c r="S583" s="9"/>
    </row>
    <row r="584" spans="1:19" x14ac:dyDescent="0.25">
      <c r="A584" s="27" t="s">
        <v>356</v>
      </c>
      <c r="B584" s="27" t="s">
        <v>357</v>
      </c>
      <c r="C584" s="26">
        <v>82161</v>
      </c>
      <c r="D584" s="27" t="s">
        <v>878</v>
      </c>
      <c r="E584" s="28">
        <v>114.9</v>
      </c>
      <c r="F584" s="26">
        <v>15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9"/>
        <v/>
      </c>
      <c r="M584" s="33"/>
      <c r="N584" s="33"/>
      <c r="O584" s="33"/>
      <c r="P584" s="33"/>
      <c r="S584" s="9"/>
    </row>
    <row r="585" spans="1:19" x14ac:dyDescent="0.25">
      <c r="A585" s="27" t="s">
        <v>356</v>
      </c>
      <c r="B585" s="27" t="s">
        <v>357</v>
      </c>
      <c r="C585" s="26">
        <v>82162</v>
      </c>
      <c r="D585" s="27" t="s">
        <v>879</v>
      </c>
      <c r="E585" s="28">
        <v>114.9</v>
      </c>
      <c r="F585" s="26">
        <v>15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9"/>
        <v/>
      </c>
      <c r="M585" s="33"/>
      <c r="N585" s="33"/>
      <c r="O585" s="33"/>
      <c r="P585" s="33"/>
      <c r="S585" s="9"/>
    </row>
    <row r="586" spans="1:19" x14ac:dyDescent="0.25">
      <c r="A586" s="27" t="s">
        <v>356</v>
      </c>
      <c r="B586" s="27" t="s">
        <v>357</v>
      </c>
      <c r="C586" s="26">
        <v>82163</v>
      </c>
      <c r="D586" s="27" t="s">
        <v>880</v>
      </c>
      <c r="E586" s="28">
        <v>114.9</v>
      </c>
      <c r="F586" s="26">
        <v>15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9"/>
        <v/>
      </c>
      <c r="M586" s="33"/>
      <c r="N586" s="33"/>
      <c r="O586" s="33"/>
      <c r="P586" s="33"/>
      <c r="S586" s="9"/>
    </row>
    <row r="587" spans="1:19" x14ac:dyDescent="0.25">
      <c r="A587" s="27" t="s">
        <v>356</v>
      </c>
      <c r="B587" s="27" t="s">
        <v>357</v>
      </c>
      <c r="C587" s="26">
        <v>82164</v>
      </c>
      <c r="D587" s="27" t="s">
        <v>704</v>
      </c>
      <c r="E587" s="28">
        <v>114.9</v>
      </c>
      <c r="F587" s="26">
        <v>15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9"/>
        <v/>
      </c>
      <c r="M587" s="33"/>
      <c r="N587" s="33"/>
      <c r="O587" s="33"/>
      <c r="P587" s="33"/>
      <c r="S587" s="9"/>
    </row>
    <row r="588" spans="1:19" x14ac:dyDescent="0.25">
      <c r="A588" s="27" t="s">
        <v>356</v>
      </c>
      <c r="B588" s="27" t="s">
        <v>357</v>
      </c>
      <c r="C588" s="26">
        <v>82166</v>
      </c>
      <c r="D588" s="27" t="s">
        <v>881</v>
      </c>
      <c r="E588" s="28">
        <v>114.9</v>
      </c>
      <c r="F588" s="26">
        <v>15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9"/>
        <v/>
      </c>
      <c r="M588" s="33"/>
      <c r="N588" s="33"/>
      <c r="O588" s="33"/>
      <c r="P588" s="33"/>
      <c r="S588" s="9"/>
    </row>
    <row r="589" spans="1:19" x14ac:dyDescent="0.25">
      <c r="A589" s="27" t="s">
        <v>356</v>
      </c>
      <c r="B589" s="27" t="s">
        <v>357</v>
      </c>
      <c r="C589" s="26">
        <v>70723</v>
      </c>
      <c r="D589" s="27" t="s">
        <v>882</v>
      </c>
      <c r="E589" s="28">
        <v>135.9</v>
      </c>
      <c r="F589" s="26">
        <v>17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9"/>
        <v/>
      </c>
      <c r="M589" s="33"/>
      <c r="N589" s="33"/>
      <c r="O589" s="33"/>
      <c r="P589" s="33"/>
      <c r="S589" s="9"/>
    </row>
    <row r="590" spans="1:19" x14ac:dyDescent="0.25">
      <c r="A590" s="27" t="s">
        <v>356</v>
      </c>
      <c r="B590" s="27" t="s">
        <v>357</v>
      </c>
      <c r="C590" s="26">
        <v>24304</v>
      </c>
      <c r="D590" s="27" t="s">
        <v>883</v>
      </c>
      <c r="E590" s="28">
        <v>49.9</v>
      </c>
      <c r="F590" s="26">
        <v>6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9"/>
        <v/>
      </c>
      <c r="M590" s="33"/>
      <c r="N590" s="33"/>
      <c r="O590" s="33"/>
      <c r="P590" s="33"/>
      <c r="S590" s="9"/>
    </row>
    <row r="591" spans="1:19" x14ac:dyDescent="0.25">
      <c r="A591" s="27" t="s">
        <v>356</v>
      </c>
      <c r="B591" s="27" t="s">
        <v>357</v>
      </c>
      <c r="C591" s="26">
        <v>27371</v>
      </c>
      <c r="D591" s="27" t="s">
        <v>884</v>
      </c>
      <c r="E591" s="28">
        <v>47.9</v>
      </c>
      <c r="F591" s="26">
        <v>6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9"/>
        <v/>
      </c>
      <c r="M591" s="33"/>
      <c r="N591" s="33"/>
      <c r="O591" s="33"/>
      <c r="P591" s="33"/>
      <c r="S591" s="9"/>
    </row>
    <row r="592" spans="1:19" x14ac:dyDescent="0.25">
      <c r="A592" s="27" t="s">
        <v>356</v>
      </c>
      <c r="B592" s="27" t="s">
        <v>357</v>
      </c>
      <c r="C592" s="26">
        <v>27703</v>
      </c>
      <c r="D592" s="27" t="s">
        <v>885</v>
      </c>
      <c r="E592" s="28">
        <v>47.9</v>
      </c>
      <c r="F592" s="26">
        <v>6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9"/>
        <v/>
      </c>
      <c r="M592" s="33"/>
      <c r="N592" s="33"/>
      <c r="O592" s="33"/>
      <c r="P592" s="33"/>
      <c r="S592" s="9"/>
    </row>
    <row r="593" spans="1:19" x14ac:dyDescent="0.25">
      <c r="A593" s="27" t="s">
        <v>356</v>
      </c>
      <c r="B593" s="27" t="s">
        <v>357</v>
      </c>
      <c r="C593" s="26">
        <v>94520</v>
      </c>
      <c r="D593" s="27" t="s">
        <v>717</v>
      </c>
      <c r="E593" s="28">
        <v>299.86</v>
      </c>
      <c r="F593" s="26">
        <v>39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9"/>
        <v/>
      </c>
      <c r="M593" s="33"/>
      <c r="N593" s="33"/>
      <c r="O593" s="33"/>
      <c r="P593" s="33"/>
      <c r="S593" s="9"/>
    </row>
    <row r="594" spans="1:19" x14ac:dyDescent="0.25">
      <c r="A594" s="27" t="s">
        <v>356</v>
      </c>
      <c r="B594" s="27" t="s">
        <v>357</v>
      </c>
      <c r="C594" s="26">
        <v>69205</v>
      </c>
      <c r="D594" s="27" t="s">
        <v>718</v>
      </c>
      <c r="E594" s="28">
        <v>59.9</v>
      </c>
      <c r="F594" s="26">
        <v>8</v>
      </c>
      <c r="G594" s="29">
        <v>0.7</v>
      </c>
      <c r="H594" s="26" t="s">
        <v>18</v>
      </c>
      <c r="I594" s="26"/>
      <c r="J594" s="26" t="s">
        <v>18</v>
      </c>
      <c r="K594" s="30"/>
      <c r="L594" s="26" t="str">
        <f t="shared" si="9"/>
        <v/>
      </c>
      <c r="M594" s="33"/>
      <c r="N594" s="33"/>
      <c r="O594" s="33"/>
      <c r="P594" s="33"/>
      <c r="S594" s="9"/>
    </row>
    <row r="595" spans="1:19" x14ac:dyDescent="0.25">
      <c r="A595" s="27" t="s">
        <v>356</v>
      </c>
      <c r="B595" s="27" t="s">
        <v>357</v>
      </c>
      <c r="C595" s="26">
        <v>69206</v>
      </c>
      <c r="D595" s="27" t="s">
        <v>719</v>
      </c>
      <c r="E595" s="28">
        <v>59.9</v>
      </c>
      <c r="F595" s="26">
        <v>8</v>
      </c>
      <c r="G595" s="29">
        <v>0.7</v>
      </c>
      <c r="H595" s="26" t="s">
        <v>18</v>
      </c>
      <c r="I595" s="26"/>
      <c r="J595" s="26" t="s">
        <v>18</v>
      </c>
      <c r="K595" s="30"/>
      <c r="L595" s="26" t="str">
        <f t="shared" si="9"/>
        <v/>
      </c>
      <c r="M595" s="33"/>
      <c r="N595" s="33"/>
      <c r="O595" s="33"/>
      <c r="P595" s="33"/>
      <c r="S595" s="9"/>
    </row>
    <row r="596" spans="1:19" x14ac:dyDescent="0.25">
      <c r="A596" s="27" t="s">
        <v>356</v>
      </c>
      <c r="B596" s="27" t="s">
        <v>357</v>
      </c>
      <c r="C596" s="26">
        <v>74809</v>
      </c>
      <c r="D596" s="27" t="s">
        <v>886</v>
      </c>
      <c r="E596" s="28">
        <v>19.899999999999999</v>
      </c>
      <c r="F596" s="26">
        <v>2</v>
      </c>
      <c r="G596" s="29">
        <v>0.7</v>
      </c>
      <c r="H596" s="26" t="s">
        <v>18</v>
      </c>
      <c r="I596" s="26" t="s">
        <v>189</v>
      </c>
      <c r="J596" s="26" t="s">
        <v>18</v>
      </c>
      <c r="K596" s="30"/>
      <c r="L596" s="26" t="str">
        <f t="shared" si="9"/>
        <v>x</v>
      </c>
      <c r="M596" s="33"/>
      <c r="N596" s="33"/>
      <c r="O596" s="33"/>
      <c r="P596" s="33"/>
      <c r="S596" s="9"/>
    </row>
    <row r="597" spans="1:19" x14ac:dyDescent="0.25">
      <c r="A597" s="27" t="s">
        <v>356</v>
      </c>
      <c r="B597" s="27" t="s">
        <v>357</v>
      </c>
      <c r="C597" s="26">
        <v>74810</v>
      </c>
      <c r="D597" s="27" t="s">
        <v>887</v>
      </c>
      <c r="E597" s="28">
        <v>19.899999999999999</v>
      </c>
      <c r="F597" s="26">
        <v>2</v>
      </c>
      <c r="G597" s="29">
        <v>0.7</v>
      </c>
      <c r="H597" s="26" t="s">
        <v>18</v>
      </c>
      <c r="I597" s="26" t="s">
        <v>189</v>
      </c>
      <c r="J597" s="26" t="s">
        <v>18</v>
      </c>
      <c r="K597" s="30"/>
      <c r="L597" s="26" t="str">
        <f t="shared" si="9"/>
        <v>x</v>
      </c>
      <c r="M597" s="33"/>
      <c r="N597" s="33"/>
      <c r="O597" s="33"/>
      <c r="P597" s="33"/>
      <c r="S597" s="9"/>
    </row>
    <row r="598" spans="1:19" x14ac:dyDescent="0.25">
      <c r="A598" s="27" t="s">
        <v>356</v>
      </c>
      <c r="B598" s="27" t="s">
        <v>357</v>
      </c>
      <c r="C598" s="26">
        <v>74811</v>
      </c>
      <c r="D598" s="27" t="s">
        <v>888</v>
      </c>
      <c r="E598" s="28">
        <v>19.899999999999999</v>
      </c>
      <c r="F598" s="26">
        <v>2</v>
      </c>
      <c r="G598" s="29">
        <v>0.7</v>
      </c>
      <c r="H598" s="26" t="s">
        <v>18</v>
      </c>
      <c r="I598" s="26" t="s">
        <v>189</v>
      </c>
      <c r="J598" s="26" t="s">
        <v>18</v>
      </c>
      <c r="K598" s="30"/>
      <c r="L598" s="26" t="str">
        <f t="shared" si="9"/>
        <v>x</v>
      </c>
      <c r="M598" s="33"/>
      <c r="N598" s="33"/>
      <c r="O598" s="33"/>
      <c r="P598" s="33"/>
      <c r="S598" s="9"/>
    </row>
    <row r="599" spans="1:19" x14ac:dyDescent="0.25">
      <c r="A599" s="27" t="s">
        <v>356</v>
      </c>
      <c r="B599" s="27" t="s">
        <v>357</v>
      </c>
      <c r="C599" s="26">
        <v>74812</v>
      </c>
      <c r="D599" s="27" t="s">
        <v>889</v>
      </c>
      <c r="E599" s="28">
        <v>19.899999999999999</v>
      </c>
      <c r="F599" s="26">
        <v>2</v>
      </c>
      <c r="G599" s="29">
        <v>0.7</v>
      </c>
      <c r="H599" s="26" t="s">
        <v>18</v>
      </c>
      <c r="I599" s="26" t="s">
        <v>189</v>
      </c>
      <c r="J599" s="26" t="s">
        <v>18</v>
      </c>
      <c r="K599" s="30"/>
      <c r="L599" s="26" t="str">
        <f t="shared" si="9"/>
        <v>x</v>
      </c>
      <c r="M599" s="33"/>
      <c r="N599" s="33"/>
      <c r="O599" s="33"/>
      <c r="P599" s="33"/>
      <c r="S599" s="9"/>
    </row>
    <row r="600" spans="1:19" x14ac:dyDescent="0.25">
      <c r="A600" s="27" t="s">
        <v>356</v>
      </c>
      <c r="B600" s="27" t="s">
        <v>357</v>
      </c>
      <c r="C600" s="26">
        <v>76641</v>
      </c>
      <c r="D600" s="27" t="s">
        <v>890</v>
      </c>
      <c r="E600" s="28">
        <v>49.9</v>
      </c>
      <c r="F600" s="26">
        <v>6</v>
      </c>
      <c r="G600" s="29">
        <v>0.7</v>
      </c>
      <c r="H600" s="26" t="s">
        <v>18</v>
      </c>
      <c r="I600" s="26" t="s">
        <v>189</v>
      </c>
      <c r="J600" s="26" t="s">
        <v>18</v>
      </c>
      <c r="K600" s="30"/>
      <c r="L600" s="26" t="str">
        <f t="shared" si="9"/>
        <v>x</v>
      </c>
      <c r="M600" s="33"/>
      <c r="N600" s="33"/>
      <c r="O600" s="33"/>
      <c r="P600" s="33"/>
      <c r="S600" s="9"/>
    </row>
    <row r="601" spans="1:19" x14ac:dyDescent="0.25">
      <c r="A601" s="27" t="s">
        <v>356</v>
      </c>
      <c r="B601" s="27" t="s">
        <v>357</v>
      </c>
      <c r="C601" s="26">
        <v>76642</v>
      </c>
      <c r="D601" s="27" t="s">
        <v>891</v>
      </c>
      <c r="E601" s="28">
        <v>46.9</v>
      </c>
      <c r="F601" s="26">
        <v>6</v>
      </c>
      <c r="G601" s="29">
        <v>0.7</v>
      </c>
      <c r="H601" s="26" t="s">
        <v>18</v>
      </c>
      <c r="I601" s="26" t="s">
        <v>189</v>
      </c>
      <c r="J601" s="26" t="s">
        <v>18</v>
      </c>
      <c r="K601" s="30"/>
      <c r="L601" s="26" t="str">
        <f t="shared" si="9"/>
        <v>x</v>
      </c>
      <c r="M601" s="33"/>
      <c r="N601" s="33"/>
      <c r="O601" s="33"/>
      <c r="P601" s="33"/>
      <c r="S601" s="9"/>
    </row>
    <row r="602" spans="1:19" x14ac:dyDescent="0.25">
      <c r="A602" s="27" t="s">
        <v>356</v>
      </c>
      <c r="B602" s="27" t="s">
        <v>357</v>
      </c>
      <c r="C602" s="26">
        <v>76643</v>
      </c>
      <c r="D602" s="27" t="s">
        <v>892</v>
      </c>
      <c r="E602" s="28">
        <v>46.9</v>
      </c>
      <c r="F602" s="26">
        <v>6</v>
      </c>
      <c r="G602" s="29">
        <v>0.7</v>
      </c>
      <c r="H602" s="26" t="s">
        <v>18</v>
      </c>
      <c r="I602" s="26" t="s">
        <v>189</v>
      </c>
      <c r="J602" s="26" t="s">
        <v>18</v>
      </c>
      <c r="K602" s="30"/>
      <c r="L602" s="26" t="str">
        <f t="shared" si="9"/>
        <v>x</v>
      </c>
      <c r="M602" s="33"/>
      <c r="N602" s="33"/>
      <c r="O602" s="33"/>
      <c r="P602" s="33"/>
      <c r="S602" s="9"/>
    </row>
    <row r="603" spans="1:19" x14ac:dyDescent="0.25">
      <c r="A603" s="48" t="s">
        <v>356</v>
      </c>
      <c r="B603" s="48" t="s">
        <v>357</v>
      </c>
      <c r="C603" s="49">
        <v>70953</v>
      </c>
      <c r="D603" s="48" t="s">
        <v>922</v>
      </c>
      <c r="E603" s="50">
        <v>68.900000000000006</v>
      </c>
      <c r="F603" s="49">
        <v>9</v>
      </c>
      <c r="G603" s="51">
        <v>0.7</v>
      </c>
      <c r="H603" s="49" t="s">
        <v>18</v>
      </c>
      <c r="I603" s="49" t="s">
        <v>975</v>
      </c>
      <c r="J603" s="49" t="s">
        <v>18</v>
      </c>
      <c r="K603" s="52" t="s">
        <v>947</v>
      </c>
      <c r="L603" s="49" t="str">
        <f t="shared" si="9"/>
        <v>x</v>
      </c>
      <c r="M603" s="33"/>
      <c r="N603" s="33"/>
      <c r="O603" s="33"/>
      <c r="P603" s="33"/>
      <c r="S603" s="9"/>
    </row>
    <row r="604" spans="1:19" x14ac:dyDescent="0.25">
      <c r="A604" s="48" t="s">
        <v>356</v>
      </c>
      <c r="B604" s="48" t="s">
        <v>357</v>
      </c>
      <c r="C604" s="49">
        <v>70955</v>
      </c>
      <c r="D604" s="48" t="s">
        <v>923</v>
      </c>
      <c r="E604" s="50">
        <v>68.900000000000006</v>
      </c>
      <c r="F604" s="49">
        <v>9</v>
      </c>
      <c r="G604" s="51">
        <v>0.7</v>
      </c>
      <c r="H604" s="49" t="s">
        <v>18</v>
      </c>
      <c r="I604" s="49" t="s">
        <v>975</v>
      </c>
      <c r="J604" s="49" t="s">
        <v>18</v>
      </c>
      <c r="K604" s="52" t="s">
        <v>947</v>
      </c>
      <c r="L604" s="49" t="str">
        <f t="shared" si="9"/>
        <v>x</v>
      </c>
      <c r="M604" s="33"/>
      <c r="N604" s="33"/>
      <c r="O604" s="33"/>
      <c r="P604" s="33"/>
      <c r="S604" s="9"/>
    </row>
    <row r="605" spans="1:19" x14ac:dyDescent="0.25">
      <c r="A605" s="48" t="s">
        <v>356</v>
      </c>
      <c r="B605" s="48" t="s">
        <v>357</v>
      </c>
      <c r="C605" s="49">
        <v>70959</v>
      </c>
      <c r="D605" s="48" t="s">
        <v>924</v>
      </c>
      <c r="E605" s="50">
        <v>68.900000000000006</v>
      </c>
      <c r="F605" s="49">
        <v>9</v>
      </c>
      <c r="G605" s="51">
        <v>0.7</v>
      </c>
      <c r="H605" s="49" t="s">
        <v>18</v>
      </c>
      <c r="I605" s="49" t="s">
        <v>975</v>
      </c>
      <c r="J605" s="49" t="s">
        <v>18</v>
      </c>
      <c r="K605" s="52" t="s">
        <v>947</v>
      </c>
      <c r="L605" s="49" t="str">
        <f t="shared" si="9"/>
        <v>x</v>
      </c>
      <c r="M605" s="33"/>
      <c r="N605" s="33"/>
      <c r="O605" s="33"/>
      <c r="P605" s="33"/>
      <c r="S605" s="9"/>
    </row>
    <row r="606" spans="1:19" x14ac:dyDescent="0.25">
      <c r="A606" s="48" t="s">
        <v>356</v>
      </c>
      <c r="B606" s="48" t="s">
        <v>357</v>
      </c>
      <c r="C606" s="49">
        <v>70960</v>
      </c>
      <c r="D606" s="48" t="s">
        <v>925</v>
      </c>
      <c r="E606" s="50">
        <v>68.900000000000006</v>
      </c>
      <c r="F606" s="49">
        <v>9</v>
      </c>
      <c r="G606" s="51">
        <v>0.7</v>
      </c>
      <c r="H606" s="49" t="s">
        <v>18</v>
      </c>
      <c r="I606" s="49" t="s">
        <v>975</v>
      </c>
      <c r="J606" s="49" t="s">
        <v>18</v>
      </c>
      <c r="K606" s="52" t="s">
        <v>947</v>
      </c>
      <c r="L606" s="49" t="str">
        <f t="shared" si="9"/>
        <v>x</v>
      </c>
      <c r="M606" s="33"/>
      <c r="N606" s="33"/>
      <c r="O606" s="33"/>
      <c r="P606" s="33"/>
      <c r="S606" s="9"/>
    </row>
    <row r="607" spans="1:19" x14ac:dyDescent="0.25">
      <c r="A607" s="27" t="s">
        <v>356</v>
      </c>
      <c r="B607" s="27" t="s">
        <v>24</v>
      </c>
      <c r="C607" s="26">
        <v>2446</v>
      </c>
      <c r="D607" s="27" t="s">
        <v>660</v>
      </c>
      <c r="E607" s="28">
        <v>209</v>
      </c>
      <c r="F607" s="26">
        <v>27</v>
      </c>
      <c r="G607" s="29">
        <v>0.7</v>
      </c>
      <c r="H607" s="26" t="s">
        <v>18</v>
      </c>
      <c r="I607" s="26"/>
      <c r="J607" s="26" t="s">
        <v>18</v>
      </c>
      <c r="K607" s="30"/>
      <c r="L607" s="26" t="str">
        <f t="shared" si="9"/>
        <v/>
      </c>
      <c r="M607" s="33"/>
      <c r="N607" s="33"/>
      <c r="O607" s="33"/>
      <c r="P607" s="33"/>
      <c r="S607" s="9"/>
    </row>
    <row r="608" spans="1:19" x14ac:dyDescent="0.25">
      <c r="A608" s="27" t="s">
        <v>356</v>
      </c>
      <c r="B608" s="27" t="s">
        <v>24</v>
      </c>
      <c r="C608" s="26">
        <v>2458</v>
      </c>
      <c r="D608" s="27" t="s">
        <v>705</v>
      </c>
      <c r="E608" s="28">
        <v>209</v>
      </c>
      <c r="F608" s="26">
        <v>27</v>
      </c>
      <c r="G608" s="29">
        <v>0.7</v>
      </c>
      <c r="H608" s="26" t="s">
        <v>18</v>
      </c>
      <c r="I608" s="26"/>
      <c r="J608" s="26" t="s">
        <v>18</v>
      </c>
      <c r="K608" s="30"/>
      <c r="L608" s="26" t="str">
        <f t="shared" si="9"/>
        <v/>
      </c>
      <c r="M608" s="33"/>
      <c r="N608" s="33"/>
      <c r="O608" s="33"/>
      <c r="P608" s="33"/>
      <c r="S608" s="9"/>
    </row>
    <row r="609" spans="1:19" x14ac:dyDescent="0.25">
      <c r="A609" s="27" t="s">
        <v>359</v>
      </c>
      <c r="B609" s="27" t="s">
        <v>24</v>
      </c>
      <c r="C609" s="26">
        <v>89073</v>
      </c>
      <c r="D609" s="27" t="s">
        <v>360</v>
      </c>
      <c r="E609" s="28">
        <v>99.9</v>
      </c>
      <c r="F609" s="26">
        <v>13</v>
      </c>
      <c r="G609" s="29">
        <v>0.7</v>
      </c>
      <c r="H609" s="26" t="s">
        <v>18</v>
      </c>
      <c r="I609" s="26"/>
      <c r="J609" s="26" t="s">
        <v>18</v>
      </c>
      <c r="K609" s="30"/>
      <c r="L609" s="26" t="str">
        <f t="shared" si="9"/>
        <v/>
      </c>
      <c r="M609" s="33"/>
      <c r="N609" s="33"/>
      <c r="O609" s="33"/>
      <c r="P609" s="33"/>
      <c r="S609" s="9"/>
    </row>
    <row r="610" spans="1:19" x14ac:dyDescent="0.25">
      <c r="A610" s="27" t="s">
        <v>359</v>
      </c>
      <c r="B610" s="27" t="s">
        <v>24</v>
      </c>
      <c r="C610" s="26">
        <v>42364</v>
      </c>
      <c r="D610" s="27" t="s">
        <v>361</v>
      </c>
      <c r="E610" s="28">
        <v>99.9</v>
      </c>
      <c r="F610" s="26">
        <v>13</v>
      </c>
      <c r="G610" s="29">
        <v>0.7</v>
      </c>
      <c r="H610" s="26" t="s">
        <v>18</v>
      </c>
      <c r="I610" s="26"/>
      <c r="J610" s="26" t="s">
        <v>18</v>
      </c>
      <c r="K610" s="30"/>
      <c r="L610" s="26" t="str">
        <f t="shared" si="9"/>
        <v/>
      </c>
      <c r="M610" s="33"/>
      <c r="N610" s="33"/>
      <c r="O610" s="33"/>
      <c r="P610" s="33"/>
      <c r="S610" s="9"/>
    </row>
    <row r="611" spans="1:19" x14ac:dyDescent="0.25">
      <c r="A611" s="27" t="s">
        <v>362</v>
      </c>
      <c r="B611" s="27" t="s">
        <v>80</v>
      </c>
      <c r="C611" s="26">
        <v>24017</v>
      </c>
      <c r="D611" s="27" t="s">
        <v>755</v>
      </c>
      <c r="E611" s="28">
        <v>12.7</v>
      </c>
      <c r="F611" s="26">
        <v>2</v>
      </c>
      <c r="G611" s="29">
        <v>0.7</v>
      </c>
      <c r="H611" s="26" t="s">
        <v>18</v>
      </c>
      <c r="I611" s="26"/>
      <c r="J611" s="26" t="s">
        <v>18</v>
      </c>
      <c r="K611" s="30"/>
      <c r="L611" s="26" t="str">
        <f t="shared" si="9"/>
        <v/>
      </c>
      <c r="M611" s="33"/>
      <c r="N611" s="33"/>
      <c r="O611" s="33"/>
      <c r="P611" s="33"/>
      <c r="S611" s="9"/>
    </row>
    <row r="612" spans="1:19" x14ac:dyDescent="0.25">
      <c r="A612" s="27" t="s">
        <v>362</v>
      </c>
      <c r="B612" s="27" t="s">
        <v>80</v>
      </c>
      <c r="C612" s="26">
        <v>24028</v>
      </c>
      <c r="D612" s="27" t="s">
        <v>758</v>
      </c>
      <c r="E612" s="28">
        <v>12.7</v>
      </c>
      <c r="F612" s="26">
        <v>2</v>
      </c>
      <c r="G612" s="29">
        <v>0.7</v>
      </c>
      <c r="H612" s="26" t="s">
        <v>18</v>
      </c>
      <c r="I612" s="26"/>
      <c r="J612" s="26" t="s">
        <v>18</v>
      </c>
      <c r="K612" s="30"/>
      <c r="L612" s="26" t="str">
        <f t="shared" si="9"/>
        <v/>
      </c>
      <c r="M612" s="33"/>
      <c r="N612" s="33"/>
      <c r="O612" s="33"/>
      <c r="P612" s="33"/>
      <c r="S612" s="9"/>
    </row>
    <row r="613" spans="1:19" x14ac:dyDescent="0.25">
      <c r="A613" s="27" t="s">
        <v>362</v>
      </c>
      <c r="B613" s="27" t="s">
        <v>80</v>
      </c>
      <c r="C613" s="26">
        <v>24041</v>
      </c>
      <c r="D613" s="27" t="s">
        <v>759</v>
      </c>
      <c r="E613" s="28">
        <v>11</v>
      </c>
      <c r="F613" s="26">
        <v>1</v>
      </c>
      <c r="G613" s="29">
        <v>0.7</v>
      </c>
      <c r="H613" s="26" t="s">
        <v>18</v>
      </c>
      <c r="I613" s="26"/>
      <c r="J613" s="26" t="s">
        <v>18</v>
      </c>
      <c r="K613" s="30"/>
      <c r="L613" s="26" t="str">
        <f t="shared" si="9"/>
        <v/>
      </c>
      <c r="M613" s="33"/>
      <c r="N613" s="33"/>
      <c r="O613" s="33"/>
      <c r="P613" s="33"/>
      <c r="S613" s="9"/>
    </row>
    <row r="614" spans="1:19" x14ac:dyDescent="0.25">
      <c r="A614" s="27" t="s">
        <v>362</v>
      </c>
      <c r="B614" s="27" t="s">
        <v>80</v>
      </c>
      <c r="C614" s="26">
        <v>24099</v>
      </c>
      <c r="D614" s="27" t="s">
        <v>760</v>
      </c>
      <c r="E614" s="28">
        <v>11</v>
      </c>
      <c r="F614" s="26">
        <v>1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9"/>
        <v/>
      </c>
      <c r="M614" s="33"/>
      <c r="N614" s="33"/>
      <c r="O614" s="33"/>
      <c r="P614" s="33"/>
      <c r="S614" s="9"/>
    </row>
    <row r="615" spans="1:19" x14ac:dyDescent="0.25">
      <c r="A615" s="27" t="s">
        <v>362</v>
      </c>
      <c r="B615" s="27" t="s">
        <v>80</v>
      </c>
      <c r="C615" s="26">
        <v>24101</v>
      </c>
      <c r="D615" s="27" t="s">
        <v>761</v>
      </c>
      <c r="E615" s="28">
        <v>11</v>
      </c>
      <c r="F615" s="26">
        <v>1</v>
      </c>
      <c r="G615" s="29">
        <v>0.7</v>
      </c>
      <c r="H615" s="26" t="s">
        <v>18</v>
      </c>
      <c r="I615" s="26"/>
      <c r="J615" s="26" t="s">
        <v>18</v>
      </c>
      <c r="K615" s="30"/>
      <c r="L615" s="26" t="str">
        <f t="shared" si="9"/>
        <v/>
      </c>
      <c r="M615" s="33"/>
      <c r="N615" s="33"/>
      <c r="O615" s="33"/>
      <c r="P615" s="33"/>
      <c r="S615" s="9"/>
    </row>
    <row r="616" spans="1:19" x14ac:dyDescent="0.25">
      <c r="A616" s="27" t="s">
        <v>362</v>
      </c>
      <c r="B616" s="27" t="s">
        <v>80</v>
      </c>
      <c r="C616" s="26">
        <v>24119</v>
      </c>
      <c r="D616" s="27" t="s">
        <v>762</v>
      </c>
      <c r="E616" s="28">
        <v>11</v>
      </c>
      <c r="F616" s="26">
        <v>1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9"/>
        <v/>
      </c>
      <c r="M616" s="33"/>
      <c r="N616" s="33"/>
      <c r="O616" s="33"/>
      <c r="P616" s="33"/>
      <c r="S616" s="9"/>
    </row>
    <row r="617" spans="1:19" x14ac:dyDescent="0.25">
      <c r="A617" s="27" t="s">
        <v>362</v>
      </c>
      <c r="B617" s="27" t="s">
        <v>80</v>
      </c>
      <c r="C617" s="26">
        <v>24132</v>
      </c>
      <c r="D617" s="27" t="s">
        <v>763</v>
      </c>
      <c r="E617" s="28">
        <v>13.8</v>
      </c>
      <c r="F617" s="26">
        <v>2</v>
      </c>
      <c r="G617" s="29">
        <v>0.7</v>
      </c>
      <c r="H617" s="26" t="s">
        <v>18</v>
      </c>
      <c r="I617" s="26"/>
      <c r="J617" s="26" t="s">
        <v>18</v>
      </c>
      <c r="K617" s="30"/>
      <c r="L617" s="26" t="str">
        <f t="shared" si="9"/>
        <v/>
      </c>
      <c r="M617" s="33"/>
      <c r="N617" s="33"/>
      <c r="O617" s="33"/>
      <c r="P617" s="33"/>
      <c r="S617" s="9"/>
    </row>
    <row r="618" spans="1:19" x14ac:dyDescent="0.25">
      <c r="A618" s="27" t="s">
        <v>362</v>
      </c>
      <c r="B618" s="27" t="s">
        <v>80</v>
      </c>
      <c r="C618" s="26">
        <v>24133</v>
      </c>
      <c r="D618" s="27" t="s">
        <v>764</v>
      </c>
      <c r="E618" s="28">
        <v>13.8</v>
      </c>
      <c r="F618" s="26">
        <v>2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9"/>
        <v/>
      </c>
      <c r="M618" s="33"/>
      <c r="N618" s="33"/>
      <c r="O618" s="33"/>
      <c r="P618" s="33"/>
      <c r="S618" s="9"/>
    </row>
    <row r="619" spans="1:19" x14ac:dyDescent="0.25">
      <c r="A619" s="27" t="s">
        <v>362</v>
      </c>
      <c r="B619" s="27" t="s">
        <v>80</v>
      </c>
      <c r="C619" s="26">
        <v>24135</v>
      </c>
      <c r="D619" s="27" t="s">
        <v>765</v>
      </c>
      <c r="E619" s="28">
        <v>18.7</v>
      </c>
      <c r="F619" s="26">
        <v>2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9"/>
        <v/>
      </c>
      <c r="M619" s="33"/>
      <c r="N619" s="33"/>
      <c r="O619" s="33"/>
      <c r="P619" s="33"/>
      <c r="S619" s="9"/>
    </row>
    <row r="620" spans="1:19" x14ac:dyDescent="0.25">
      <c r="A620" s="27" t="s">
        <v>362</v>
      </c>
      <c r="B620" s="27" t="s">
        <v>80</v>
      </c>
      <c r="C620" s="26">
        <v>24140</v>
      </c>
      <c r="D620" s="27" t="s">
        <v>766</v>
      </c>
      <c r="E620" s="28">
        <v>13.8</v>
      </c>
      <c r="F620" s="26">
        <v>2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9"/>
        <v/>
      </c>
      <c r="M620" s="33"/>
      <c r="N620" s="33"/>
      <c r="O620" s="33"/>
      <c r="P620" s="33"/>
      <c r="S620" s="9"/>
    </row>
    <row r="621" spans="1:19" x14ac:dyDescent="0.25">
      <c r="A621" s="27" t="s">
        <v>362</v>
      </c>
      <c r="B621" s="27" t="s">
        <v>80</v>
      </c>
      <c r="C621" s="26">
        <v>24141</v>
      </c>
      <c r="D621" s="27" t="s">
        <v>767</v>
      </c>
      <c r="E621" s="28">
        <v>18.7</v>
      </c>
      <c r="F621" s="26">
        <v>2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9"/>
        <v/>
      </c>
      <c r="M621" s="33"/>
      <c r="N621" s="33"/>
      <c r="O621" s="33"/>
      <c r="P621" s="33"/>
      <c r="S621" s="9"/>
    </row>
    <row r="622" spans="1:19" x14ac:dyDescent="0.25">
      <c r="A622" s="27" t="s">
        <v>362</v>
      </c>
      <c r="B622" s="27" t="s">
        <v>80</v>
      </c>
      <c r="C622" s="26">
        <v>24142</v>
      </c>
      <c r="D622" s="27" t="s">
        <v>768</v>
      </c>
      <c r="E622" s="28">
        <v>13.8</v>
      </c>
      <c r="F622" s="26">
        <v>2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9"/>
        <v/>
      </c>
      <c r="M622" s="33"/>
      <c r="N622" s="33"/>
      <c r="O622" s="33"/>
      <c r="P622" s="33"/>
      <c r="S622" s="9"/>
    </row>
    <row r="623" spans="1:19" x14ac:dyDescent="0.25">
      <c r="A623" s="27" t="s">
        <v>362</v>
      </c>
      <c r="B623" s="27" t="s">
        <v>80</v>
      </c>
      <c r="C623" s="26">
        <v>24143</v>
      </c>
      <c r="D623" s="27" t="s">
        <v>769</v>
      </c>
      <c r="E623" s="28">
        <v>18.7</v>
      </c>
      <c r="F623" s="26">
        <v>2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9"/>
        <v/>
      </c>
      <c r="M623" s="33"/>
      <c r="N623" s="33"/>
      <c r="O623" s="33"/>
      <c r="P623" s="33"/>
      <c r="S623" s="9"/>
    </row>
    <row r="624" spans="1:19" x14ac:dyDescent="0.25">
      <c r="A624" s="27" t="s">
        <v>362</v>
      </c>
      <c r="B624" s="27" t="s">
        <v>80</v>
      </c>
      <c r="C624" s="26">
        <v>24150</v>
      </c>
      <c r="D624" s="27" t="s">
        <v>770</v>
      </c>
      <c r="E624" s="28">
        <v>12.7</v>
      </c>
      <c r="F624" s="26">
        <v>2</v>
      </c>
      <c r="G624" s="29">
        <v>0.7</v>
      </c>
      <c r="H624" s="26" t="s">
        <v>18</v>
      </c>
      <c r="I624" s="26"/>
      <c r="J624" s="26" t="s">
        <v>18</v>
      </c>
      <c r="K624" s="30"/>
      <c r="L624" s="26" t="str">
        <f t="shared" si="9"/>
        <v/>
      </c>
      <c r="M624" s="33"/>
      <c r="N624" s="33"/>
      <c r="O624" s="33"/>
      <c r="P624" s="33"/>
      <c r="S624" s="9"/>
    </row>
    <row r="625" spans="1:19" x14ac:dyDescent="0.25">
      <c r="A625" s="27" t="s">
        <v>362</v>
      </c>
      <c r="B625" s="27" t="s">
        <v>80</v>
      </c>
      <c r="C625" s="26">
        <v>24152</v>
      </c>
      <c r="D625" s="27" t="s">
        <v>771</v>
      </c>
      <c r="E625" s="28">
        <v>12.7</v>
      </c>
      <c r="F625" s="26">
        <v>2</v>
      </c>
      <c r="G625" s="29">
        <v>0.7</v>
      </c>
      <c r="H625" s="26" t="s">
        <v>18</v>
      </c>
      <c r="I625" s="26"/>
      <c r="J625" s="26" t="s">
        <v>18</v>
      </c>
      <c r="K625" s="30"/>
      <c r="L625" s="26" t="str">
        <f t="shared" si="9"/>
        <v/>
      </c>
      <c r="M625" s="33"/>
      <c r="N625" s="33"/>
      <c r="O625" s="33"/>
      <c r="P625" s="33"/>
      <c r="S625" s="9"/>
    </row>
    <row r="626" spans="1:19" x14ac:dyDescent="0.25">
      <c r="A626" s="48" t="s">
        <v>362</v>
      </c>
      <c r="B626" s="48" t="s">
        <v>95</v>
      </c>
      <c r="C626" s="49">
        <v>24144</v>
      </c>
      <c r="D626" s="48" t="s">
        <v>926</v>
      </c>
      <c r="E626" s="50">
        <v>15.8</v>
      </c>
      <c r="F626" s="49">
        <v>2</v>
      </c>
      <c r="G626" s="51">
        <v>0.7</v>
      </c>
      <c r="H626" s="49" t="s">
        <v>18</v>
      </c>
      <c r="I626" s="49" t="s">
        <v>975</v>
      </c>
      <c r="J626" s="49" t="s">
        <v>18</v>
      </c>
      <c r="K626" s="52" t="s">
        <v>947</v>
      </c>
      <c r="L626" s="49" t="str">
        <f t="shared" si="9"/>
        <v>x</v>
      </c>
      <c r="M626" s="33"/>
      <c r="N626" s="33"/>
      <c r="O626" s="33"/>
      <c r="P626" s="33"/>
      <c r="S626" s="9"/>
    </row>
    <row r="627" spans="1:19" x14ac:dyDescent="0.25">
      <c r="A627" s="48" t="s">
        <v>362</v>
      </c>
      <c r="B627" s="48" t="s">
        <v>95</v>
      </c>
      <c r="C627" s="49">
        <v>24151</v>
      </c>
      <c r="D627" s="48" t="s">
        <v>927</v>
      </c>
      <c r="E627" s="50">
        <v>15.8</v>
      </c>
      <c r="F627" s="49">
        <v>2</v>
      </c>
      <c r="G627" s="51">
        <v>0.7</v>
      </c>
      <c r="H627" s="49" t="s">
        <v>18</v>
      </c>
      <c r="I627" s="49" t="s">
        <v>975</v>
      </c>
      <c r="J627" s="49" t="s">
        <v>18</v>
      </c>
      <c r="K627" s="52" t="s">
        <v>947</v>
      </c>
      <c r="L627" s="49" t="str">
        <f t="shared" si="9"/>
        <v>x</v>
      </c>
      <c r="M627" s="33"/>
      <c r="N627" s="33"/>
      <c r="O627" s="33"/>
      <c r="P627" s="33"/>
      <c r="S627" s="9"/>
    </row>
    <row r="628" spans="1:19" x14ac:dyDescent="0.25">
      <c r="A628" s="48" t="s">
        <v>362</v>
      </c>
      <c r="B628" s="48" t="s">
        <v>95</v>
      </c>
      <c r="C628" s="49">
        <v>73034</v>
      </c>
      <c r="D628" s="48" t="s">
        <v>928</v>
      </c>
      <c r="E628" s="50">
        <v>15.8</v>
      </c>
      <c r="F628" s="49">
        <v>2</v>
      </c>
      <c r="G628" s="51">
        <v>0.7</v>
      </c>
      <c r="H628" s="49" t="s">
        <v>18</v>
      </c>
      <c r="I628" s="49" t="s">
        <v>975</v>
      </c>
      <c r="J628" s="49" t="s">
        <v>18</v>
      </c>
      <c r="K628" s="52" t="s">
        <v>947</v>
      </c>
      <c r="L628" s="49" t="str">
        <f t="shared" si="9"/>
        <v>x</v>
      </c>
      <c r="M628" s="33"/>
      <c r="N628" s="33"/>
      <c r="O628" s="33"/>
      <c r="P628" s="33"/>
      <c r="S628" s="9"/>
    </row>
    <row r="629" spans="1:19" x14ac:dyDescent="0.25">
      <c r="A629" s="27" t="s">
        <v>362</v>
      </c>
      <c r="B629" s="27" t="s">
        <v>136</v>
      </c>
      <c r="C629" s="26">
        <v>24134</v>
      </c>
      <c r="D629" s="27" t="s">
        <v>893</v>
      </c>
      <c r="E629" s="28">
        <v>10.8</v>
      </c>
      <c r="F629" s="26">
        <v>1</v>
      </c>
      <c r="G629" s="29">
        <v>0.7</v>
      </c>
      <c r="H629" s="26" t="s">
        <v>18</v>
      </c>
      <c r="I629" s="26" t="s">
        <v>189</v>
      </c>
      <c r="J629" s="26" t="s">
        <v>18</v>
      </c>
      <c r="K629" s="30"/>
      <c r="L629" s="26" t="str">
        <f t="shared" si="9"/>
        <v>x</v>
      </c>
      <c r="M629" s="33"/>
      <c r="N629" s="33"/>
      <c r="O629" s="33"/>
      <c r="P629" s="33"/>
      <c r="S629" s="9"/>
    </row>
    <row r="630" spans="1:19" x14ac:dyDescent="0.25">
      <c r="A630" s="27" t="s">
        <v>363</v>
      </c>
      <c r="B630" s="27" t="s">
        <v>357</v>
      </c>
      <c r="C630" s="26">
        <v>65830</v>
      </c>
      <c r="D630" s="27" t="s">
        <v>364</v>
      </c>
      <c r="E630" s="28">
        <v>26.9</v>
      </c>
      <c r="F630" s="26">
        <v>3</v>
      </c>
      <c r="G630" s="29">
        <v>0.7</v>
      </c>
      <c r="H630" s="26" t="s">
        <v>18</v>
      </c>
      <c r="I630" s="26"/>
      <c r="J630" s="26" t="s">
        <v>18</v>
      </c>
      <c r="K630" s="30"/>
      <c r="L630" s="26" t="str">
        <f t="shared" si="9"/>
        <v/>
      </c>
      <c r="M630" s="33"/>
      <c r="N630" s="33"/>
      <c r="O630" s="33"/>
      <c r="P630" s="33"/>
      <c r="S630" s="9"/>
    </row>
    <row r="631" spans="1:19" x14ac:dyDescent="0.25">
      <c r="A631" s="27" t="s">
        <v>363</v>
      </c>
      <c r="B631" s="27" t="s">
        <v>357</v>
      </c>
      <c r="C631" s="26">
        <v>67647</v>
      </c>
      <c r="D631" s="27" t="s">
        <v>365</v>
      </c>
      <c r="E631" s="28">
        <v>22.9</v>
      </c>
      <c r="F631" s="26">
        <v>3</v>
      </c>
      <c r="G631" s="29">
        <v>0.7</v>
      </c>
      <c r="H631" s="26" t="s">
        <v>18</v>
      </c>
      <c r="I631" s="26"/>
      <c r="J631" s="26" t="s">
        <v>18</v>
      </c>
      <c r="K631" s="30"/>
      <c r="L631" s="26" t="str">
        <f t="shared" si="9"/>
        <v/>
      </c>
      <c r="M631" s="33"/>
      <c r="N631" s="33"/>
      <c r="O631" s="33"/>
      <c r="P631" s="33"/>
      <c r="S631" s="9"/>
    </row>
    <row r="632" spans="1:19" x14ac:dyDescent="0.25">
      <c r="A632" s="27" t="s">
        <v>363</v>
      </c>
      <c r="B632" s="27" t="s">
        <v>357</v>
      </c>
      <c r="C632" s="26">
        <v>67661</v>
      </c>
      <c r="D632" s="27" t="s">
        <v>366</v>
      </c>
      <c r="E632" s="28">
        <v>13.9</v>
      </c>
      <c r="F632" s="26">
        <v>2</v>
      </c>
      <c r="G632" s="29">
        <v>0.7</v>
      </c>
      <c r="H632" s="26" t="s">
        <v>18</v>
      </c>
      <c r="I632" s="26"/>
      <c r="J632" s="26" t="s">
        <v>18</v>
      </c>
      <c r="K632" s="30"/>
      <c r="L632" s="26" t="str">
        <f t="shared" si="9"/>
        <v/>
      </c>
      <c r="M632" s="33"/>
      <c r="N632" s="33"/>
      <c r="O632" s="33"/>
      <c r="P632" s="33"/>
      <c r="S632" s="9"/>
    </row>
    <row r="633" spans="1:19" x14ac:dyDescent="0.25">
      <c r="A633" s="27" t="s">
        <v>363</v>
      </c>
      <c r="B633" s="27" t="s">
        <v>357</v>
      </c>
      <c r="C633" s="26">
        <v>67666</v>
      </c>
      <c r="D633" s="27" t="s">
        <v>367</v>
      </c>
      <c r="E633" s="28">
        <v>20.9</v>
      </c>
      <c r="F633" s="26">
        <v>3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9"/>
        <v/>
      </c>
      <c r="M633" s="33"/>
      <c r="N633" s="33"/>
      <c r="O633" s="33"/>
      <c r="P633" s="33"/>
      <c r="S633" s="9"/>
    </row>
    <row r="634" spans="1:19" x14ac:dyDescent="0.25">
      <c r="A634" s="27" t="s">
        <v>363</v>
      </c>
      <c r="B634" s="27" t="s">
        <v>357</v>
      </c>
      <c r="C634" s="26">
        <v>67678</v>
      </c>
      <c r="D634" s="27" t="s">
        <v>368</v>
      </c>
      <c r="E634" s="28">
        <v>33.9</v>
      </c>
      <c r="F634" s="26">
        <v>4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9"/>
        <v/>
      </c>
      <c r="M634" s="33"/>
      <c r="N634" s="33"/>
      <c r="O634" s="33"/>
      <c r="P634" s="33"/>
      <c r="S634" s="9"/>
    </row>
    <row r="635" spans="1:19" x14ac:dyDescent="0.25">
      <c r="A635" s="27" t="s">
        <v>363</v>
      </c>
      <c r="B635" s="27" t="s">
        <v>357</v>
      </c>
      <c r="C635" s="26">
        <v>77992</v>
      </c>
      <c r="D635" s="27" t="s">
        <v>369</v>
      </c>
      <c r="E635" s="28">
        <v>15.9</v>
      </c>
      <c r="F635" s="26">
        <v>2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9"/>
        <v/>
      </c>
      <c r="M635" s="33"/>
      <c r="N635" s="33"/>
      <c r="O635" s="33"/>
      <c r="P635" s="33"/>
      <c r="S635" s="9"/>
    </row>
    <row r="636" spans="1:19" x14ac:dyDescent="0.25">
      <c r="A636" s="27" t="s">
        <v>363</v>
      </c>
      <c r="B636" s="27" t="s">
        <v>357</v>
      </c>
      <c r="C636" s="26">
        <v>77989</v>
      </c>
      <c r="D636" s="27" t="s">
        <v>370</v>
      </c>
      <c r="E636" s="28">
        <v>15.9</v>
      </c>
      <c r="F636" s="26">
        <v>2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9"/>
        <v/>
      </c>
      <c r="M636" s="33"/>
      <c r="N636" s="33"/>
      <c r="O636" s="33"/>
      <c r="P636" s="33"/>
      <c r="S636" s="9"/>
    </row>
    <row r="637" spans="1:19" x14ac:dyDescent="0.25">
      <c r="A637" s="27" t="s">
        <v>363</v>
      </c>
      <c r="B637" s="27" t="s">
        <v>357</v>
      </c>
      <c r="C637" s="26">
        <v>80632</v>
      </c>
      <c r="D637" s="27" t="s">
        <v>371</v>
      </c>
      <c r="E637" s="28">
        <v>19.899999999999999</v>
      </c>
      <c r="F637" s="26">
        <v>2</v>
      </c>
      <c r="G637" s="29">
        <v>0.7</v>
      </c>
      <c r="H637" s="26" t="s">
        <v>18</v>
      </c>
      <c r="I637" s="26"/>
      <c r="J637" s="26" t="s">
        <v>18</v>
      </c>
      <c r="K637" s="30"/>
      <c r="L637" s="26" t="str">
        <f t="shared" si="9"/>
        <v/>
      </c>
      <c r="M637" s="33"/>
      <c r="N637" s="33"/>
      <c r="O637" s="33"/>
      <c r="P637" s="33"/>
      <c r="S637" s="9"/>
    </row>
    <row r="638" spans="1:19" x14ac:dyDescent="0.25">
      <c r="A638" s="27" t="s">
        <v>363</v>
      </c>
      <c r="B638" s="27" t="s">
        <v>357</v>
      </c>
      <c r="C638" s="26">
        <v>80643</v>
      </c>
      <c r="D638" s="27" t="s">
        <v>372</v>
      </c>
      <c r="E638" s="28">
        <v>19.899999999999999</v>
      </c>
      <c r="F638" s="26">
        <v>2</v>
      </c>
      <c r="G638" s="29">
        <v>0.7</v>
      </c>
      <c r="H638" s="26" t="s">
        <v>18</v>
      </c>
      <c r="I638" s="26"/>
      <c r="J638" s="26" t="s">
        <v>18</v>
      </c>
      <c r="K638" s="30"/>
      <c r="L638" s="26" t="str">
        <f t="shared" si="9"/>
        <v/>
      </c>
      <c r="M638" s="33"/>
      <c r="N638" s="33"/>
      <c r="O638" s="33"/>
      <c r="P638" s="33"/>
      <c r="S638" s="9"/>
    </row>
    <row r="639" spans="1:19" x14ac:dyDescent="0.25">
      <c r="A639" s="27" t="s">
        <v>363</v>
      </c>
      <c r="B639" s="27" t="s">
        <v>357</v>
      </c>
      <c r="C639" s="26">
        <v>82603</v>
      </c>
      <c r="D639" s="27" t="s">
        <v>373</v>
      </c>
      <c r="E639" s="28">
        <v>22.9</v>
      </c>
      <c r="F639" s="26">
        <v>3</v>
      </c>
      <c r="G639" s="29">
        <v>0.7</v>
      </c>
      <c r="H639" s="26" t="s">
        <v>18</v>
      </c>
      <c r="I639" s="26"/>
      <c r="J639" s="26" t="s">
        <v>18</v>
      </c>
      <c r="K639" s="30"/>
      <c r="L639" s="26" t="str">
        <f t="shared" si="9"/>
        <v/>
      </c>
      <c r="M639" s="33"/>
      <c r="N639" s="33"/>
      <c r="O639" s="33"/>
      <c r="P639" s="33"/>
      <c r="S639" s="9"/>
    </row>
    <row r="640" spans="1:19" x14ac:dyDescent="0.25">
      <c r="A640" s="27" t="s">
        <v>363</v>
      </c>
      <c r="B640" s="27" t="s">
        <v>357</v>
      </c>
      <c r="C640" s="26">
        <v>82609</v>
      </c>
      <c r="D640" s="27" t="s">
        <v>374</v>
      </c>
      <c r="E640" s="28">
        <v>22.9</v>
      </c>
      <c r="F640" s="26">
        <v>3</v>
      </c>
      <c r="G640" s="29">
        <v>0.7</v>
      </c>
      <c r="H640" s="26" t="s">
        <v>18</v>
      </c>
      <c r="I640" s="26"/>
      <c r="J640" s="26" t="s">
        <v>18</v>
      </c>
      <c r="K640" s="30"/>
      <c r="L640" s="26" t="str">
        <f t="shared" si="9"/>
        <v/>
      </c>
      <c r="M640" s="33"/>
      <c r="N640" s="33"/>
      <c r="O640" s="33"/>
      <c r="P640" s="33"/>
      <c r="S640" s="9"/>
    </row>
    <row r="641" spans="1:19" x14ac:dyDescent="0.25">
      <c r="A641" s="27" t="s">
        <v>363</v>
      </c>
      <c r="B641" s="27" t="s">
        <v>357</v>
      </c>
      <c r="C641" s="26">
        <v>83414</v>
      </c>
      <c r="D641" s="27" t="s">
        <v>375</v>
      </c>
      <c r="E641" s="28">
        <v>22.9</v>
      </c>
      <c r="F641" s="26">
        <v>3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9"/>
        <v/>
      </c>
      <c r="M641" s="33"/>
      <c r="N641" s="33"/>
      <c r="O641" s="33"/>
      <c r="P641" s="33"/>
      <c r="S641" s="9"/>
    </row>
    <row r="642" spans="1:19" x14ac:dyDescent="0.25">
      <c r="A642" s="27" t="s">
        <v>363</v>
      </c>
      <c r="B642" s="27" t="s">
        <v>357</v>
      </c>
      <c r="C642" s="26">
        <v>83415</v>
      </c>
      <c r="D642" s="27" t="s">
        <v>376</v>
      </c>
      <c r="E642" s="28">
        <v>22.9</v>
      </c>
      <c r="F642" s="26">
        <v>3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ref="L642:L705" si="1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  <c r="M642" s="33"/>
      <c r="N642" s="33"/>
      <c r="O642" s="33"/>
      <c r="P642" s="33"/>
      <c r="S642" s="9"/>
    </row>
    <row r="643" spans="1:19" x14ac:dyDescent="0.25">
      <c r="A643" s="27" t="s">
        <v>363</v>
      </c>
      <c r="B643" s="27" t="s">
        <v>357</v>
      </c>
      <c r="C643" s="26">
        <v>80637</v>
      </c>
      <c r="D643" s="27" t="s">
        <v>377</v>
      </c>
      <c r="E643" s="28">
        <v>19.899999999999999</v>
      </c>
      <c r="F643" s="26">
        <v>2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10"/>
        <v/>
      </c>
      <c r="M643" s="33"/>
      <c r="N643" s="33"/>
      <c r="O643" s="33"/>
      <c r="P643" s="33"/>
      <c r="S643" s="9"/>
    </row>
    <row r="644" spans="1:19" x14ac:dyDescent="0.25">
      <c r="A644" s="27" t="s">
        <v>363</v>
      </c>
      <c r="B644" s="27" t="s">
        <v>357</v>
      </c>
      <c r="C644" s="26">
        <v>69180</v>
      </c>
      <c r="D644" s="27" t="s">
        <v>378</v>
      </c>
      <c r="E644" s="28">
        <v>27.9</v>
      </c>
      <c r="F644" s="26">
        <v>4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10"/>
        <v/>
      </c>
      <c r="M644" s="33"/>
      <c r="N644" s="33"/>
      <c r="O644" s="33"/>
      <c r="P644" s="33"/>
      <c r="S644" s="9"/>
    </row>
    <row r="645" spans="1:19" x14ac:dyDescent="0.25">
      <c r="A645" s="27" t="s">
        <v>363</v>
      </c>
      <c r="B645" s="27" t="s">
        <v>357</v>
      </c>
      <c r="C645" s="26">
        <v>69182</v>
      </c>
      <c r="D645" s="27" t="s">
        <v>379</v>
      </c>
      <c r="E645" s="28">
        <v>27.9</v>
      </c>
      <c r="F645" s="26">
        <v>4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10"/>
        <v/>
      </c>
      <c r="M645" s="33"/>
      <c r="N645" s="33"/>
      <c r="O645" s="33"/>
      <c r="P645" s="33"/>
      <c r="S645" s="9"/>
    </row>
    <row r="646" spans="1:19" x14ac:dyDescent="0.25">
      <c r="A646" s="27" t="s">
        <v>363</v>
      </c>
      <c r="B646" s="27" t="s">
        <v>357</v>
      </c>
      <c r="C646" s="26">
        <v>69184</v>
      </c>
      <c r="D646" s="27" t="s">
        <v>380</v>
      </c>
      <c r="E646" s="28">
        <v>27.9</v>
      </c>
      <c r="F646" s="26">
        <v>4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10"/>
        <v/>
      </c>
      <c r="M646" s="33"/>
      <c r="N646" s="33"/>
      <c r="O646" s="33"/>
      <c r="P646" s="33"/>
      <c r="S646" s="9"/>
    </row>
    <row r="647" spans="1:19" x14ac:dyDescent="0.25">
      <c r="A647" s="27" t="s">
        <v>363</v>
      </c>
      <c r="B647" s="27" t="s">
        <v>357</v>
      </c>
      <c r="C647" s="26">
        <v>69185</v>
      </c>
      <c r="D647" s="27" t="s">
        <v>381</v>
      </c>
      <c r="E647" s="28">
        <v>27.9</v>
      </c>
      <c r="F647" s="26">
        <v>4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10"/>
        <v/>
      </c>
      <c r="M647" s="33"/>
      <c r="N647" s="33"/>
      <c r="O647" s="33"/>
      <c r="P647" s="33"/>
      <c r="S647" s="9"/>
    </row>
    <row r="648" spans="1:19" x14ac:dyDescent="0.25">
      <c r="A648" s="27" t="s">
        <v>363</v>
      </c>
      <c r="B648" s="27" t="s">
        <v>357</v>
      </c>
      <c r="C648" s="26">
        <v>86642</v>
      </c>
      <c r="D648" s="27" t="s">
        <v>382</v>
      </c>
      <c r="E648" s="28">
        <v>20.9</v>
      </c>
      <c r="F648" s="26">
        <v>3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10"/>
        <v/>
      </c>
      <c r="M648" s="33"/>
      <c r="N648" s="33"/>
      <c r="O648" s="33"/>
      <c r="P648" s="33"/>
      <c r="S648" s="9"/>
    </row>
    <row r="649" spans="1:19" x14ac:dyDescent="0.25">
      <c r="A649" s="27" t="s">
        <v>363</v>
      </c>
      <c r="B649" s="27" t="s">
        <v>357</v>
      </c>
      <c r="C649" s="26">
        <v>87472</v>
      </c>
      <c r="D649" s="27" t="s">
        <v>383</v>
      </c>
      <c r="E649" s="28">
        <v>19.899999999999999</v>
      </c>
      <c r="F649" s="26">
        <v>2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10"/>
        <v/>
      </c>
      <c r="M649" s="33"/>
      <c r="N649" s="33"/>
      <c r="O649" s="33"/>
      <c r="P649" s="33"/>
      <c r="S649" s="9"/>
    </row>
    <row r="650" spans="1:19" x14ac:dyDescent="0.25">
      <c r="A650" s="27" t="s">
        <v>363</v>
      </c>
      <c r="B650" s="27" t="s">
        <v>357</v>
      </c>
      <c r="C650" s="26">
        <v>93024</v>
      </c>
      <c r="D650" s="27" t="s">
        <v>384</v>
      </c>
      <c r="E650" s="28">
        <v>15.9</v>
      </c>
      <c r="F650" s="26">
        <v>2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10"/>
        <v/>
      </c>
      <c r="M650" s="33"/>
      <c r="N650" s="33"/>
      <c r="O650" s="33"/>
      <c r="P650" s="33"/>
      <c r="S650" s="9"/>
    </row>
    <row r="651" spans="1:19" x14ac:dyDescent="0.25">
      <c r="A651" s="27" t="s">
        <v>363</v>
      </c>
      <c r="B651" s="27" t="s">
        <v>357</v>
      </c>
      <c r="C651" s="26">
        <v>93029</v>
      </c>
      <c r="D651" s="27" t="s">
        <v>385</v>
      </c>
      <c r="E651" s="28">
        <v>15.9</v>
      </c>
      <c r="F651" s="26">
        <v>2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10"/>
        <v/>
      </c>
      <c r="M651" s="33"/>
      <c r="N651" s="33"/>
      <c r="O651" s="33"/>
      <c r="P651" s="33"/>
      <c r="S651" s="9"/>
    </row>
    <row r="652" spans="1:19" x14ac:dyDescent="0.25">
      <c r="A652" s="27" t="s">
        <v>363</v>
      </c>
      <c r="B652" s="27" t="s">
        <v>357</v>
      </c>
      <c r="C652" s="26">
        <v>85003</v>
      </c>
      <c r="D652" s="27" t="s">
        <v>386</v>
      </c>
      <c r="E652" s="28">
        <v>27.9</v>
      </c>
      <c r="F652" s="26">
        <v>4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10"/>
        <v/>
      </c>
      <c r="M652" s="33"/>
      <c r="N652" s="33"/>
      <c r="O652" s="33"/>
      <c r="P652" s="33"/>
      <c r="S652" s="9"/>
    </row>
    <row r="653" spans="1:19" x14ac:dyDescent="0.25">
      <c r="A653" s="27" t="s">
        <v>363</v>
      </c>
      <c r="B653" s="27" t="s">
        <v>357</v>
      </c>
      <c r="C653" s="26">
        <v>90175</v>
      </c>
      <c r="D653" s="27" t="s">
        <v>387</v>
      </c>
      <c r="E653" s="28">
        <v>25.9</v>
      </c>
      <c r="F653" s="26">
        <v>3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10"/>
        <v/>
      </c>
      <c r="M653" s="33"/>
      <c r="N653" s="33"/>
      <c r="O653" s="33"/>
      <c r="P653" s="33"/>
      <c r="S653" s="9"/>
    </row>
    <row r="654" spans="1:19" x14ac:dyDescent="0.25">
      <c r="A654" s="27" t="s">
        <v>363</v>
      </c>
      <c r="B654" s="27" t="s">
        <v>357</v>
      </c>
      <c r="C654" s="26">
        <v>90905</v>
      </c>
      <c r="D654" s="27" t="s">
        <v>388</v>
      </c>
      <c r="E654" s="28">
        <v>15.9</v>
      </c>
      <c r="F654" s="26">
        <v>2</v>
      </c>
      <c r="G654" s="29">
        <v>0.7</v>
      </c>
      <c r="H654" s="26" t="s">
        <v>18</v>
      </c>
      <c r="I654" s="26"/>
      <c r="J654" s="26" t="s">
        <v>18</v>
      </c>
      <c r="K654" s="30"/>
      <c r="L654" s="26" t="str">
        <f t="shared" si="10"/>
        <v/>
      </c>
      <c r="M654" s="33"/>
      <c r="N654" s="33"/>
      <c r="O654" s="33"/>
      <c r="P654" s="33"/>
      <c r="S654" s="9"/>
    </row>
    <row r="655" spans="1:19" x14ac:dyDescent="0.25">
      <c r="A655" s="27" t="s">
        <v>363</v>
      </c>
      <c r="B655" s="27" t="s">
        <v>357</v>
      </c>
      <c r="C655" s="26">
        <v>69344</v>
      </c>
      <c r="D655" s="27" t="s">
        <v>389</v>
      </c>
      <c r="E655" s="28">
        <v>19.899999999999999</v>
      </c>
      <c r="F655" s="26">
        <v>2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10"/>
        <v/>
      </c>
      <c r="M655" s="33"/>
      <c r="N655" s="33"/>
      <c r="O655" s="33"/>
      <c r="P655" s="33"/>
      <c r="S655" s="9"/>
    </row>
    <row r="656" spans="1:19" x14ac:dyDescent="0.25">
      <c r="A656" s="27" t="s">
        <v>363</v>
      </c>
      <c r="B656" s="27" t="s">
        <v>357</v>
      </c>
      <c r="C656" s="26">
        <v>69350</v>
      </c>
      <c r="D656" s="27" t="s">
        <v>390</v>
      </c>
      <c r="E656" s="28">
        <v>19.899999999999999</v>
      </c>
      <c r="F656" s="26">
        <v>2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10"/>
        <v/>
      </c>
      <c r="M656" s="33"/>
      <c r="N656" s="33"/>
      <c r="O656" s="33"/>
      <c r="P656" s="33"/>
      <c r="S656" s="9"/>
    </row>
    <row r="657" spans="1:19" x14ac:dyDescent="0.25">
      <c r="A657" s="27" t="s">
        <v>363</v>
      </c>
      <c r="B657" s="27" t="s">
        <v>357</v>
      </c>
      <c r="C657" s="26">
        <v>90176</v>
      </c>
      <c r="D657" s="27" t="s">
        <v>391</v>
      </c>
      <c r="E657" s="28">
        <v>25.9</v>
      </c>
      <c r="F657" s="26">
        <v>3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10"/>
        <v/>
      </c>
      <c r="M657" s="33"/>
      <c r="N657" s="33"/>
      <c r="O657" s="33"/>
      <c r="P657" s="33"/>
      <c r="S657" s="9"/>
    </row>
    <row r="658" spans="1:19" x14ac:dyDescent="0.25">
      <c r="A658" s="27" t="s">
        <v>363</v>
      </c>
      <c r="B658" s="27" t="s">
        <v>357</v>
      </c>
      <c r="C658" s="26">
        <v>90190</v>
      </c>
      <c r="D658" s="27" t="s">
        <v>392</v>
      </c>
      <c r="E658" s="28">
        <v>29.9</v>
      </c>
      <c r="F658" s="26">
        <v>4</v>
      </c>
      <c r="G658" s="29">
        <v>0.7</v>
      </c>
      <c r="H658" s="26" t="s">
        <v>18</v>
      </c>
      <c r="I658" s="26"/>
      <c r="J658" s="26" t="s">
        <v>18</v>
      </c>
      <c r="K658" s="30"/>
      <c r="L658" s="26" t="str">
        <f t="shared" si="10"/>
        <v/>
      </c>
      <c r="M658" s="33"/>
      <c r="N658" s="33"/>
      <c r="O658" s="33"/>
      <c r="P658" s="33"/>
      <c r="S658" s="9"/>
    </row>
    <row r="659" spans="1:19" x14ac:dyDescent="0.25">
      <c r="A659" s="27" t="s">
        <v>363</v>
      </c>
      <c r="B659" s="27" t="s">
        <v>357</v>
      </c>
      <c r="C659" s="26">
        <v>90192</v>
      </c>
      <c r="D659" s="27" t="s">
        <v>393</v>
      </c>
      <c r="E659" s="28">
        <v>29.9</v>
      </c>
      <c r="F659" s="26">
        <v>4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10"/>
        <v/>
      </c>
      <c r="M659" s="33"/>
      <c r="N659" s="33"/>
      <c r="O659" s="33"/>
      <c r="P659" s="33"/>
      <c r="S659" s="9"/>
    </row>
    <row r="660" spans="1:19" x14ac:dyDescent="0.25">
      <c r="A660" s="27" t="s">
        <v>363</v>
      </c>
      <c r="B660" s="27" t="s">
        <v>357</v>
      </c>
      <c r="C660" s="26">
        <v>90194</v>
      </c>
      <c r="D660" s="27" t="s">
        <v>394</v>
      </c>
      <c r="E660" s="28">
        <v>29.9</v>
      </c>
      <c r="F660" s="26">
        <v>4</v>
      </c>
      <c r="G660" s="29">
        <v>0.7</v>
      </c>
      <c r="H660" s="26" t="s">
        <v>18</v>
      </c>
      <c r="I660" s="26"/>
      <c r="J660" s="26" t="s">
        <v>18</v>
      </c>
      <c r="K660" s="30"/>
      <c r="L660" s="26" t="str">
        <f t="shared" si="10"/>
        <v/>
      </c>
      <c r="M660" s="33"/>
      <c r="N660" s="33"/>
      <c r="O660" s="33"/>
      <c r="P660" s="33"/>
      <c r="S660" s="9"/>
    </row>
    <row r="661" spans="1:19" x14ac:dyDescent="0.25">
      <c r="A661" s="27" t="s">
        <v>363</v>
      </c>
      <c r="B661" s="27" t="s">
        <v>357</v>
      </c>
      <c r="C661" s="26">
        <v>90196</v>
      </c>
      <c r="D661" s="27" t="s">
        <v>395</v>
      </c>
      <c r="E661" s="28">
        <v>29.9</v>
      </c>
      <c r="F661" s="26">
        <v>4</v>
      </c>
      <c r="G661" s="29">
        <v>0.7</v>
      </c>
      <c r="H661" s="26" t="s">
        <v>18</v>
      </c>
      <c r="I661" s="26"/>
      <c r="J661" s="26" t="s">
        <v>18</v>
      </c>
      <c r="K661" s="30"/>
      <c r="L661" s="26" t="str">
        <f t="shared" si="10"/>
        <v/>
      </c>
      <c r="M661" s="33"/>
      <c r="N661" s="33"/>
      <c r="O661" s="33"/>
      <c r="P661" s="33"/>
      <c r="S661" s="9"/>
    </row>
    <row r="662" spans="1:19" x14ac:dyDescent="0.25">
      <c r="A662" s="27" t="s">
        <v>363</v>
      </c>
      <c r="B662" s="27" t="s">
        <v>357</v>
      </c>
      <c r="C662" s="26">
        <v>90493</v>
      </c>
      <c r="D662" s="27" t="s">
        <v>661</v>
      </c>
      <c r="E662" s="28">
        <v>25.9</v>
      </c>
      <c r="F662" s="26">
        <v>3</v>
      </c>
      <c r="G662" s="29">
        <v>0.7</v>
      </c>
      <c r="H662" s="26" t="s">
        <v>18</v>
      </c>
      <c r="I662" s="26"/>
      <c r="J662" s="26" t="s">
        <v>18</v>
      </c>
      <c r="K662" s="30"/>
      <c r="L662" s="26" t="str">
        <f t="shared" si="10"/>
        <v/>
      </c>
      <c r="M662" s="33"/>
      <c r="N662" s="33"/>
      <c r="O662" s="33"/>
      <c r="P662" s="33"/>
      <c r="S662" s="9"/>
    </row>
    <row r="663" spans="1:19" x14ac:dyDescent="0.25">
      <c r="A663" s="27" t="s">
        <v>363</v>
      </c>
      <c r="B663" s="27" t="s">
        <v>357</v>
      </c>
      <c r="C663" s="26">
        <v>69345</v>
      </c>
      <c r="D663" s="27" t="s">
        <v>396</v>
      </c>
      <c r="E663" s="28">
        <v>19.899999999999999</v>
      </c>
      <c r="F663" s="26">
        <v>2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10"/>
        <v/>
      </c>
      <c r="M663" s="33"/>
      <c r="N663" s="33"/>
      <c r="O663" s="33"/>
      <c r="P663" s="33"/>
      <c r="S663" s="9"/>
    </row>
    <row r="664" spans="1:19" x14ac:dyDescent="0.25">
      <c r="A664" s="27" t="s">
        <v>363</v>
      </c>
      <c r="B664" s="27" t="s">
        <v>357</v>
      </c>
      <c r="C664" s="26">
        <v>69346</v>
      </c>
      <c r="D664" s="27" t="s">
        <v>397</v>
      </c>
      <c r="E664" s="28">
        <v>19.899999999999999</v>
      </c>
      <c r="F664" s="26">
        <v>2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10"/>
        <v/>
      </c>
      <c r="M664" s="33"/>
      <c r="N664" s="33"/>
      <c r="O664" s="33"/>
      <c r="P664" s="33"/>
      <c r="S664" s="9"/>
    </row>
    <row r="665" spans="1:19" x14ac:dyDescent="0.25">
      <c r="A665" s="27" t="s">
        <v>363</v>
      </c>
      <c r="B665" s="27" t="s">
        <v>357</v>
      </c>
      <c r="C665" s="26">
        <v>87468</v>
      </c>
      <c r="D665" s="27" t="s">
        <v>398</v>
      </c>
      <c r="E665" s="28">
        <v>15.9</v>
      </c>
      <c r="F665" s="26">
        <v>2</v>
      </c>
      <c r="G665" s="29">
        <v>0.7</v>
      </c>
      <c r="H665" s="26" t="s">
        <v>18</v>
      </c>
      <c r="I665" s="26"/>
      <c r="J665" s="26" t="s">
        <v>18</v>
      </c>
      <c r="K665" s="30"/>
      <c r="L665" s="26" t="str">
        <f t="shared" si="10"/>
        <v/>
      </c>
      <c r="M665" s="33"/>
      <c r="N665" s="33"/>
      <c r="O665" s="33"/>
      <c r="P665" s="33"/>
      <c r="S665" s="9"/>
    </row>
    <row r="666" spans="1:19" x14ac:dyDescent="0.25">
      <c r="A666" s="27" t="s">
        <v>363</v>
      </c>
      <c r="B666" s="27" t="s">
        <v>357</v>
      </c>
      <c r="C666" s="26">
        <v>87469</v>
      </c>
      <c r="D666" s="27" t="s">
        <v>399</v>
      </c>
      <c r="E666" s="28">
        <v>15.9</v>
      </c>
      <c r="F666" s="26">
        <v>2</v>
      </c>
      <c r="G666" s="29">
        <v>0.7</v>
      </c>
      <c r="H666" s="26" t="s">
        <v>18</v>
      </c>
      <c r="I666" s="26"/>
      <c r="J666" s="26" t="s">
        <v>18</v>
      </c>
      <c r="K666" s="30"/>
      <c r="L666" s="26" t="str">
        <f t="shared" si="10"/>
        <v/>
      </c>
      <c r="M666" s="33"/>
      <c r="N666" s="33"/>
      <c r="O666" s="33"/>
      <c r="P666" s="33"/>
      <c r="S666" s="9"/>
    </row>
    <row r="667" spans="1:19" x14ac:dyDescent="0.25">
      <c r="A667" s="27" t="s">
        <v>363</v>
      </c>
      <c r="B667" s="27" t="s">
        <v>357</v>
      </c>
      <c r="C667" s="26">
        <v>93026</v>
      </c>
      <c r="D667" s="27" t="s">
        <v>400</v>
      </c>
      <c r="E667" s="28">
        <v>15.9</v>
      </c>
      <c r="F667" s="26">
        <v>2</v>
      </c>
      <c r="G667" s="29">
        <v>0.7</v>
      </c>
      <c r="H667" s="26" t="s">
        <v>18</v>
      </c>
      <c r="I667" s="26"/>
      <c r="J667" s="26" t="s">
        <v>18</v>
      </c>
      <c r="K667" s="30"/>
      <c r="L667" s="26" t="str">
        <f t="shared" si="10"/>
        <v/>
      </c>
      <c r="M667" s="33"/>
      <c r="N667" s="33"/>
      <c r="O667" s="33"/>
      <c r="P667" s="33"/>
      <c r="S667" s="9"/>
    </row>
    <row r="668" spans="1:19" x14ac:dyDescent="0.25">
      <c r="A668" s="27" t="s">
        <v>363</v>
      </c>
      <c r="B668" s="27" t="s">
        <v>357</v>
      </c>
      <c r="C668" s="26">
        <v>93028</v>
      </c>
      <c r="D668" s="27" t="s">
        <v>401</v>
      </c>
      <c r="E668" s="28">
        <v>15.9</v>
      </c>
      <c r="F668" s="26">
        <v>2</v>
      </c>
      <c r="G668" s="29">
        <v>0.7</v>
      </c>
      <c r="H668" s="26" t="s">
        <v>18</v>
      </c>
      <c r="I668" s="26"/>
      <c r="J668" s="26" t="s">
        <v>18</v>
      </c>
      <c r="K668" s="30"/>
      <c r="L668" s="26" t="str">
        <f t="shared" si="10"/>
        <v/>
      </c>
      <c r="M668" s="33"/>
      <c r="N668" s="33"/>
      <c r="O668" s="33"/>
      <c r="P668" s="33"/>
      <c r="S668" s="9"/>
    </row>
    <row r="669" spans="1:19" x14ac:dyDescent="0.25">
      <c r="A669" s="27" t="s">
        <v>363</v>
      </c>
      <c r="B669" s="27" t="s">
        <v>357</v>
      </c>
      <c r="C669" s="26">
        <v>67645</v>
      </c>
      <c r="D669" s="27" t="s">
        <v>402</v>
      </c>
      <c r="E669" s="28">
        <v>15.9</v>
      </c>
      <c r="F669" s="26">
        <v>2</v>
      </c>
      <c r="G669" s="29">
        <v>0.7</v>
      </c>
      <c r="H669" s="26" t="s">
        <v>18</v>
      </c>
      <c r="I669" s="26"/>
      <c r="J669" s="26" t="s">
        <v>18</v>
      </c>
      <c r="K669" s="30"/>
      <c r="L669" s="26" t="str">
        <f t="shared" si="10"/>
        <v/>
      </c>
      <c r="M669" s="33"/>
      <c r="N669" s="33"/>
      <c r="O669" s="33"/>
      <c r="P669" s="33"/>
      <c r="S669" s="9"/>
    </row>
    <row r="670" spans="1:19" x14ac:dyDescent="0.25">
      <c r="A670" s="27" t="s">
        <v>363</v>
      </c>
      <c r="B670" s="27" t="s">
        <v>357</v>
      </c>
      <c r="C670" s="26">
        <v>87473</v>
      </c>
      <c r="D670" s="27" t="s">
        <v>610</v>
      </c>
      <c r="E670" s="28">
        <v>19.899999999999999</v>
      </c>
      <c r="F670" s="26">
        <v>2</v>
      </c>
      <c r="G670" s="29">
        <v>0.7</v>
      </c>
      <c r="H670" s="26" t="s">
        <v>18</v>
      </c>
      <c r="I670" s="26"/>
      <c r="J670" s="26" t="s">
        <v>18</v>
      </c>
      <c r="K670" s="30"/>
      <c r="L670" s="26" t="str">
        <f t="shared" si="10"/>
        <v/>
      </c>
      <c r="M670" s="33"/>
      <c r="N670" s="33"/>
      <c r="O670" s="33"/>
      <c r="P670" s="33"/>
      <c r="S670" s="9"/>
    </row>
    <row r="671" spans="1:19" x14ac:dyDescent="0.25">
      <c r="A671" s="27" t="s">
        <v>363</v>
      </c>
      <c r="B671" s="27" t="s">
        <v>357</v>
      </c>
      <c r="C671" s="26">
        <v>87474</v>
      </c>
      <c r="D671" s="27" t="s">
        <v>611</v>
      </c>
      <c r="E671" s="28">
        <v>19.899999999999999</v>
      </c>
      <c r="F671" s="26">
        <v>2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10"/>
        <v/>
      </c>
      <c r="M671" s="33"/>
      <c r="N671" s="33"/>
      <c r="O671" s="33"/>
      <c r="P671" s="33"/>
      <c r="S671" s="9"/>
    </row>
    <row r="672" spans="1:19" x14ac:dyDescent="0.25">
      <c r="A672" s="27" t="s">
        <v>363</v>
      </c>
      <c r="B672" s="27" t="s">
        <v>357</v>
      </c>
      <c r="C672" s="26">
        <v>91087</v>
      </c>
      <c r="D672" s="27" t="s">
        <v>674</v>
      </c>
      <c r="E672" s="28">
        <v>14.9</v>
      </c>
      <c r="F672" s="26">
        <v>2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10"/>
        <v/>
      </c>
      <c r="M672" s="33"/>
      <c r="N672" s="33"/>
      <c r="O672" s="33"/>
      <c r="P672" s="33"/>
      <c r="S672" s="9"/>
    </row>
    <row r="673" spans="1:19" x14ac:dyDescent="0.25">
      <c r="A673" s="27" t="s">
        <v>363</v>
      </c>
      <c r="B673" s="27" t="s">
        <v>357</v>
      </c>
      <c r="C673" s="26">
        <v>91088</v>
      </c>
      <c r="D673" s="27" t="s">
        <v>675</v>
      </c>
      <c r="E673" s="28">
        <v>14.9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10"/>
        <v/>
      </c>
      <c r="M673" s="33"/>
      <c r="N673" s="33"/>
      <c r="O673" s="33"/>
      <c r="P673" s="33"/>
      <c r="S673" s="9"/>
    </row>
    <row r="674" spans="1:19" x14ac:dyDescent="0.25">
      <c r="A674" s="27" t="s">
        <v>363</v>
      </c>
      <c r="B674" s="27" t="s">
        <v>357</v>
      </c>
      <c r="C674" s="26">
        <v>91090</v>
      </c>
      <c r="D674" s="27" t="s">
        <v>677</v>
      </c>
      <c r="E674" s="28">
        <v>14.9</v>
      </c>
      <c r="F674" s="26">
        <v>2</v>
      </c>
      <c r="G674" s="29">
        <v>0.7</v>
      </c>
      <c r="H674" s="26" t="s">
        <v>18</v>
      </c>
      <c r="I674" s="26"/>
      <c r="J674" s="26" t="s">
        <v>18</v>
      </c>
      <c r="K674" s="30"/>
      <c r="L674" s="26" t="str">
        <f t="shared" si="10"/>
        <v/>
      </c>
      <c r="M674" s="33"/>
      <c r="N674" s="33"/>
      <c r="O674" s="33"/>
      <c r="P674" s="33"/>
      <c r="S674" s="9"/>
    </row>
    <row r="675" spans="1:19" x14ac:dyDescent="0.25">
      <c r="A675" s="27" t="s">
        <v>363</v>
      </c>
      <c r="B675" s="27" t="s">
        <v>357</v>
      </c>
      <c r="C675" s="26">
        <v>91844</v>
      </c>
      <c r="D675" s="27" t="s">
        <v>681</v>
      </c>
      <c r="E675" s="28">
        <v>14.9</v>
      </c>
      <c r="F675" s="26">
        <v>2</v>
      </c>
      <c r="G675" s="29">
        <v>0.7</v>
      </c>
      <c r="H675" s="26" t="s">
        <v>18</v>
      </c>
      <c r="I675" s="26"/>
      <c r="J675" s="26" t="s">
        <v>18</v>
      </c>
      <c r="K675" s="30"/>
      <c r="L675" s="26" t="str">
        <f t="shared" si="10"/>
        <v/>
      </c>
      <c r="M675" s="33"/>
      <c r="N675" s="33"/>
      <c r="O675" s="33"/>
      <c r="P675" s="33"/>
      <c r="S675" s="9"/>
    </row>
    <row r="676" spans="1:19" x14ac:dyDescent="0.25">
      <c r="A676" s="27" t="s">
        <v>363</v>
      </c>
      <c r="B676" s="27" t="s">
        <v>357</v>
      </c>
      <c r="C676" s="26">
        <v>91845</v>
      </c>
      <c r="D676" s="27" t="s">
        <v>682</v>
      </c>
      <c r="E676" s="28">
        <v>14.9</v>
      </c>
      <c r="F676" s="26">
        <v>2</v>
      </c>
      <c r="G676" s="29">
        <v>0.7</v>
      </c>
      <c r="H676" s="26" t="s">
        <v>18</v>
      </c>
      <c r="I676" s="26"/>
      <c r="J676" s="26" t="s">
        <v>18</v>
      </c>
      <c r="K676" s="30"/>
      <c r="L676" s="26" t="str">
        <f t="shared" si="10"/>
        <v/>
      </c>
      <c r="M676" s="33"/>
      <c r="N676" s="33"/>
      <c r="O676" s="33"/>
      <c r="P676" s="33"/>
      <c r="S676" s="9"/>
    </row>
    <row r="677" spans="1:19" x14ac:dyDescent="0.25">
      <c r="A677" s="27" t="s">
        <v>363</v>
      </c>
      <c r="B677" s="27" t="s">
        <v>357</v>
      </c>
      <c r="C677" s="26">
        <v>3698</v>
      </c>
      <c r="D677" s="27" t="s">
        <v>722</v>
      </c>
      <c r="E677" s="28">
        <v>14.9</v>
      </c>
      <c r="F677" s="26">
        <v>2</v>
      </c>
      <c r="G677" s="29">
        <v>0.7</v>
      </c>
      <c r="H677" s="26" t="s">
        <v>18</v>
      </c>
      <c r="I677" s="26"/>
      <c r="J677" s="26" t="s">
        <v>18</v>
      </c>
      <c r="K677" s="30"/>
      <c r="L677" s="26" t="str">
        <f t="shared" si="10"/>
        <v/>
      </c>
      <c r="M677" s="33"/>
      <c r="N677" s="33"/>
      <c r="O677" s="33"/>
      <c r="P677" s="33"/>
      <c r="S677" s="9"/>
    </row>
    <row r="678" spans="1:19" x14ac:dyDescent="0.25">
      <c r="A678" s="27" t="s">
        <v>363</v>
      </c>
      <c r="B678" s="27" t="s">
        <v>357</v>
      </c>
      <c r="C678" s="26">
        <v>3699</v>
      </c>
      <c r="D678" s="27" t="s">
        <v>732</v>
      </c>
      <c r="E678" s="28">
        <v>14.9</v>
      </c>
      <c r="F678" s="26">
        <v>2</v>
      </c>
      <c r="G678" s="29">
        <v>0.7</v>
      </c>
      <c r="H678" s="26" t="s">
        <v>18</v>
      </c>
      <c r="I678" s="26"/>
      <c r="J678" s="26" t="s">
        <v>18</v>
      </c>
      <c r="K678" s="30"/>
      <c r="L678" s="26" t="str">
        <f t="shared" si="10"/>
        <v/>
      </c>
      <c r="M678" s="33"/>
      <c r="N678" s="33"/>
      <c r="O678" s="33"/>
      <c r="P678" s="33"/>
      <c r="S678" s="9"/>
    </row>
    <row r="679" spans="1:19" x14ac:dyDescent="0.25">
      <c r="A679" s="27" t="s">
        <v>363</v>
      </c>
      <c r="B679" s="27" t="s">
        <v>357</v>
      </c>
      <c r="C679" s="26">
        <v>3702</v>
      </c>
      <c r="D679" s="27" t="s">
        <v>723</v>
      </c>
      <c r="E679" s="28">
        <v>14.9</v>
      </c>
      <c r="F679" s="26">
        <v>2</v>
      </c>
      <c r="G679" s="29">
        <v>0.7</v>
      </c>
      <c r="H679" s="26" t="s">
        <v>18</v>
      </c>
      <c r="I679" s="26"/>
      <c r="J679" s="26" t="s">
        <v>18</v>
      </c>
      <c r="K679" s="30"/>
      <c r="L679" s="26" t="str">
        <f t="shared" si="10"/>
        <v/>
      </c>
      <c r="M679" s="33"/>
      <c r="N679" s="33"/>
      <c r="O679" s="33"/>
      <c r="P679" s="33"/>
      <c r="S679" s="9"/>
    </row>
    <row r="680" spans="1:19" x14ac:dyDescent="0.25">
      <c r="A680" s="27" t="s">
        <v>363</v>
      </c>
      <c r="B680" s="27" t="s">
        <v>357</v>
      </c>
      <c r="C680" s="26">
        <v>3704</v>
      </c>
      <c r="D680" s="27" t="s">
        <v>724</v>
      </c>
      <c r="E680" s="28">
        <v>14.9</v>
      </c>
      <c r="F680" s="26">
        <v>2</v>
      </c>
      <c r="G680" s="29">
        <v>0.7</v>
      </c>
      <c r="H680" s="26" t="s">
        <v>18</v>
      </c>
      <c r="I680" s="26"/>
      <c r="J680" s="26" t="s">
        <v>18</v>
      </c>
      <c r="K680" s="30"/>
      <c r="L680" s="26" t="str">
        <f t="shared" si="10"/>
        <v/>
      </c>
      <c r="M680" s="33"/>
      <c r="N680" s="33"/>
      <c r="O680" s="33"/>
      <c r="P680" s="33"/>
      <c r="S680" s="9"/>
    </row>
    <row r="681" spans="1:19" x14ac:dyDescent="0.25">
      <c r="A681" s="27" t="s">
        <v>363</v>
      </c>
      <c r="B681" s="27" t="s">
        <v>357</v>
      </c>
      <c r="C681" s="26">
        <v>3705</v>
      </c>
      <c r="D681" s="27" t="s">
        <v>733</v>
      </c>
      <c r="E681" s="28">
        <v>14.9</v>
      </c>
      <c r="F681" s="26">
        <v>2</v>
      </c>
      <c r="G681" s="29">
        <v>0.7</v>
      </c>
      <c r="H681" s="26" t="s">
        <v>18</v>
      </c>
      <c r="I681" s="26"/>
      <c r="J681" s="26" t="s">
        <v>18</v>
      </c>
      <c r="K681" s="30"/>
      <c r="L681" s="26" t="str">
        <f t="shared" si="10"/>
        <v/>
      </c>
      <c r="M681" s="33"/>
      <c r="N681" s="33"/>
      <c r="O681" s="33"/>
      <c r="P681" s="33"/>
      <c r="S681" s="9"/>
    </row>
    <row r="682" spans="1:19" x14ac:dyDescent="0.25">
      <c r="A682" s="27" t="s">
        <v>363</v>
      </c>
      <c r="B682" s="27" t="s">
        <v>357</v>
      </c>
      <c r="C682" s="26">
        <v>86357</v>
      </c>
      <c r="D682" s="27" t="s">
        <v>749</v>
      </c>
      <c r="E682" s="28">
        <v>15.9</v>
      </c>
      <c r="F682" s="26">
        <v>2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10"/>
        <v/>
      </c>
      <c r="M682" s="33"/>
      <c r="N682" s="33"/>
      <c r="O682" s="33"/>
      <c r="P682" s="33"/>
      <c r="S682" s="9"/>
    </row>
    <row r="683" spans="1:19" x14ac:dyDescent="0.25">
      <c r="A683" s="27" t="s">
        <v>363</v>
      </c>
      <c r="B683" s="27" t="s">
        <v>357</v>
      </c>
      <c r="C683" s="26">
        <v>86361</v>
      </c>
      <c r="D683" s="27" t="s">
        <v>750</v>
      </c>
      <c r="E683" s="28">
        <v>15.9</v>
      </c>
      <c r="F683" s="26">
        <v>2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10"/>
        <v/>
      </c>
      <c r="M683" s="33"/>
      <c r="N683" s="33"/>
      <c r="O683" s="33"/>
      <c r="P683" s="33"/>
      <c r="S683" s="9"/>
    </row>
    <row r="684" spans="1:19" x14ac:dyDescent="0.25">
      <c r="A684" s="27" t="s">
        <v>363</v>
      </c>
      <c r="B684" s="27" t="s">
        <v>357</v>
      </c>
      <c r="C684" s="26">
        <v>86362</v>
      </c>
      <c r="D684" s="27" t="s">
        <v>751</v>
      </c>
      <c r="E684" s="28">
        <v>15.9</v>
      </c>
      <c r="F684" s="26">
        <v>2</v>
      </c>
      <c r="G684" s="29">
        <v>0.7</v>
      </c>
      <c r="H684" s="26" t="s">
        <v>18</v>
      </c>
      <c r="I684" s="26"/>
      <c r="J684" s="26" t="s">
        <v>18</v>
      </c>
      <c r="K684" s="30"/>
      <c r="L684" s="26" t="str">
        <f t="shared" si="10"/>
        <v/>
      </c>
      <c r="M684" s="33"/>
      <c r="N684" s="33"/>
      <c r="O684" s="33"/>
      <c r="P684" s="33"/>
      <c r="S684" s="9"/>
    </row>
    <row r="685" spans="1:19" x14ac:dyDescent="0.25">
      <c r="A685" s="27" t="s">
        <v>363</v>
      </c>
      <c r="B685" s="27" t="s">
        <v>357</v>
      </c>
      <c r="C685" s="26">
        <v>86364</v>
      </c>
      <c r="D685" s="27" t="s">
        <v>772</v>
      </c>
      <c r="E685" s="28">
        <v>15.9</v>
      </c>
      <c r="F685" s="26">
        <v>2</v>
      </c>
      <c r="G685" s="29">
        <v>0.7</v>
      </c>
      <c r="H685" s="26" t="s">
        <v>18</v>
      </c>
      <c r="I685" s="26"/>
      <c r="J685" s="26" t="s">
        <v>18</v>
      </c>
      <c r="K685" s="30"/>
      <c r="L685" s="26" t="str">
        <f t="shared" si="10"/>
        <v/>
      </c>
      <c r="M685" s="33"/>
      <c r="N685" s="33"/>
      <c r="O685" s="33"/>
      <c r="P685" s="33"/>
      <c r="S685" s="9"/>
    </row>
    <row r="686" spans="1:19" x14ac:dyDescent="0.25">
      <c r="A686" s="27" t="s">
        <v>363</v>
      </c>
      <c r="B686" s="27" t="s">
        <v>357</v>
      </c>
      <c r="C686" s="26">
        <v>91170</v>
      </c>
      <c r="D686" s="27" t="s">
        <v>929</v>
      </c>
      <c r="E686" s="28">
        <v>14.9</v>
      </c>
      <c r="F686" s="26">
        <v>2</v>
      </c>
      <c r="G686" s="29">
        <v>0.7</v>
      </c>
      <c r="H686" s="26" t="s">
        <v>18</v>
      </c>
      <c r="I686" s="26" t="s">
        <v>19</v>
      </c>
      <c r="J686" s="26" t="s">
        <v>18</v>
      </c>
      <c r="K686" s="30"/>
      <c r="L686" s="26" t="str">
        <f t="shared" si="10"/>
        <v>x</v>
      </c>
      <c r="M686" s="33"/>
      <c r="N686" s="33"/>
      <c r="O686" s="33"/>
      <c r="P686" s="33"/>
      <c r="S686" s="9"/>
    </row>
    <row r="687" spans="1:19" x14ac:dyDescent="0.25">
      <c r="A687" s="27" t="s">
        <v>363</v>
      </c>
      <c r="B687" s="27" t="s">
        <v>357</v>
      </c>
      <c r="C687" s="26">
        <v>91171</v>
      </c>
      <c r="D687" s="27" t="s">
        <v>930</v>
      </c>
      <c r="E687" s="28">
        <v>14.9</v>
      </c>
      <c r="F687" s="26">
        <v>2</v>
      </c>
      <c r="G687" s="29">
        <v>0.7</v>
      </c>
      <c r="H687" s="26" t="s">
        <v>18</v>
      </c>
      <c r="I687" s="26" t="s">
        <v>19</v>
      </c>
      <c r="J687" s="26" t="s">
        <v>18</v>
      </c>
      <c r="K687" s="30"/>
      <c r="L687" s="26" t="str">
        <f t="shared" si="10"/>
        <v>x</v>
      </c>
      <c r="M687" s="33"/>
      <c r="N687" s="33"/>
      <c r="O687" s="33"/>
      <c r="P687" s="33"/>
      <c r="S687" s="9"/>
    </row>
    <row r="688" spans="1:19" x14ac:dyDescent="0.25">
      <c r="A688" s="27" t="s">
        <v>363</v>
      </c>
      <c r="B688" s="27" t="s">
        <v>357</v>
      </c>
      <c r="C688" s="26">
        <v>91172</v>
      </c>
      <c r="D688" s="27" t="s">
        <v>931</v>
      </c>
      <c r="E688" s="28">
        <v>14.9</v>
      </c>
      <c r="F688" s="26">
        <v>2</v>
      </c>
      <c r="G688" s="29">
        <v>0.7</v>
      </c>
      <c r="H688" s="26" t="s">
        <v>18</v>
      </c>
      <c r="I688" s="26" t="s">
        <v>19</v>
      </c>
      <c r="J688" s="26" t="s">
        <v>18</v>
      </c>
      <c r="K688" s="30"/>
      <c r="L688" s="26" t="str">
        <f t="shared" si="10"/>
        <v>x</v>
      </c>
      <c r="M688" s="33"/>
      <c r="N688" s="33"/>
      <c r="O688" s="33"/>
      <c r="P688" s="33"/>
      <c r="S688" s="9"/>
    </row>
    <row r="689" spans="1:19" x14ac:dyDescent="0.25">
      <c r="A689" s="27" t="s">
        <v>363</v>
      </c>
      <c r="B689" s="27" t="s">
        <v>357</v>
      </c>
      <c r="C689" s="26">
        <v>70085</v>
      </c>
      <c r="D689" s="27" t="s">
        <v>932</v>
      </c>
      <c r="E689" s="28">
        <v>17.899999999999999</v>
      </c>
      <c r="F689" s="26">
        <v>2</v>
      </c>
      <c r="G689" s="29">
        <v>0.7</v>
      </c>
      <c r="H689" s="26" t="s">
        <v>18</v>
      </c>
      <c r="I689" s="26" t="s">
        <v>189</v>
      </c>
      <c r="J689" s="26" t="s">
        <v>18</v>
      </c>
      <c r="K689" s="30"/>
      <c r="L689" s="26" t="str">
        <f t="shared" si="10"/>
        <v>x</v>
      </c>
      <c r="M689" s="33"/>
      <c r="N689" s="33"/>
      <c r="O689" s="33"/>
      <c r="P689" s="33"/>
      <c r="S689" s="9"/>
    </row>
    <row r="690" spans="1:19" x14ac:dyDescent="0.25">
      <c r="A690" s="27" t="s">
        <v>363</v>
      </c>
      <c r="B690" s="27" t="s">
        <v>357</v>
      </c>
      <c r="C690" s="26">
        <v>70088</v>
      </c>
      <c r="D690" s="27" t="s">
        <v>933</v>
      </c>
      <c r="E690" s="28">
        <v>17.899999999999999</v>
      </c>
      <c r="F690" s="26">
        <v>2</v>
      </c>
      <c r="G690" s="29">
        <v>0.7</v>
      </c>
      <c r="H690" s="26" t="s">
        <v>18</v>
      </c>
      <c r="I690" s="26" t="s">
        <v>189</v>
      </c>
      <c r="J690" s="26" t="s">
        <v>18</v>
      </c>
      <c r="K690" s="30"/>
      <c r="L690" s="26" t="str">
        <f t="shared" si="10"/>
        <v>x</v>
      </c>
      <c r="M690" s="33"/>
      <c r="N690" s="33"/>
      <c r="O690" s="33"/>
      <c r="P690" s="33"/>
      <c r="S690" s="9"/>
    </row>
    <row r="691" spans="1:19" x14ac:dyDescent="0.25">
      <c r="A691" s="27" t="s">
        <v>363</v>
      </c>
      <c r="B691" s="27" t="s">
        <v>357</v>
      </c>
      <c r="C691" s="26">
        <v>89832</v>
      </c>
      <c r="D691" s="27" t="s">
        <v>934</v>
      </c>
      <c r="E691" s="28">
        <v>13.9</v>
      </c>
      <c r="F691" s="26">
        <v>2</v>
      </c>
      <c r="G691" s="29">
        <v>0.7</v>
      </c>
      <c r="H691" s="26" t="s">
        <v>18</v>
      </c>
      <c r="I691" s="26" t="s">
        <v>189</v>
      </c>
      <c r="J691" s="26" t="s">
        <v>18</v>
      </c>
      <c r="K691" s="30"/>
      <c r="L691" s="26" t="str">
        <f t="shared" si="10"/>
        <v>x</v>
      </c>
      <c r="M691" s="33"/>
      <c r="N691" s="33"/>
      <c r="O691" s="33"/>
      <c r="P691" s="33"/>
      <c r="S691" s="9"/>
    </row>
    <row r="692" spans="1:19" x14ac:dyDescent="0.25">
      <c r="A692" s="27" t="s">
        <v>363</v>
      </c>
      <c r="B692" s="27" t="s">
        <v>357</v>
      </c>
      <c r="C692" s="26">
        <v>70020</v>
      </c>
      <c r="D692" s="27" t="s">
        <v>935</v>
      </c>
      <c r="E692" s="28">
        <v>15.9</v>
      </c>
      <c r="F692" s="26">
        <v>2</v>
      </c>
      <c r="G692" s="29">
        <v>0.7</v>
      </c>
      <c r="H692" s="26" t="s">
        <v>18</v>
      </c>
      <c r="I692" s="26" t="s">
        <v>189</v>
      </c>
      <c r="J692" s="26" t="s">
        <v>18</v>
      </c>
      <c r="K692" s="30"/>
      <c r="L692" s="26" t="str">
        <f t="shared" si="10"/>
        <v>x</v>
      </c>
      <c r="M692" s="33"/>
      <c r="N692" s="33"/>
      <c r="O692" s="33"/>
      <c r="P692" s="33"/>
      <c r="S692" s="9"/>
    </row>
    <row r="693" spans="1:19" x14ac:dyDescent="0.25">
      <c r="A693" s="27" t="s">
        <v>363</v>
      </c>
      <c r="B693" s="27" t="s">
        <v>357</v>
      </c>
      <c r="C693" s="26">
        <v>70021</v>
      </c>
      <c r="D693" s="27" t="s">
        <v>936</v>
      </c>
      <c r="E693" s="28">
        <v>15.9</v>
      </c>
      <c r="F693" s="26">
        <v>2</v>
      </c>
      <c r="G693" s="29">
        <v>0.7</v>
      </c>
      <c r="H693" s="26" t="s">
        <v>18</v>
      </c>
      <c r="I693" s="26" t="s">
        <v>189</v>
      </c>
      <c r="J693" s="26" t="s">
        <v>18</v>
      </c>
      <c r="K693" s="30"/>
      <c r="L693" s="26" t="str">
        <f t="shared" si="10"/>
        <v>x</v>
      </c>
      <c r="M693" s="33"/>
      <c r="N693" s="33"/>
      <c r="O693" s="33"/>
      <c r="P693" s="33"/>
      <c r="S693" s="9"/>
    </row>
    <row r="694" spans="1:19" x14ac:dyDescent="0.25">
      <c r="A694" s="27" t="s">
        <v>363</v>
      </c>
      <c r="B694" s="27" t="s">
        <v>357</v>
      </c>
      <c r="C694" s="26">
        <v>70022</v>
      </c>
      <c r="D694" s="27" t="s">
        <v>937</v>
      </c>
      <c r="E694" s="28">
        <v>15.9</v>
      </c>
      <c r="F694" s="26">
        <v>2</v>
      </c>
      <c r="G694" s="29">
        <v>0.7</v>
      </c>
      <c r="H694" s="26" t="s">
        <v>18</v>
      </c>
      <c r="I694" s="26" t="s">
        <v>189</v>
      </c>
      <c r="J694" s="26" t="s">
        <v>18</v>
      </c>
      <c r="K694" s="30"/>
      <c r="L694" s="26" t="str">
        <f t="shared" si="10"/>
        <v>x</v>
      </c>
      <c r="M694" s="33"/>
      <c r="N694" s="33"/>
      <c r="O694" s="33"/>
      <c r="P694" s="33"/>
      <c r="S694" s="9"/>
    </row>
    <row r="695" spans="1:19" x14ac:dyDescent="0.25">
      <c r="A695" s="27" t="s">
        <v>363</v>
      </c>
      <c r="B695" s="27" t="s">
        <v>357</v>
      </c>
      <c r="C695" s="26">
        <v>70083</v>
      </c>
      <c r="D695" s="27" t="s">
        <v>938</v>
      </c>
      <c r="E695" s="28">
        <v>26.9</v>
      </c>
      <c r="F695" s="26">
        <v>3</v>
      </c>
      <c r="G695" s="29">
        <v>0.7</v>
      </c>
      <c r="H695" s="26" t="s">
        <v>18</v>
      </c>
      <c r="I695" s="26" t="s">
        <v>189</v>
      </c>
      <c r="J695" s="26" t="s">
        <v>18</v>
      </c>
      <c r="K695" s="30"/>
      <c r="L695" s="26" t="str">
        <f t="shared" si="10"/>
        <v>x</v>
      </c>
      <c r="M695" s="33"/>
      <c r="N695" s="33"/>
      <c r="O695" s="33"/>
      <c r="P695" s="33"/>
      <c r="S695" s="9"/>
    </row>
    <row r="696" spans="1:19" x14ac:dyDescent="0.25">
      <c r="A696" s="27" t="s">
        <v>403</v>
      </c>
      <c r="B696" s="27" t="s">
        <v>357</v>
      </c>
      <c r="C696" s="26">
        <v>68981</v>
      </c>
      <c r="D696" s="27" t="s">
        <v>404</v>
      </c>
      <c r="E696" s="28">
        <v>22.9</v>
      </c>
      <c r="F696" s="26">
        <v>3</v>
      </c>
      <c r="G696" s="29">
        <v>0.7</v>
      </c>
      <c r="H696" s="26" t="s">
        <v>18</v>
      </c>
      <c r="I696" s="26"/>
      <c r="J696" s="26" t="s">
        <v>18</v>
      </c>
      <c r="K696" s="30"/>
      <c r="L696" s="26" t="str">
        <f t="shared" si="10"/>
        <v/>
      </c>
      <c r="M696" s="33"/>
      <c r="N696" s="33"/>
      <c r="O696" s="33"/>
      <c r="P696" s="33"/>
      <c r="S696" s="9"/>
    </row>
    <row r="697" spans="1:19" x14ac:dyDescent="0.25">
      <c r="A697" s="27" t="s">
        <v>403</v>
      </c>
      <c r="B697" s="27" t="s">
        <v>357</v>
      </c>
      <c r="C697" s="26">
        <v>68982</v>
      </c>
      <c r="D697" s="27" t="s">
        <v>405</v>
      </c>
      <c r="E697" s="28">
        <v>22.9</v>
      </c>
      <c r="F697" s="26">
        <v>3</v>
      </c>
      <c r="G697" s="29">
        <v>0.7</v>
      </c>
      <c r="H697" s="26" t="s">
        <v>18</v>
      </c>
      <c r="I697" s="26"/>
      <c r="J697" s="26" t="s">
        <v>18</v>
      </c>
      <c r="K697" s="30"/>
      <c r="L697" s="26" t="str">
        <f t="shared" si="10"/>
        <v/>
      </c>
      <c r="M697" s="33"/>
      <c r="N697" s="33"/>
      <c r="O697" s="33"/>
      <c r="P697" s="33"/>
      <c r="S697" s="9"/>
    </row>
    <row r="698" spans="1:19" x14ac:dyDescent="0.25">
      <c r="A698" s="27" t="s">
        <v>403</v>
      </c>
      <c r="B698" s="27" t="s">
        <v>357</v>
      </c>
      <c r="C698" s="26">
        <v>69008</v>
      </c>
      <c r="D698" s="27" t="s">
        <v>406</v>
      </c>
      <c r="E698" s="28">
        <v>32.9</v>
      </c>
      <c r="F698" s="26">
        <v>4</v>
      </c>
      <c r="G698" s="29">
        <v>0.7</v>
      </c>
      <c r="H698" s="26" t="s">
        <v>18</v>
      </c>
      <c r="I698" s="26"/>
      <c r="J698" s="26" t="s">
        <v>18</v>
      </c>
      <c r="K698" s="30"/>
      <c r="L698" s="26" t="str">
        <f t="shared" si="10"/>
        <v/>
      </c>
      <c r="M698" s="33"/>
      <c r="N698" s="33"/>
      <c r="O698" s="33"/>
      <c r="P698" s="33"/>
      <c r="S698" s="9"/>
    </row>
    <row r="699" spans="1:19" x14ac:dyDescent="0.25">
      <c r="A699" s="27" t="s">
        <v>403</v>
      </c>
      <c r="B699" s="27" t="s">
        <v>357</v>
      </c>
      <c r="C699" s="26">
        <v>69010</v>
      </c>
      <c r="D699" s="27" t="s">
        <v>407</v>
      </c>
      <c r="E699" s="28">
        <v>32.9</v>
      </c>
      <c r="F699" s="26">
        <v>4</v>
      </c>
      <c r="G699" s="29">
        <v>0.7</v>
      </c>
      <c r="H699" s="26" t="s">
        <v>18</v>
      </c>
      <c r="I699" s="26"/>
      <c r="J699" s="26" t="s">
        <v>18</v>
      </c>
      <c r="K699" s="30"/>
      <c r="L699" s="26" t="str">
        <f t="shared" si="10"/>
        <v/>
      </c>
      <c r="M699" s="33"/>
      <c r="N699" s="33"/>
      <c r="O699" s="33"/>
      <c r="P699" s="33"/>
      <c r="S699" s="9"/>
    </row>
    <row r="700" spans="1:19" x14ac:dyDescent="0.25">
      <c r="A700" s="27" t="s">
        <v>403</v>
      </c>
      <c r="B700" s="27" t="s">
        <v>357</v>
      </c>
      <c r="C700" s="26">
        <v>69012</v>
      </c>
      <c r="D700" s="27" t="s">
        <v>408</v>
      </c>
      <c r="E700" s="28">
        <v>32.9</v>
      </c>
      <c r="F700" s="26">
        <v>4</v>
      </c>
      <c r="G700" s="29">
        <v>0.7</v>
      </c>
      <c r="H700" s="26" t="s">
        <v>18</v>
      </c>
      <c r="I700" s="26"/>
      <c r="J700" s="26" t="s">
        <v>18</v>
      </c>
      <c r="K700" s="30"/>
      <c r="L700" s="26" t="str">
        <f t="shared" si="10"/>
        <v/>
      </c>
      <c r="M700" s="33"/>
      <c r="N700" s="33"/>
      <c r="O700" s="33"/>
      <c r="P700" s="33"/>
      <c r="S700" s="9"/>
    </row>
    <row r="701" spans="1:19" x14ac:dyDescent="0.25">
      <c r="A701" s="27" t="s">
        <v>403</v>
      </c>
      <c r="B701" s="27" t="s">
        <v>357</v>
      </c>
      <c r="C701" s="26">
        <v>69013</v>
      </c>
      <c r="D701" s="27" t="s">
        <v>409</v>
      </c>
      <c r="E701" s="28">
        <v>32.9</v>
      </c>
      <c r="F701" s="26">
        <v>4</v>
      </c>
      <c r="G701" s="29">
        <v>0.7</v>
      </c>
      <c r="H701" s="26" t="s">
        <v>18</v>
      </c>
      <c r="I701" s="26"/>
      <c r="J701" s="26" t="s">
        <v>18</v>
      </c>
      <c r="K701" s="30"/>
      <c r="L701" s="26" t="str">
        <f t="shared" si="10"/>
        <v/>
      </c>
      <c r="M701" s="33"/>
      <c r="N701" s="33"/>
      <c r="O701" s="33"/>
      <c r="P701" s="33"/>
      <c r="S701" s="9"/>
    </row>
    <row r="702" spans="1:19" x14ac:dyDescent="0.25">
      <c r="A702" s="27" t="s">
        <v>403</v>
      </c>
      <c r="B702" s="27" t="s">
        <v>357</v>
      </c>
      <c r="C702" s="26">
        <v>69014</v>
      </c>
      <c r="D702" s="27" t="s">
        <v>410</v>
      </c>
      <c r="E702" s="28">
        <v>32.9</v>
      </c>
      <c r="F702" s="26">
        <v>4</v>
      </c>
      <c r="G702" s="29">
        <v>0.7</v>
      </c>
      <c r="H702" s="26" t="s">
        <v>18</v>
      </c>
      <c r="I702" s="26"/>
      <c r="J702" s="26" t="s">
        <v>18</v>
      </c>
      <c r="K702" s="30"/>
      <c r="L702" s="26" t="str">
        <f t="shared" si="10"/>
        <v/>
      </c>
      <c r="M702" s="33"/>
      <c r="N702" s="33"/>
      <c r="O702" s="33"/>
      <c r="P702" s="33"/>
      <c r="S702" s="9"/>
    </row>
    <row r="703" spans="1:19" x14ac:dyDescent="0.25">
      <c r="A703" s="27" t="s">
        <v>403</v>
      </c>
      <c r="B703" s="27" t="s">
        <v>357</v>
      </c>
      <c r="C703" s="26">
        <v>69015</v>
      </c>
      <c r="D703" s="27" t="s">
        <v>411</v>
      </c>
      <c r="E703" s="28">
        <v>32.9</v>
      </c>
      <c r="F703" s="26">
        <v>4</v>
      </c>
      <c r="G703" s="29">
        <v>0.7</v>
      </c>
      <c r="H703" s="26" t="s">
        <v>18</v>
      </c>
      <c r="I703" s="26"/>
      <c r="J703" s="26" t="s">
        <v>18</v>
      </c>
      <c r="K703" s="30"/>
      <c r="L703" s="26" t="str">
        <f t="shared" si="10"/>
        <v/>
      </c>
      <c r="M703" s="33"/>
      <c r="N703" s="33"/>
      <c r="O703" s="33"/>
      <c r="P703" s="33"/>
      <c r="S703" s="9"/>
    </row>
    <row r="704" spans="1:19" x14ac:dyDescent="0.25">
      <c r="A704" s="27" t="s">
        <v>403</v>
      </c>
      <c r="B704" s="27" t="s">
        <v>357</v>
      </c>
      <c r="C704" s="26">
        <v>69016</v>
      </c>
      <c r="D704" s="27" t="s">
        <v>412</v>
      </c>
      <c r="E704" s="28">
        <v>32.9</v>
      </c>
      <c r="F704" s="26">
        <v>4</v>
      </c>
      <c r="G704" s="29">
        <v>0.7</v>
      </c>
      <c r="H704" s="26" t="s">
        <v>18</v>
      </c>
      <c r="I704" s="26"/>
      <c r="J704" s="26" t="s">
        <v>18</v>
      </c>
      <c r="K704" s="30"/>
      <c r="L704" s="26" t="str">
        <f t="shared" si="10"/>
        <v/>
      </c>
      <c r="M704" s="33"/>
      <c r="N704" s="33"/>
      <c r="O704" s="33"/>
      <c r="P704" s="33"/>
      <c r="S704" s="9"/>
    </row>
    <row r="705" spans="1:19" x14ac:dyDescent="0.25">
      <c r="A705" s="27" t="s">
        <v>403</v>
      </c>
      <c r="B705" s="27" t="s">
        <v>357</v>
      </c>
      <c r="C705" s="26">
        <v>69017</v>
      </c>
      <c r="D705" s="27" t="s">
        <v>413</v>
      </c>
      <c r="E705" s="28">
        <v>32.9</v>
      </c>
      <c r="F705" s="26">
        <v>4</v>
      </c>
      <c r="G705" s="29">
        <v>0.7</v>
      </c>
      <c r="H705" s="26" t="s">
        <v>18</v>
      </c>
      <c r="I705" s="26"/>
      <c r="J705" s="26" t="s">
        <v>18</v>
      </c>
      <c r="K705" s="30"/>
      <c r="L705" s="26" t="str">
        <f t="shared" si="10"/>
        <v/>
      </c>
      <c r="M705" s="33"/>
      <c r="N705" s="33"/>
      <c r="O705" s="33"/>
      <c r="P705" s="33"/>
      <c r="S705" s="9"/>
    </row>
    <row r="706" spans="1:19" x14ac:dyDescent="0.25">
      <c r="A706" s="27" t="s">
        <v>403</v>
      </c>
      <c r="B706" s="27" t="s">
        <v>357</v>
      </c>
      <c r="C706" s="26">
        <v>69018</v>
      </c>
      <c r="D706" s="27" t="s">
        <v>414</v>
      </c>
      <c r="E706" s="28">
        <v>38.9</v>
      </c>
      <c r="F706" s="26">
        <v>5</v>
      </c>
      <c r="G706" s="29">
        <v>0.7</v>
      </c>
      <c r="H706" s="26" t="s">
        <v>18</v>
      </c>
      <c r="I706" s="26"/>
      <c r="J706" s="26" t="s">
        <v>18</v>
      </c>
      <c r="K706" s="30"/>
      <c r="L706" s="26" t="str">
        <f t="shared" ref="L706:L769" si="11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  <c r="M706" s="33"/>
      <c r="N706" s="33"/>
      <c r="O706" s="33"/>
      <c r="P706" s="33"/>
      <c r="S706" s="9"/>
    </row>
    <row r="707" spans="1:19" x14ac:dyDescent="0.25">
      <c r="A707" s="27" t="s">
        <v>403</v>
      </c>
      <c r="B707" s="27" t="s">
        <v>357</v>
      </c>
      <c r="C707" s="26">
        <v>69019</v>
      </c>
      <c r="D707" s="27" t="s">
        <v>415</v>
      </c>
      <c r="E707" s="28">
        <v>38.9</v>
      </c>
      <c r="F707" s="26">
        <v>5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11"/>
        <v/>
      </c>
      <c r="M707" s="33"/>
      <c r="N707" s="33"/>
      <c r="O707" s="33"/>
      <c r="P707" s="33"/>
      <c r="S707" s="9"/>
    </row>
    <row r="708" spans="1:19" x14ac:dyDescent="0.25">
      <c r="A708" s="27" t="s">
        <v>403</v>
      </c>
      <c r="B708" s="27" t="s">
        <v>357</v>
      </c>
      <c r="C708" s="26">
        <v>69021</v>
      </c>
      <c r="D708" s="27" t="s">
        <v>416</v>
      </c>
      <c r="E708" s="28">
        <v>38.9</v>
      </c>
      <c r="F708" s="26">
        <v>5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11"/>
        <v/>
      </c>
      <c r="M708" s="33"/>
      <c r="N708" s="33"/>
      <c r="O708" s="33"/>
      <c r="P708" s="33"/>
      <c r="S708" s="9"/>
    </row>
    <row r="709" spans="1:19" x14ac:dyDescent="0.25">
      <c r="A709" s="27" t="s">
        <v>403</v>
      </c>
      <c r="B709" s="27" t="s">
        <v>357</v>
      </c>
      <c r="C709" s="26">
        <v>69022</v>
      </c>
      <c r="D709" s="27" t="s">
        <v>417</v>
      </c>
      <c r="E709" s="28">
        <v>38.9</v>
      </c>
      <c r="F709" s="26">
        <v>5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11"/>
        <v/>
      </c>
      <c r="M709" s="33"/>
      <c r="N709" s="33"/>
      <c r="O709" s="33"/>
      <c r="P709" s="33"/>
      <c r="S709" s="9"/>
    </row>
    <row r="710" spans="1:19" x14ac:dyDescent="0.25">
      <c r="A710" s="27" t="s">
        <v>403</v>
      </c>
      <c r="B710" s="27" t="s">
        <v>357</v>
      </c>
      <c r="C710" s="26">
        <v>69027</v>
      </c>
      <c r="D710" s="27" t="s">
        <v>418</v>
      </c>
      <c r="E710" s="28">
        <v>38.9</v>
      </c>
      <c r="F710" s="26">
        <v>5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11"/>
        <v/>
      </c>
      <c r="M710" s="33"/>
      <c r="N710" s="33"/>
      <c r="O710" s="33"/>
      <c r="P710" s="33"/>
      <c r="S710" s="9"/>
    </row>
    <row r="711" spans="1:19" x14ac:dyDescent="0.25">
      <c r="A711" s="27" t="s">
        <v>403</v>
      </c>
      <c r="B711" s="27" t="s">
        <v>357</v>
      </c>
      <c r="C711" s="26">
        <v>69028</v>
      </c>
      <c r="D711" s="27" t="s">
        <v>419</v>
      </c>
      <c r="E711" s="28">
        <v>38.9</v>
      </c>
      <c r="F711" s="26">
        <v>5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11"/>
        <v/>
      </c>
      <c r="M711" s="33"/>
      <c r="N711" s="33"/>
      <c r="O711" s="33"/>
      <c r="P711" s="33"/>
      <c r="S711" s="9"/>
    </row>
    <row r="712" spans="1:19" x14ac:dyDescent="0.25">
      <c r="A712" s="27" t="s">
        <v>403</v>
      </c>
      <c r="B712" s="27" t="s">
        <v>357</v>
      </c>
      <c r="C712" s="26">
        <v>69029</v>
      </c>
      <c r="D712" s="27" t="s">
        <v>420</v>
      </c>
      <c r="E712" s="28">
        <v>38.9</v>
      </c>
      <c r="F712" s="26">
        <v>5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11"/>
        <v/>
      </c>
      <c r="M712" s="33"/>
      <c r="N712" s="33"/>
      <c r="O712" s="33"/>
      <c r="P712" s="33"/>
      <c r="S712" s="9"/>
    </row>
    <row r="713" spans="1:19" x14ac:dyDescent="0.25">
      <c r="A713" s="27" t="s">
        <v>403</v>
      </c>
      <c r="B713" s="27" t="s">
        <v>357</v>
      </c>
      <c r="C713" s="26">
        <v>69031</v>
      </c>
      <c r="D713" s="27" t="s">
        <v>421</v>
      </c>
      <c r="E713" s="28">
        <v>38.9</v>
      </c>
      <c r="F713" s="26">
        <v>5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11"/>
        <v/>
      </c>
      <c r="M713" s="33"/>
      <c r="N713" s="33"/>
      <c r="O713" s="33"/>
      <c r="P713" s="33"/>
      <c r="S713" s="9"/>
    </row>
    <row r="714" spans="1:19" x14ac:dyDescent="0.25">
      <c r="A714" s="27" t="s">
        <v>403</v>
      </c>
      <c r="B714" s="27" t="s">
        <v>357</v>
      </c>
      <c r="C714" s="26">
        <v>84015</v>
      </c>
      <c r="D714" s="27" t="s">
        <v>422</v>
      </c>
      <c r="E714" s="28">
        <v>35.9</v>
      </c>
      <c r="F714" s="26">
        <v>5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11"/>
        <v/>
      </c>
      <c r="M714" s="33"/>
      <c r="N714" s="33"/>
      <c r="O714" s="33"/>
      <c r="P714" s="33"/>
      <c r="S714" s="9"/>
    </row>
    <row r="715" spans="1:19" x14ac:dyDescent="0.25">
      <c r="A715" s="27" t="s">
        <v>403</v>
      </c>
      <c r="B715" s="27" t="s">
        <v>357</v>
      </c>
      <c r="C715" s="26">
        <v>84018</v>
      </c>
      <c r="D715" s="27" t="s">
        <v>423</v>
      </c>
      <c r="E715" s="28">
        <v>35.9</v>
      </c>
      <c r="F715" s="26">
        <v>5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11"/>
        <v/>
      </c>
      <c r="M715" s="33"/>
      <c r="N715" s="33"/>
      <c r="O715" s="33"/>
      <c r="P715" s="33"/>
      <c r="S715" s="9"/>
    </row>
    <row r="716" spans="1:19" x14ac:dyDescent="0.25">
      <c r="A716" s="27" t="s">
        <v>403</v>
      </c>
      <c r="B716" s="27" t="s">
        <v>357</v>
      </c>
      <c r="C716" s="26">
        <v>84022</v>
      </c>
      <c r="D716" s="27" t="s">
        <v>424</v>
      </c>
      <c r="E716" s="28">
        <v>35.9</v>
      </c>
      <c r="F716" s="26">
        <v>5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11"/>
        <v/>
      </c>
      <c r="M716" s="33"/>
      <c r="N716" s="33"/>
      <c r="O716" s="33"/>
      <c r="P716" s="33"/>
      <c r="S716" s="9"/>
    </row>
    <row r="717" spans="1:19" x14ac:dyDescent="0.25">
      <c r="A717" s="27" t="s">
        <v>403</v>
      </c>
      <c r="B717" s="27" t="s">
        <v>357</v>
      </c>
      <c r="C717" s="26">
        <v>84028</v>
      </c>
      <c r="D717" s="27" t="s">
        <v>425</v>
      </c>
      <c r="E717" s="28">
        <v>35.9</v>
      </c>
      <c r="F717" s="26">
        <v>5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11"/>
        <v/>
      </c>
      <c r="M717" s="33"/>
      <c r="N717" s="33"/>
      <c r="O717" s="33"/>
      <c r="P717" s="33"/>
      <c r="S717" s="9"/>
    </row>
    <row r="718" spans="1:19" x14ac:dyDescent="0.25">
      <c r="A718" s="27" t="s">
        <v>403</v>
      </c>
      <c r="B718" s="27" t="s">
        <v>357</v>
      </c>
      <c r="C718" s="26">
        <v>84029</v>
      </c>
      <c r="D718" s="27" t="s">
        <v>426</v>
      </c>
      <c r="E718" s="28">
        <v>30.5</v>
      </c>
      <c r="F718" s="26">
        <v>4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11"/>
        <v/>
      </c>
      <c r="M718" s="33"/>
      <c r="N718" s="33"/>
      <c r="O718" s="33"/>
      <c r="P718" s="33"/>
      <c r="S718" s="9"/>
    </row>
    <row r="719" spans="1:19" x14ac:dyDescent="0.25">
      <c r="A719" s="27" t="s">
        <v>403</v>
      </c>
      <c r="B719" s="27" t="s">
        <v>357</v>
      </c>
      <c r="C719" s="26">
        <v>84031</v>
      </c>
      <c r="D719" s="27" t="s">
        <v>427</v>
      </c>
      <c r="E719" s="28">
        <v>35.9</v>
      </c>
      <c r="F719" s="26">
        <v>5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11"/>
        <v/>
      </c>
      <c r="M719" s="33"/>
      <c r="N719" s="33"/>
      <c r="O719" s="33"/>
      <c r="P719" s="33"/>
      <c r="S719" s="9"/>
    </row>
    <row r="720" spans="1:19" x14ac:dyDescent="0.25">
      <c r="A720" s="27" t="s">
        <v>403</v>
      </c>
      <c r="B720" s="27" t="s">
        <v>357</v>
      </c>
      <c r="C720" s="26">
        <v>84032</v>
      </c>
      <c r="D720" s="27" t="s">
        <v>428</v>
      </c>
      <c r="E720" s="28">
        <v>30.5</v>
      </c>
      <c r="F720" s="26">
        <v>4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11"/>
        <v/>
      </c>
      <c r="M720" s="33"/>
      <c r="N720" s="33"/>
      <c r="O720" s="33"/>
      <c r="P720" s="33"/>
      <c r="S720" s="9"/>
    </row>
    <row r="721" spans="1:19" x14ac:dyDescent="0.25">
      <c r="A721" s="27" t="s">
        <v>403</v>
      </c>
      <c r="B721" s="27" t="s">
        <v>357</v>
      </c>
      <c r="C721" s="26">
        <v>84033</v>
      </c>
      <c r="D721" s="27" t="s">
        <v>429</v>
      </c>
      <c r="E721" s="28">
        <v>35.9</v>
      </c>
      <c r="F721" s="26">
        <v>5</v>
      </c>
      <c r="G721" s="29">
        <v>0.7</v>
      </c>
      <c r="H721" s="26" t="s">
        <v>18</v>
      </c>
      <c r="I721" s="26"/>
      <c r="J721" s="26" t="s">
        <v>18</v>
      </c>
      <c r="K721" s="30"/>
      <c r="L721" s="26" t="str">
        <f t="shared" si="11"/>
        <v/>
      </c>
      <c r="M721" s="33"/>
      <c r="N721" s="33"/>
      <c r="O721" s="33"/>
      <c r="P721" s="33"/>
      <c r="S721" s="9"/>
    </row>
    <row r="722" spans="1:19" x14ac:dyDescent="0.25">
      <c r="A722" s="27" t="s">
        <v>403</v>
      </c>
      <c r="B722" s="27" t="s">
        <v>357</v>
      </c>
      <c r="C722" s="26">
        <v>84035</v>
      </c>
      <c r="D722" s="27" t="s">
        <v>430</v>
      </c>
      <c r="E722" s="28">
        <v>30.5</v>
      </c>
      <c r="F722" s="26">
        <v>4</v>
      </c>
      <c r="G722" s="29">
        <v>0.7</v>
      </c>
      <c r="H722" s="26" t="s">
        <v>18</v>
      </c>
      <c r="I722" s="26"/>
      <c r="J722" s="26" t="s">
        <v>18</v>
      </c>
      <c r="K722" s="30"/>
      <c r="L722" s="26" t="str">
        <f t="shared" si="11"/>
        <v/>
      </c>
      <c r="M722" s="33"/>
      <c r="N722" s="33"/>
      <c r="O722" s="33"/>
      <c r="P722" s="33"/>
      <c r="S722" s="9"/>
    </row>
    <row r="723" spans="1:19" x14ac:dyDescent="0.25">
      <c r="A723" s="27" t="s">
        <v>403</v>
      </c>
      <c r="B723" s="27" t="s">
        <v>357</v>
      </c>
      <c r="C723" s="26">
        <v>84039</v>
      </c>
      <c r="D723" s="27" t="s">
        <v>431</v>
      </c>
      <c r="E723" s="28">
        <v>35.9</v>
      </c>
      <c r="F723" s="26">
        <v>5</v>
      </c>
      <c r="G723" s="29">
        <v>0.7</v>
      </c>
      <c r="H723" s="26" t="s">
        <v>18</v>
      </c>
      <c r="I723" s="26"/>
      <c r="J723" s="26" t="s">
        <v>18</v>
      </c>
      <c r="K723" s="30"/>
      <c r="L723" s="26" t="str">
        <f t="shared" si="11"/>
        <v/>
      </c>
      <c r="M723" s="33"/>
      <c r="N723" s="33"/>
      <c r="O723" s="33"/>
      <c r="P723" s="33"/>
      <c r="S723" s="9"/>
    </row>
    <row r="724" spans="1:19" x14ac:dyDescent="0.25">
      <c r="A724" s="27" t="s">
        <v>403</v>
      </c>
      <c r="B724" s="27" t="s">
        <v>357</v>
      </c>
      <c r="C724" s="26">
        <v>84042</v>
      </c>
      <c r="D724" s="27" t="s">
        <v>432</v>
      </c>
      <c r="E724" s="28">
        <v>35.9</v>
      </c>
      <c r="F724" s="26">
        <v>5</v>
      </c>
      <c r="G724" s="29">
        <v>0.7</v>
      </c>
      <c r="H724" s="26" t="s">
        <v>18</v>
      </c>
      <c r="I724" s="26"/>
      <c r="J724" s="26" t="s">
        <v>18</v>
      </c>
      <c r="K724" s="30"/>
      <c r="L724" s="26" t="str">
        <f t="shared" si="11"/>
        <v/>
      </c>
      <c r="M724" s="33"/>
      <c r="N724" s="33"/>
      <c r="O724" s="33"/>
      <c r="P724" s="33"/>
      <c r="S724" s="9"/>
    </row>
    <row r="725" spans="1:19" x14ac:dyDescent="0.25">
      <c r="A725" s="27" t="s">
        <v>403</v>
      </c>
      <c r="B725" s="27" t="s">
        <v>357</v>
      </c>
      <c r="C725" s="26">
        <v>69093</v>
      </c>
      <c r="D725" s="27" t="s">
        <v>433</v>
      </c>
      <c r="E725" s="28">
        <v>25.9</v>
      </c>
      <c r="F725" s="26">
        <v>3</v>
      </c>
      <c r="G725" s="29">
        <v>0.7</v>
      </c>
      <c r="H725" s="26" t="s">
        <v>18</v>
      </c>
      <c r="I725" s="26"/>
      <c r="J725" s="26" t="s">
        <v>18</v>
      </c>
      <c r="K725" s="30"/>
      <c r="L725" s="26" t="str">
        <f t="shared" si="11"/>
        <v/>
      </c>
      <c r="M725" s="33"/>
      <c r="N725" s="33"/>
      <c r="O725" s="33"/>
      <c r="P725" s="33"/>
      <c r="S725" s="9"/>
    </row>
    <row r="726" spans="1:19" x14ac:dyDescent="0.25">
      <c r="A726" s="27" t="s">
        <v>403</v>
      </c>
      <c r="B726" s="27" t="s">
        <v>357</v>
      </c>
      <c r="C726" s="26">
        <v>69094</v>
      </c>
      <c r="D726" s="27" t="s">
        <v>434</v>
      </c>
      <c r="E726" s="28">
        <v>25.9</v>
      </c>
      <c r="F726" s="26">
        <v>3</v>
      </c>
      <c r="G726" s="29">
        <v>0.7</v>
      </c>
      <c r="H726" s="26" t="s">
        <v>18</v>
      </c>
      <c r="I726" s="26"/>
      <c r="J726" s="26" t="s">
        <v>18</v>
      </c>
      <c r="K726" s="30"/>
      <c r="L726" s="26" t="str">
        <f t="shared" si="11"/>
        <v/>
      </c>
      <c r="M726" s="33"/>
      <c r="N726" s="33"/>
      <c r="O726" s="33"/>
      <c r="P726" s="33"/>
      <c r="S726" s="9"/>
    </row>
    <row r="727" spans="1:19" x14ac:dyDescent="0.25">
      <c r="A727" s="27" t="s">
        <v>403</v>
      </c>
      <c r="B727" s="27" t="s">
        <v>357</v>
      </c>
      <c r="C727" s="26">
        <v>69095</v>
      </c>
      <c r="D727" s="27" t="s">
        <v>435</v>
      </c>
      <c r="E727" s="28">
        <v>25.9</v>
      </c>
      <c r="F727" s="26">
        <v>3</v>
      </c>
      <c r="G727" s="29">
        <v>0.7</v>
      </c>
      <c r="H727" s="26" t="s">
        <v>18</v>
      </c>
      <c r="I727" s="26"/>
      <c r="J727" s="26" t="s">
        <v>18</v>
      </c>
      <c r="K727" s="30"/>
      <c r="L727" s="26" t="str">
        <f t="shared" si="11"/>
        <v/>
      </c>
      <c r="M727" s="33"/>
      <c r="N727" s="33"/>
      <c r="O727" s="33"/>
      <c r="P727" s="33"/>
      <c r="S727" s="9"/>
    </row>
    <row r="728" spans="1:19" x14ac:dyDescent="0.25">
      <c r="A728" s="27" t="s">
        <v>403</v>
      </c>
      <c r="B728" s="27" t="s">
        <v>357</v>
      </c>
      <c r="C728" s="26">
        <v>69096</v>
      </c>
      <c r="D728" s="27" t="s">
        <v>436</v>
      </c>
      <c r="E728" s="28">
        <v>25.9</v>
      </c>
      <c r="F728" s="26">
        <v>3</v>
      </c>
      <c r="G728" s="29">
        <v>0.7</v>
      </c>
      <c r="H728" s="26" t="s">
        <v>18</v>
      </c>
      <c r="I728" s="26"/>
      <c r="J728" s="26" t="s">
        <v>18</v>
      </c>
      <c r="K728" s="30"/>
      <c r="L728" s="26" t="str">
        <f t="shared" si="11"/>
        <v/>
      </c>
      <c r="M728" s="33"/>
      <c r="N728" s="33"/>
      <c r="O728" s="33"/>
      <c r="P728" s="33"/>
      <c r="S728" s="9"/>
    </row>
    <row r="729" spans="1:19" x14ac:dyDescent="0.25">
      <c r="A729" s="27" t="s">
        <v>403</v>
      </c>
      <c r="B729" s="27" t="s">
        <v>357</v>
      </c>
      <c r="C729" s="26">
        <v>69097</v>
      </c>
      <c r="D729" s="27" t="s">
        <v>437</v>
      </c>
      <c r="E729" s="28">
        <v>25.9</v>
      </c>
      <c r="F729" s="26">
        <v>3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11"/>
        <v/>
      </c>
      <c r="M729" s="33"/>
      <c r="N729" s="33"/>
      <c r="O729" s="33"/>
      <c r="P729" s="33"/>
      <c r="S729" s="9"/>
    </row>
    <row r="730" spans="1:19" x14ac:dyDescent="0.25">
      <c r="A730" s="27" t="s">
        <v>403</v>
      </c>
      <c r="B730" s="27" t="s">
        <v>357</v>
      </c>
      <c r="C730" s="26">
        <v>84231</v>
      </c>
      <c r="D730" s="27" t="s">
        <v>438</v>
      </c>
      <c r="E730" s="28">
        <v>49.9</v>
      </c>
      <c r="F730" s="26">
        <v>6</v>
      </c>
      <c r="G730" s="29">
        <v>0.7</v>
      </c>
      <c r="H730" s="26" t="s">
        <v>18</v>
      </c>
      <c r="I730" s="26"/>
      <c r="J730" s="26" t="s">
        <v>18</v>
      </c>
      <c r="K730" s="30"/>
      <c r="L730" s="26" t="str">
        <f t="shared" si="11"/>
        <v/>
      </c>
      <c r="M730" s="33"/>
      <c r="N730" s="33"/>
      <c r="O730" s="33"/>
      <c r="P730" s="33"/>
      <c r="S730" s="9"/>
    </row>
    <row r="731" spans="1:19" x14ac:dyDescent="0.25">
      <c r="A731" s="27" t="s">
        <v>403</v>
      </c>
      <c r="B731" s="27" t="s">
        <v>357</v>
      </c>
      <c r="C731" s="26">
        <v>84232</v>
      </c>
      <c r="D731" s="27" t="s">
        <v>439</v>
      </c>
      <c r="E731" s="28">
        <v>49.9</v>
      </c>
      <c r="F731" s="26">
        <v>6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11"/>
        <v/>
      </c>
      <c r="M731" s="33"/>
      <c r="N731" s="33"/>
      <c r="O731" s="33"/>
      <c r="P731" s="33"/>
      <c r="S731" s="9"/>
    </row>
    <row r="732" spans="1:19" x14ac:dyDescent="0.25">
      <c r="A732" s="27" t="s">
        <v>403</v>
      </c>
      <c r="B732" s="27" t="s">
        <v>357</v>
      </c>
      <c r="C732" s="26">
        <v>84233</v>
      </c>
      <c r="D732" s="27" t="s">
        <v>440</v>
      </c>
      <c r="E732" s="28">
        <v>49.9</v>
      </c>
      <c r="F732" s="26">
        <v>6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11"/>
        <v/>
      </c>
      <c r="M732" s="33"/>
      <c r="N732" s="33"/>
      <c r="O732" s="33"/>
      <c r="P732" s="33"/>
      <c r="S732" s="9"/>
    </row>
    <row r="733" spans="1:19" x14ac:dyDescent="0.25">
      <c r="A733" s="27" t="s">
        <v>403</v>
      </c>
      <c r="B733" s="27" t="s">
        <v>357</v>
      </c>
      <c r="C733" s="26">
        <v>84234</v>
      </c>
      <c r="D733" s="27" t="s">
        <v>441</v>
      </c>
      <c r="E733" s="28">
        <v>49.9</v>
      </c>
      <c r="F733" s="26">
        <v>6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11"/>
        <v/>
      </c>
      <c r="M733" s="33"/>
      <c r="N733" s="33"/>
      <c r="O733" s="33"/>
      <c r="P733" s="33"/>
      <c r="S733" s="9"/>
    </row>
    <row r="734" spans="1:19" x14ac:dyDescent="0.25">
      <c r="A734" s="27" t="s">
        <v>403</v>
      </c>
      <c r="B734" s="27" t="s">
        <v>357</v>
      </c>
      <c r="C734" s="26">
        <v>84235</v>
      </c>
      <c r="D734" s="27" t="s">
        <v>442</v>
      </c>
      <c r="E734" s="28">
        <v>49.9</v>
      </c>
      <c r="F734" s="26">
        <v>6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11"/>
        <v/>
      </c>
      <c r="M734" s="33"/>
      <c r="N734" s="33"/>
      <c r="O734" s="33"/>
      <c r="P734" s="33"/>
      <c r="S734" s="9"/>
    </row>
    <row r="735" spans="1:19" x14ac:dyDescent="0.25">
      <c r="A735" s="27" t="s">
        <v>403</v>
      </c>
      <c r="B735" s="27" t="s">
        <v>357</v>
      </c>
      <c r="C735" s="26">
        <v>84236</v>
      </c>
      <c r="D735" s="27" t="s">
        <v>443</v>
      </c>
      <c r="E735" s="28">
        <v>49.9</v>
      </c>
      <c r="F735" s="26">
        <v>6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11"/>
        <v/>
      </c>
      <c r="M735" s="33"/>
      <c r="N735" s="33"/>
      <c r="O735" s="33"/>
      <c r="P735" s="33"/>
      <c r="S735" s="9"/>
    </row>
    <row r="736" spans="1:19" x14ac:dyDescent="0.25">
      <c r="A736" s="27" t="s">
        <v>403</v>
      </c>
      <c r="B736" s="27" t="s">
        <v>357</v>
      </c>
      <c r="C736" s="26">
        <v>84237</v>
      </c>
      <c r="D736" s="27" t="s">
        <v>444</v>
      </c>
      <c r="E736" s="28">
        <v>49.9</v>
      </c>
      <c r="F736" s="26">
        <v>6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11"/>
        <v/>
      </c>
      <c r="M736" s="33"/>
      <c r="N736" s="33"/>
      <c r="O736" s="33"/>
      <c r="P736" s="33"/>
      <c r="S736" s="9"/>
    </row>
    <row r="737" spans="1:19" x14ac:dyDescent="0.25">
      <c r="A737" s="27" t="s">
        <v>403</v>
      </c>
      <c r="B737" s="27" t="s">
        <v>357</v>
      </c>
      <c r="C737" s="26">
        <v>84238</v>
      </c>
      <c r="D737" s="27" t="s">
        <v>445</v>
      </c>
      <c r="E737" s="28">
        <v>49.9</v>
      </c>
      <c r="F737" s="26">
        <v>6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11"/>
        <v/>
      </c>
      <c r="M737" s="33"/>
      <c r="N737" s="33"/>
      <c r="O737" s="33"/>
      <c r="P737" s="33"/>
      <c r="S737" s="9"/>
    </row>
    <row r="738" spans="1:19" x14ac:dyDescent="0.25">
      <c r="A738" s="27" t="s">
        <v>403</v>
      </c>
      <c r="B738" s="27" t="s">
        <v>357</v>
      </c>
      <c r="C738" s="26">
        <v>85236</v>
      </c>
      <c r="D738" s="27" t="s">
        <v>446</v>
      </c>
      <c r="E738" s="28">
        <v>37.6</v>
      </c>
      <c r="F738" s="26">
        <v>5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11"/>
        <v/>
      </c>
      <c r="M738" s="33"/>
      <c r="N738" s="33"/>
      <c r="O738" s="33"/>
      <c r="P738" s="33"/>
      <c r="S738" s="9"/>
    </row>
    <row r="739" spans="1:19" x14ac:dyDescent="0.25">
      <c r="A739" s="27" t="s">
        <v>403</v>
      </c>
      <c r="B739" s="27" t="s">
        <v>357</v>
      </c>
      <c r="C739" s="26">
        <v>81393</v>
      </c>
      <c r="D739" s="27" t="s">
        <v>447</v>
      </c>
      <c r="E739" s="28">
        <v>23.8</v>
      </c>
      <c r="F739" s="26">
        <v>3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11"/>
        <v/>
      </c>
      <c r="M739" s="33"/>
      <c r="N739" s="33"/>
      <c r="O739" s="33"/>
      <c r="P739" s="33"/>
      <c r="S739" s="9"/>
    </row>
    <row r="740" spans="1:19" x14ac:dyDescent="0.25">
      <c r="A740" s="27" t="s">
        <v>403</v>
      </c>
      <c r="B740" s="27" t="s">
        <v>357</v>
      </c>
      <c r="C740" s="26">
        <v>81398</v>
      </c>
      <c r="D740" s="27" t="s">
        <v>448</v>
      </c>
      <c r="E740" s="28">
        <v>23.8</v>
      </c>
      <c r="F740" s="26">
        <v>3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11"/>
        <v/>
      </c>
      <c r="M740" s="33"/>
      <c r="N740" s="33"/>
      <c r="O740" s="33"/>
      <c r="P740" s="33"/>
      <c r="S740" s="9"/>
    </row>
    <row r="741" spans="1:19" x14ac:dyDescent="0.25">
      <c r="A741" s="27" t="s">
        <v>403</v>
      </c>
      <c r="B741" s="27" t="s">
        <v>357</v>
      </c>
      <c r="C741" s="26">
        <v>81406</v>
      </c>
      <c r="D741" s="27" t="s">
        <v>449</v>
      </c>
      <c r="E741" s="28">
        <v>23.8</v>
      </c>
      <c r="F741" s="26">
        <v>3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11"/>
        <v/>
      </c>
      <c r="M741" s="33"/>
      <c r="N741" s="33"/>
      <c r="O741" s="33"/>
      <c r="P741" s="33"/>
      <c r="S741" s="9"/>
    </row>
    <row r="742" spans="1:19" x14ac:dyDescent="0.25">
      <c r="A742" s="27" t="s">
        <v>403</v>
      </c>
      <c r="B742" s="27" t="s">
        <v>357</v>
      </c>
      <c r="C742" s="26">
        <v>81415</v>
      </c>
      <c r="D742" s="27" t="s">
        <v>450</v>
      </c>
      <c r="E742" s="28">
        <v>23.8</v>
      </c>
      <c r="F742" s="26">
        <v>3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11"/>
        <v/>
      </c>
      <c r="M742" s="33"/>
      <c r="N742" s="33"/>
      <c r="O742" s="33"/>
      <c r="P742" s="33"/>
      <c r="S742" s="9"/>
    </row>
    <row r="743" spans="1:19" x14ac:dyDescent="0.25">
      <c r="A743" s="27" t="s">
        <v>403</v>
      </c>
      <c r="B743" s="27" t="s">
        <v>357</v>
      </c>
      <c r="C743" s="26">
        <v>81417</v>
      </c>
      <c r="D743" s="27" t="s">
        <v>451</v>
      </c>
      <c r="E743" s="28">
        <v>23.8</v>
      </c>
      <c r="F743" s="26">
        <v>3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11"/>
        <v/>
      </c>
      <c r="M743" s="33"/>
      <c r="N743" s="33"/>
      <c r="O743" s="33"/>
      <c r="P743" s="33"/>
      <c r="S743" s="9"/>
    </row>
    <row r="744" spans="1:19" x14ac:dyDescent="0.25">
      <c r="A744" s="27" t="s">
        <v>403</v>
      </c>
      <c r="B744" s="27" t="s">
        <v>357</v>
      </c>
      <c r="C744" s="26">
        <v>81420</v>
      </c>
      <c r="D744" s="27" t="s">
        <v>452</v>
      </c>
      <c r="E744" s="28">
        <v>23.8</v>
      </c>
      <c r="F744" s="26">
        <v>3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11"/>
        <v/>
      </c>
      <c r="M744" s="33"/>
      <c r="N744" s="33"/>
      <c r="O744" s="33"/>
      <c r="P744" s="33"/>
      <c r="S744" s="9"/>
    </row>
    <row r="745" spans="1:19" x14ac:dyDescent="0.25">
      <c r="A745" s="27" t="s">
        <v>403</v>
      </c>
      <c r="B745" s="27" t="s">
        <v>357</v>
      </c>
      <c r="C745" s="26">
        <v>81425</v>
      </c>
      <c r="D745" s="27" t="s">
        <v>453</v>
      </c>
      <c r="E745" s="28">
        <v>23.8</v>
      </c>
      <c r="F745" s="26">
        <v>3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11"/>
        <v/>
      </c>
      <c r="M745" s="33"/>
      <c r="N745" s="33"/>
      <c r="O745" s="33"/>
      <c r="P745" s="33"/>
      <c r="S745" s="9"/>
    </row>
    <row r="746" spans="1:19" x14ac:dyDescent="0.25">
      <c r="A746" s="27" t="s">
        <v>403</v>
      </c>
      <c r="B746" s="27" t="s">
        <v>357</v>
      </c>
      <c r="C746" s="26">
        <v>81427</v>
      </c>
      <c r="D746" s="27" t="s">
        <v>454</v>
      </c>
      <c r="E746" s="28">
        <v>23.8</v>
      </c>
      <c r="F746" s="26">
        <v>3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11"/>
        <v/>
      </c>
      <c r="M746" s="33"/>
      <c r="N746" s="33"/>
      <c r="O746" s="33"/>
      <c r="P746" s="33"/>
      <c r="S746" s="9"/>
    </row>
    <row r="747" spans="1:19" x14ac:dyDescent="0.25">
      <c r="A747" s="27" t="s">
        <v>403</v>
      </c>
      <c r="B747" s="27" t="s">
        <v>357</v>
      </c>
      <c r="C747" s="26">
        <v>83986</v>
      </c>
      <c r="D747" s="27" t="s">
        <v>455</v>
      </c>
      <c r="E747" s="28">
        <v>49.9</v>
      </c>
      <c r="F747" s="26">
        <v>6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11"/>
        <v/>
      </c>
      <c r="M747" s="33"/>
      <c r="N747" s="33"/>
      <c r="O747" s="33"/>
      <c r="P747" s="33"/>
      <c r="S747" s="9"/>
    </row>
    <row r="748" spans="1:19" x14ac:dyDescent="0.25">
      <c r="A748" s="27" t="s">
        <v>403</v>
      </c>
      <c r="B748" s="27" t="s">
        <v>357</v>
      </c>
      <c r="C748" s="26">
        <v>69100</v>
      </c>
      <c r="D748" s="27" t="s">
        <v>456</v>
      </c>
      <c r="E748" s="28">
        <v>29.9</v>
      </c>
      <c r="F748" s="26">
        <v>4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11"/>
        <v/>
      </c>
      <c r="M748" s="33"/>
      <c r="N748" s="33"/>
      <c r="O748" s="33"/>
      <c r="P748" s="33"/>
      <c r="S748" s="9"/>
    </row>
    <row r="749" spans="1:19" x14ac:dyDescent="0.25">
      <c r="A749" s="27" t="s">
        <v>403</v>
      </c>
      <c r="B749" s="27" t="s">
        <v>357</v>
      </c>
      <c r="C749" s="26">
        <v>83647</v>
      </c>
      <c r="D749" s="27" t="s">
        <v>457</v>
      </c>
      <c r="E749" s="28">
        <v>32.9</v>
      </c>
      <c r="F749" s="26">
        <v>4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11"/>
        <v/>
      </c>
      <c r="M749" s="33"/>
      <c r="N749" s="33"/>
      <c r="O749" s="33"/>
      <c r="P749" s="33"/>
      <c r="S749" s="9"/>
    </row>
    <row r="750" spans="1:19" x14ac:dyDescent="0.25">
      <c r="A750" s="27" t="s">
        <v>403</v>
      </c>
      <c r="B750" s="27" t="s">
        <v>357</v>
      </c>
      <c r="C750" s="26">
        <v>83648</v>
      </c>
      <c r="D750" s="27" t="s">
        <v>458</v>
      </c>
      <c r="E750" s="28">
        <v>14.9</v>
      </c>
      <c r="F750" s="26">
        <v>2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11"/>
        <v/>
      </c>
      <c r="M750" s="33"/>
      <c r="N750" s="33"/>
      <c r="O750" s="33"/>
      <c r="P750" s="33"/>
      <c r="S750" s="9"/>
    </row>
    <row r="751" spans="1:19" x14ac:dyDescent="0.25">
      <c r="A751" s="27" t="s">
        <v>403</v>
      </c>
      <c r="B751" s="27" t="s">
        <v>357</v>
      </c>
      <c r="C751" s="26">
        <v>83649</v>
      </c>
      <c r="D751" s="27" t="s">
        <v>459</v>
      </c>
      <c r="E751" s="28">
        <v>14.9</v>
      </c>
      <c r="F751" s="26">
        <v>2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11"/>
        <v/>
      </c>
      <c r="M751" s="33"/>
      <c r="N751" s="33"/>
      <c r="O751" s="33"/>
      <c r="P751" s="33"/>
      <c r="S751" s="9"/>
    </row>
    <row r="752" spans="1:19" x14ac:dyDescent="0.25">
      <c r="A752" s="27" t="s">
        <v>403</v>
      </c>
      <c r="B752" s="27" t="s">
        <v>357</v>
      </c>
      <c r="C752" s="26">
        <v>68983</v>
      </c>
      <c r="D752" s="27" t="s">
        <v>460</v>
      </c>
      <c r="E752" s="28">
        <v>29.9</v>
      </c>
      <c r="F752" s="26">
        <v>4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11"/>
        <v/>
      </c>
      <c r="M752" s="33"/>
      <c r="N752" s="33"/>
      <c r="O752" s="33"/>
      <c r="P752" s="33"/>
      <c r="S752" s="9"/>
    </row>
    <row r="753" spans="1:19" x14ac:dyDescent="0.25">
      <c r="A753" s="27" t="s">
        <v>403</v>
      </c>
      <c r="B753" s="27" t="s">
        <v>357</v>
      </c>
      <c r="C753" s="26">
        <v>68986</v>
      </c>
      <c r="D753" s="27" t="s">
        <v>461</v>
      </c>
      <c r="E753" s="28">
        <v>29.9</v>
      </c>
      <c r="F753" s="26">
        <v>4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11"/>
        <v/>
      </c>
      <c r="M753" s="33"/>
      <c r="N753" s="33"/>
      <c r="O753" s="33"/>
      <c r="P753" s="33"/>
      <c r="S753" s="9"/>
    </row>
    <row r="754" spans="1:19" x14ac:dyDescent="0.25">
      <c r="A754" s="27" t="s">
        <v>403</v>
      </c>
      <c r="B754" s="27" t="s">
        <v>357</v>
      </c>
      <c r="C754" s="26">
        <v>69000</v>
      </c>
      <c r="D754" s="27" t="s">
        <v>462</v>
      </c>
      <c r="E754" s="28">
        <v>40.700000000000003</v>
      </c>
      <c r="F754" s="26">
        <v>5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11"/>
        <v/>
      </c>
      <c r="M754" s="33"/>
      <c r="N754" s="33"/>
      <c r="O754" s="33"/>
      <c r="P754" s="33"/>
      <c r="S754" s="9"/>
    </row>
    <row r="755" spans="1:19" x14ac:dyDescent="0.25">
      <c r="A755" s="27" t="s">
        <v>403</v>
      </c>
      <c r="B755" s="27" t="s">
        <v>357</v>
      </c>
      <c r="C755" s="26">
        <v>69003</v>
      </c>
      <c r="D755" s="27" t="s">
        <v>463</v>
      </c>
      <c r="E755" s="28">
        <v>40.700000000000003</v>
      </c>
      <c r="F755" s="26">
        <v>5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11"/>
        <v/>
      </c>
      <c r="M755" s="33"/>
      <c r="N755" s="33"/>
      <c r="O755" s="33"/>
      <c r="P755" s="33"/>
      <c r="S755" s="9"/>
    </row>
    <row r="756" spans="1:19" x14ac:dyDescent="0.25">
      <c r="A756" s="27" t="s">
        <v>403</v>
      </c>
      <c r="B756" s="27" t="s">
        <v>357</v>
      </c>
      <c r="C756" s="26">
        <v>69004</v>
      </c>
      <c r="D756" s="27" t="s">
        <v>464</v>
      </c>
      <c r="E756" s="28">
        <v>40.700000000000003</v>
      </c>
      <c r="F756" s="26">
        <v>5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11"/>
        <v/>
      </c>
      <c r="M756" s="33"/>
      <c r="N756" s="33"/>
      <c r="O756" s="33"/>
      <c r="P756" s="33"/>
      <c r="S756" s="9"/>
    </row>
    <row r="757" spans="1:19" x14ac:dyDescent="0.25">
      <c r="A757" s="27" t="s">
        <v>403</v>
      </c>
      <c r="B757" s="27" t="s">
        <v>357</v>
      </c>
      <c r="C757" s="26">
        <v>69005</v>
      </c>
      <c r="D757" s="27" t="s">
        <v>465</v>
      </c>
      <c r="E757" s="28">
        <v>40.700000000000003</v>
      </c>
      <c r="F757" s="26">
        <v>5</v>
      </c>
      <c r="G757" s="29">
        <v>0.7</v>
      </c>
      <c r="H757" s="26" t="s">
        <v>18</v>
      </c>
      <c r="I757" s="26"/>
      <c r="J757" s="26" t="s">
        <v>18</v>
      </c>
      <c r="K757" s="30"/>
      <c r="L757" s="26" t="str">
        <f t="shared" si="11"/>
        <v/>
      </c>
      <c r="M757" s="33"/>
      <c r="N757" s="33"/>
      <c r="O757" s="33"/>
      <c r="P757" s="33"/>
      <c r="S757" s="9"/>
    </row>
    <row r="758" spans="1:19" x14ac:dyDescent="0.25">
      <c r="A758" s="27" t="s">
        <v>403</v>
      </c>
      <c r="B758" s="27" t="s">
        <v>357</v>
      </c>
      <c r="C758" s="26">
        <v>69006</v>
      </c>
      <c r="D758" s="27" t="s">
        <v>466</v>
      </c>
      <c r="E758" s="28">
        <v>40.700000000000003</v>
      </c>
      <c r="F758" s="26">
        <v>5</v>
      </c>
      <c r="G758" s="29">
        <v>0.7</v>
      </c>
      <c r="H758" s="26" t="s">
        <v>18</v>
      </c>
      <c r="I758" s="26"/>
      <c r="J758" s="26" t="s">
        <v>18</v>
      </c>
      <c r="K758" s="30"/>
      <c r="L758" s="26" t="str">
        <f t="shared" si="11"/>
        <v/>
      </c>
      <c r="M758" s="33"/>
      <c r="N758" s="33"/>
      <c r="O758" s="33"/>
      <c r="P758" s="33"/>
      <c r="S758" s="9"/>
    </row>
    <row r="759" spans="1:19" x14ac:dyDescent="0.25">
      <c r="A759" s="27" t="s">
        <v>403</v>
      </c>
      <c r="B759" s="27" t="s">
        <v>357</v>
      </c>
      <c r="C759" s="26">
        <v>69007</v>
      </c>
      <c r="D759" s="27" t="s">
        <v>467</v>
      </c>
      <c r="E759" s="28">
        <v>40.700000000000003</v>
      </c>
      <c r="F759" s="26">
        <v>5</v>
      </c>
      <c r="G759" s="29">
        <v>0.7</v>
      </c>
      <c r="H759" s="26" t="s">
        <v>18</v>
      </c>
      <c r="I759" s="26"/>
      <c r="J759" s="26" t="s">
        <v>18</v>
      </c>
      <c r="K759" s="30"/>
      <c r="L759" s="26" t="str">
        <f t="shared" si="11"/>
        <v/>
      </c>
      <c r="M759" s="33"/>
      <c r="N759" s="33"/>
      <c r="O759" s="33"/>
      <c r="P759" s="33"/>
      <c r="S759" s="9"/>
    </row>
    <row r="760" spans="1:19" x14ac:dyDescent="0.25">
      <c r="A760" s="27" t="s">
        <v>403</v>
      </c>
      <c r="B760" s="27" t="s">
        <v>357</v>
      </c>
      <c r="C760" s="26">
        <v>69060</v>
      </c>
      <c r="D760" s="27" t="s">
        <v>468</v>
      </c>
      <c r="E760" s="28">
        <v>40.700000000000003</v>
      </c>
      <c r="F760" s="26">
        <v>5</v>
      </c>
      <c r="G760" s="29">
        <v>0.7</v>
      </c>
      <c r="H760" s="26" t="s">
        <v>18</v>
      </c>
      <c r="I760" s="26"/>
      <c r="J760" s="26" t="s">
        <v>18</v>
      </c>
      <c r="K760" s="30"/>
      <c r="L760" s="26" t="str">
        <f t="shared" si="11"/>
        <v/>
      </c>
      <c r="M760" s="33"/>
      <c r="N760" s="33"/>
      <c r="O760" s="33"/>
      <c r="P760" s="33"/>
      <c r="S760" s="9"/>
    </row>
    <row r="761" spans="1:19" x14ac:dyDescent="0.25">
      <c r="A761" s="27" t="s">
        <v>403</v>
      </c>
      <c r="B761" s="27" t="s">
        <v>357</v>
      </c>
      <c r="C761" s="26">
        <v>87259</v>
      </c>
      <c r="D761" s="27" t="s">
        <v>469</v>
      </c>
      <c r="E761" s="28">
        <v>40.700000000000003</v>
      </c>
      <c r="F761" s="26">
        <v>5</v>
      </c>
      <c r="G761" s="29">
        <v>0.7</v>
      </c>
      <c r="H761" s="26" t="s">
        <v>18</v>
      </c>
      <c r="I761" s="26"/>
      <c r="J761" s="26" t="s">
        <v>18</v>
      </c>
      <c r="K761" s="30"/>
      <c r="L761" s="26" t="str">
        <f t="shared" si="11"/>
        <v/>
      </c>
      <c r="M761" s="33"/>
      <c r="N761" s="33"/>
      <c r="O761" s="33"/>
      <c r="P761" s="33"/>
      <c r="S761" s="9"/>
    </row>
    <row r="762" spans="1:19" x14ac:dyDescent="0.25">
      <c r="A762" s="27" t="s">
        <v>403</v>
      </c>
      <c r="B762" s="27" t="s">
        <v>357</v>
      </c>
      <c r="C762" s="26">
        <v>81301</v>
      </c>
      <c r="D762" s="27" t="s">
        <v>470</v>
      </c>
      <c r="E762" s="28">
        <v>23.9</v>
      </c>
      <c r="F762" s="26">
        <v>3</v>
      </c>
      <c r="G762" s="29">
        <v>0.7</v>
      </c>
      <c r="H762" s="26" t="s">
        <v>18</v>
      </c>
      <c r="I762" s="26"/>
      <c r="J762" s="26" t="s">
        <v>18</v>
      </c>
      <c r="K762" s="30"/>
      <c r="L762" s="26" t="str">
        <f t="shared" si="11"/>
        <v/>
      </c>
      <c r="M762" s="33"/>
      <c r="N762" s="33"/>
      <c r="O762" s="33"/>
      <c r="P762" s="33"/>
      <c r="S762" s="9"/>
    </row>
    <row r="763" spans="1:19" x14ac:dyDescent="0.25">
      <c r="A763" s="27" t="s">
        <v>403</v>
      </c>
      <c r="B763" s="27" t="s">
        <v>357</v>
      </c>
      <c r="C763" s="26">
        <v>81307</v>
      </c>
      <c r="D763" s="27" t="s">
        <v>471</v>
      </c>
      <c r="E763" s="28">
        <v>23.9</v>
      </c>
      <c r="F763" s="26">
        <v>3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11"/>
        <v/>
      </c>
      <c r="M763" s="33"/>
      <c r="N763" s="33"/>
      <c r="O763" s="33"/>
      <c r="P763" s="33"/>
      <c r="S763" s="9"/>
    </row>
    <row r="764" spans="1:19" x14ac:dyDescent="0.25">
      <c r="A764" s="27" t="s">
        <v>403</v>
      </c>
      <c r="B764" s="27" t="s">
        <v>357</v>
      </c>
      <c r="C764" s="26">
        <v>81308</v>
      </c>
      <c r="D764" s="27" t="s">
        <v>472</v>
      </c>
      <c r="E764" s="28">
        <v>23.9</v>
      </c>
      <c r="F764" s="26">
        <v>3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11"/>
        <v/>
      </c>
      <c r="M764" s="33"/>
      <c r="N764" s="33"/>
      <c r="O764" s="33"/>
      <c r="P764" s="33"/>
      <c r="S764" s="9"/>
    </row>
    <row r="765" spans="1:19" x14ac:dyDescent="0.25">
      <c r="A765" s="27" t="s">
        <v>403</v>
      </c>
      <c r="B765" s="27" t="s">
        <v>357</v>
      </c>
      <c r="C765" s="26">
        <v>81309</v>
      </c>
      <c r="D765" s="27" t="s">
        <v>473</v>
      </c>
      <c r="E765" s="28">
        <v>23.9</v>
      </c>
      <c r="F765" s="26">
        <v>3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11"/>
        <v/>
      </c>
      <c r="M765" s="33"/>
      <c r="N765" s="33"/>
      <c r="O765" s="33"/>
      <c r="P765" s="33"/>
      <c r="S765" s="9"/>
    </row>
    <row r="766" spans="1:19" x14ac:dyDescent="0.25">
      <c r="A766" s="27" t="s">
        <v>403</v>
      </c>
      <c r="B766" s="27" t="s">
        <v>357</v>
      </c>
      <c r="C766" s="26">
        <v>81310</v>
      </c>
      <c r="D766" s="27" t="s">
        <v>474</v>
      </c>
      <c r="E766" s="28">
        <v>23.9</v>
      </c>
      <c r="F766" s="26">
        <v>3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11"/>
        <v/>
      </c>
      <c r="M766" s="33"/>
      <c r="N766" s="33"/>
      <c r="O766" s="33"/>
      <c r="P766" s="33"/>
      <c r="S766" s="9"/>
    </row>
    <row r="767" spans="1:19" x14ac:dyDescent="0.25">
      <c r="A767" s="27" t="s">
        <v>403</v>
      </c>
      <c r="B767" s="27" t="s">
        <v>357</v>
      </c>
      <c r="C767" s="26">
        <v>81312</v>
      </c>
      <c r="D767" s="27" t="s">
        <v>475</v>
      </c>
      <c r="E767" s="28">
        <v>23.9</v>
      </c>
      <c r="F767" s="26">
        <v>3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si="11"/>
        <v/>
      </c>
      <c r="M767" s="33"/>
      <c r="N767" s="33"/>
      <c r="O767" s="33"/>
      <c r="P767" s="33"/>
      <c r="S767" s="9"/>
    </row>
    <row r="768" spans="1:19" x14ac:dyDescent="0.25">
      <c r="A768" s="27" t="s">
        <v>403</v>
      </c>
      <c r="B768" s="27" t="s">
        <v>357</v>
      </c>
      <c r="C768" s="26">
        <v>81314</v>
      </c>
      <c r="D768" s="27" t="s">
        <v>476</v>
      </c>
      <c r="E768" s="28">
        <v>23.9</v>
      </c>
      <c r="F768" s="26">
        <v>3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11"/>
        <v/>
      </c>
      <c r="M768" s="33"/>
      <c r="N768" s="33"/>
      <c r="O768" s="33"/>
      <c r="P768" s="33"/>
      <c r="S768" s="9"/>
    </row>
    <row r="769" spans="1:19" x14ac:dyDescent="0.25">
      <c r="A769" s="27" t="s">
        <v>403</v>
      </c>
      <c r="B769" s="27" t="s">
        <v>357</v>
      </c>
      <c r="C769" s="26">
        <v>81317</v>
      </c>
      <c r="D769" s="27" t="s">
        <v>477</v>
      </c>
      <c r="E769" s="28">
        <v>23.9</v>
      </c>
      <c r="F769" s="26">
        <v>3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11"/>
        <v/>
      </c>
      <c r="M769" s="33"/>
      <c r="N769" s="33"/>
      <c r="O769" s="33"/>
      <c r="P769" s="33"/>
      <c r="S769" s="9"/>
    </row>
    <row r="770" spans="1:19" x14ac:dyDescent="0.25">
      <c r="A770" s="27" t="s">
        <v>403</v>
      </c>
      <c r="B770" s="27" t="s">
        <v>357</v>
      </c>
      <c r="C770" s="26">
        <v>83650</v>
      </c>
      <c r="D770" s="27" t="s">
        <v>478</v>
      </c>
      <c r="E770" s="28">
        <v>39.9</v>
      </c>
      <c r="F770" s="26">
        <v>5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ref="L770:L833" si="12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  <c r="M770" s="33"/>
      <c r="N770" s="33"/>
      <c r="O770" s="33"/>
      <c r="P770" s="33"/>
      <c r="S770" s="9"/>
    </row>
    <row r="771" spans="1:19" x14ac:dyDescent="0.25">
      <c r="A771" s="27" t="s">
        <v>403</v>
      </c>
      <c r="B771" s="27" t="s">
        <v>357</v>
      </c>
      <c r="C771" s="26">
        <v>68988</v>
      </c>
      <c r="D771" s="27" t="s">
        <v>479</v>
      </c>
      <c r="E771" s="28">
        <v>29.9</v>
      </c>
      <c r="F771" s="26">
        <v>4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12"/>
        <v/>
      </c>
      <c r="M771" s="33"/>
      <c r="N771" s="33"/>
      <c r="O771" s="33"/>
      <c r="P771" s="33"/>
      <c r="S771" s="9"/>
    </row>
    <row r="772" spans="1:19" x14ac:dyDescent="0.25">
      <c r="A772" s="27" t="s">
        <v>403</v>
      </c>
      <c r="B772" s="27" t="s">
        <v>357</v>
      </c>
      <c r="C772" s="26">
        <v>68989</v>
      </c>
      <c r="D772" s="27" t="s">
        <v>480</v>
      </c>
      <c r="E772" s="28">
        <v>29.9</v>
      </c>
      <c r="F772" s="26">
        <v>4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12"/>
        <v/>
      </c>
      <c r="M772" s="33"/>
      <c r="N772" s="33"/>
      <c r="O772" s="33"/>
      <c r="P772" s="33"/>
      <c r="S772" s="9"/>
    </row>
    <row r="773" spans="1:19" x14ac:dyDescent="0.25">
      <c r="A773" s="27" t="s">
        <v>403</v>
      </c>
      <c r="B773" s="27" t="s">
        <v>357</v>
      </c>
      <c r="C773" s="26">
        <v>68990</v>
      </c>
      <c r="D773" s="27" t="s">
        <v>481</v>
      </c>
      <c r="E773" s="28">
        <v>29.9</v>
      </c>
      <c r="F773" s="26">
        <v>4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12"/>
        <v/>
      </c>
      <c r="M773" s="33"/>
      <c r="N773" s="33"/>
      <c r="O773" s="33"/>
      <c r="P773" s="33"/>
      <c r="S773" s="9"/>
    </row>
    <row r="774" spans="1:19" x14ac:dyDescent="0.25">
      <c r="A774" s="27" t="s">
        <v>403</v>
      </c>
      <c r="B774" s="27" t="s">
        <v>357</v>
      </c>
      <c r="C774" s="26">
        <v>85235</v>
      </c>
      <c r="D774" s="27" t="s">
        <v>482</v>
      </c>
      <c r="E774" s="28">
        <v>37.6</v>
      </c>
      <c r="F774" s="26">
        <v>5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12"/>
        <v/>
      </c>
      <c r="M774" s="33"/>
      <c r="N774" s="33"/>
      <c r="O774" s="33"/>
      <c r="P774" s="33"/>
      <c r="S774" s="9"/>
    </row>
    <row r="775" spans="1:19" x14ac:dyDescent="0.25">
      <c r="A775" s="27" t="s">
        <v>403</v>
      </c>
      <c r="B775" s="27" t="s">
        <v>357</v>
      </c>
      <c r="C775" s="26">
        <v>81392</v>
      </c>
      <c r="D775" s="27" t="s">
        <v>483</v>
      </c>
      <c r="E775" s="28">
        <v>23.8</v>
      </c>
      <c r="F775" s="26">
        <v>3</v>
      </c>
      <c r="G775" s="29">
        <v>0.7</v>
      </c>
      <c r="H775" s="26" t="s">
        <v>18</v>
      </c>
      <c r="I775" s="26"/>
      <c r="J775" s="26" t="s">
        <v>18</v>
      </c>
      <c r="K775" s="30"/>
      <c r="L775" s="26" t="str">
        <f t="shared" si="12"/>
        <v/>
      </c>
      <c r="M775" s="33"/>
      <c r="N775" s="33"/>
      <c r="O775" s="33"/>
      <c r="P775" s="33"/>
      <c r="S775" s="9"/>
    </row>
    <row r="776" spans="1:19" x14ac:dyDescent="0.25">
      <c r="A776" s="27" t="s">
        <v>403</v>
      </c>
      <c r="B776" s="27" t="s">
        <v>357</v>
      </c>
      <c r="C776" s="26">
        <v>81412</v>
      </c>
      <c r="D776" s="27" t="s">
        <v>484</v>
      </c>
      <c r="E776" s="28">
        <v>23.8</v>
      </c>
      <c r="F776" s="26">
        <v>3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12"/>
        <v/>
      </c>
      <c r="M776" s="33"/>
      <c r="N776" s="33"/>
      <c r="O776" s="33"/>
      <c r="P776" s="33"/>
      <c r="S776" s="9"/>
    </row>
    <row r="777" spans="1:19" x14ac:dyDescent="0.25">
      <c r="A777" s="27" t="s">
        <v>403</v>
      </c>
      <c r="B777" s="27" t="s">
        <v>357</v>
      </c>
      <c r="C777" s="26">
        <v>81419</v>
      </c>
      <c r="D777" s="27" t="s">
        <v>485</v>
      </c>
      <c r="E777" s="28">
        <v>23.8</v>
      </c>
      <c r="F777" s="26">
        <v>3</v>
      </c>
      <c r="G777" s="29">
        <v>0.7</v>
      </c>
      <c r="H777" s="26" t="s">
        <v>18</v>
      </c>
      <c r="I777" s="26"/>
      <c r="J777" s="26" t="s">
        <v>18</v>
      </c>
      <c r="K777" s="30"/>
      <c r="L777" s="26" t="str">
        <f t="shared" si="12"/>
        <v/>
      </c>
      <c r="M777" s="33"/>
      <c r="N777" s="33"/>
      <c r="O777" s="33"/>
      <c r="P777" s="33"/>
      <c r="S777" s="9"/>
    </row>
    <row r="778" spans="1:19" x14ac:dyDescent="0.25">
      <c r="A778" s="27" t="s">
        <v>403</v>
      </c>
      <c r="B778" s="27" t="s">
        <v>357</v>
      </c>
      <c r="C778" s="26">
        <v>81426</v>
      </c>
      <c r="D778" s="27" t="s">
        <v>486</v>
      </c>
      <c r="E778" s="28">
        <v>23.8</v>
      </c>
      <c r="F778" s="26">
        <v>3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12"/>
        <v/>
      </c>
      <c r="M778" s="33"/>
      <c r="N778" s="33"/>
      <c r="O778" s="33"/>
      <c r="P778" s="33"/>
      <c r="S778" s="9"/>
    </row>
    <row r="779" spans="1:19" x14ac:dyDescent="0.25">
      <c r="A779" s="27" t="s">
        <v>403</v>
      </c>
      <c r="B779" s="27" t="s">
        <v>357</v>
      </c>
      <c r="C779" s="26">
        <v>89758</v>
      </c>
      <c r="D779" s="27" t="s">
        <v>487</v>
      </c>
      <c r="E779" s="28">
        <v>35.6</v>
      </c>
      <c r="F779" s="26">
        <v>5</v>
      </c>
      <c r="G779" s="29">
        <v>0.7</v>
      </c>
      <c r="H779" s="26" t="s">
        <v>18</v>
      </c>
      <c r="I779" s="26"/>
      <c r="J779" s="26" t="s">
        <v>18</v>
      </c>
      <c r="K779" s="30"/>
      <c r="L779" s="26" t="str">
        <f t="shared" si="12"/>
        <v/>
      </c>
      <c r="M779" s="33"/>
      <c r="N779" s="33"/>
      <c r="O779" s="33"/>
      <c r="P779" s="33"/>
      <c r="S779" s="9"/>
    </row>
    <row r="780" spans="1:19" x14ac:dyDescent="0.25">
      <c r="A780" s="27" t="s">
        <v>403</v>
      </c>
      <c r="B780" s="27" t="s">
        <v>357</v>
      </c>
      <c r="C780" s="26">
        <v>84023</v>
      </c>
      <c r="D780" s="27" t="s">
        <v>488</v>
      </c>
      <c r="E780" s="28">
        <v>30.5</v>
      </c>
      <c r="F780" s="26">
        <v>4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12"/>
        <v/>
      </c>
      <c r="M780" s="33"/>
      <c r="N780" s="33"/>
      <c r="O780" s="33"/>
      <c r="P780" s="33"/>
      <c r="S780" s="9"/>
    </row>
    <row r="781" spans="1:19" x14ac:dyDescent="0.25">
      <c r="A781" s="27" t="s">
        <v>403</v>
      </c>
      <c r="B781" s="27" t="s">
        <v>357</v>
      </c>
      <c r="C781" s="26">
        <v>85232</v>
      </c>
      <c r="D781" s="27" t="s">
        <v>489</v>
      </c>
      <c r="E781" s="28">
        <v>35.6</v>
      </c>
      <c r="F781" s="26">
        <v>5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12"/>
        <v/>
      </c>
      <c r="M781" s="33"/>
      <c r="N781" s="33"/>
      <c r="O781" s="33"/>
      <c r="P781" s="33"/>
      <c r="S781" s="9"/>
    </row>
    <row r="782" spans="1:19" x14ac:dyDescent="0.25">
      <c r="A782" s="27" t="s">
        <v>403</v>
      </c>
      <c r="B782" s="27" t="s">
        <v>357</v>
      </c>
      <c r="C782" s="26">
        <v>73256</v>
      </c>
      <c r="D782" s="27" t="s">
        <v>734</v>
      </c>
      <c r="E782" s="28">
        <v>29.9</v>
      </c>
      <c r="F782" s="26">
        <v>4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12"/>
        <v/>
      </c>
      <c r="M782" s="33"/>
      <c r="N782" s="33"/>
      <c r="O782" s="33"/>
      <c r="P782" s="33"/>
      <c r="S782" s="9"/>
    </row>
    <row r="783" spans="1:19" x14ac:dyDescent="0.25">
      <c r="A783" s="27" t="s">
        <v>403</v>
      </c>
      <c r="B783" s="27" t="s">
        <v>357</v>
      </c>
      <c r="C783" s="26">
        <v>73257</v>
      </c>
      <c r="D783" s="27" t="s">
        <v>735</v>
      </c>
      <c r="E783" s="28">
        <v>29.9</v>
      </c>
      <c r="F783" s="26">
        <v>4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12"/>
        <v/>
      </c>
      <c r="M783" s="33"/>
      <c r="N783" s="33"/>
      <c r="O783" s="33"/>
      <c r="P783" s="33"/>
      <c r="S783" s="9"/>
    </row>
    <row r="784" spans="1:19" x14ac:dyDescent="0.25">
      <c r="A784" s="27" t="s">
        <v>403</v>
      </c>
      <c r="B784" s="27" t="s">
        <v>357</v>
      </c>
      <c r="C784" s="26">
        <v>73258</v>
      </c>
      <c r="D784" s="27" t="s">
        <v>736</v>
      </c>
      <c r="E784" s="28">
        <v>29.9</v>
      </c>
      <c r="F784" s="26">
        <v>4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12"/>
        <v/>
      </c>
      <c r="M784" s="33"/>
      <c r="N784" s="33"/>
      <c r="O784" s="33"/>
      <c r="P784" s="33"/>
      <c r="S784" s="9"/>
    </row>
    <row r="785" spans="1:19" x14ac:dyDescent="0.25">
      <c r="A785" s="27" t="s">
        <v>403</v>
      </c>
      <c r="B785" s="27" t="s">
        <v>357</v>
      </c>
      <c r="C785" s="26">
        <v>73259</v>
      </c>
      <c r="D785" s="27" t="s">
        <v>737</v>
      </c>
      <c r="E785" s="28">
        <v>29.9</v>
      </c>
      <c r="F785" s="26">
        <v>4</v>
      </c>
      <c r="G785" s="29">
        <v>0.7</v>
      </c>
      <c r="H785" s="26" t="s">
        <v>18</v>
      </c>
      <c r="I785" s="26"/>
      <c r="J785" s="26" t="s">
        <v>18</v>
      </c>
      <c r="K785" s="30"/>
      <c r="L785" s="26" t="str">
        <f t="shared" si="12"/>
        <v/>
      </c>
      <c r="M785" s="33"/>
      <c r="N785" s="33"/>
      <c r="O785" s="33"/>
      <c r="P785" s="33"/>
      <c r="S785" s="9"/>
    </row>
    <row r="786" spans="1:19" x14ac:dyDescent="0.25">
      <c r="A786" s="27" t="s">
        <v>403</v>
      </c>
      <c r="B786" s="27" t="s">
        <v>357</v>
      </c>
      <c r="C786" s="26">
        <v>73260</v>
      </c>
      <c r="D786" s="27" t="s">
        <v>738</v>
      </c>
      <c r="E786" s="28">
        <v>29.9</v>
      </c>
      <c r="F786" s="26">
        <v>4</v>
      </c>
      <c r="G786" s="29">
        <v>0.7</v>
      </c>
      <c r="H786" s="26" t="s">
        <v>18</v>
      </c>
      <c r="I786" s="26"/>
      <c r="J786" s="26" t="s">
        <v>18</v>
      </c>
      <c r="K786" s="30"/>
      <c r="L786" s="26" t="str">
        <f t="shared" si="12"/>
        <v/>
      </c>
      <c r="M786" s="33"/>
      <c r="N786" s="33"/>
      <c r="O786" s="33"/>
      <c r="P786" s="33"/>
      <c r="S786" s="9"/>
    </row>
    <row r="787" spans="1:19" x14ac:dyDescent="0.25">
      <c r="A787" s="27" t="s">
        <v>403</v>
      </c>
      <c r="B787" s="27" t="s">
        <v>357</v>
      </c>
      <c r="C787" s="26">
        <v>69335</v>
      </c>
      <c r="D787" s="27" t="s">
        <v>743</v>
      </c>
      <c r="E787" s="28">
        <v>23.9</v>
      </c>
      <c r="F787" s="26">
        <v>3</v>
      </c>
      <c r="G787" s="29">
        <v>0.7</v>
      </c>
      <c r="H787" s="26" t="s">
        <v>18</v>
      </c>
      <c r="I787" s="26" t="s">
        <v>110</v>
      </c>
      <c r="J787" s="26" t="s">
        <v>18</v>
      </c>
      <c r="K787" s="30"/>
      <c r="L787" s="26" t="str">
        <f t="shared" si="12"/>
        <v/>
      </c>
      <c r="M787" s="33"/>
      <c r="N787" s="33"/>
      <c r="O787" s="33"/>
      <c r="P787" s="33"/>
      <c r="S787" s="9"/>
    </row>
    <row r="788" spans="1:19" x14ac:dyDescent="0.25">
      <c r="A788" s="27" t="s">
        <v>403</v>
      </c>
      <c r="B788" s="27" t="s">
        <v>357</v>
      </c>
      <c r="C788" s="26">
        <v>69337</v>
      </c>
      <c r="D788" s="27" t="s">
        <v>744</v>
      </c>
      <c r="E788" s="28">
        <v>29.9</v>
      </c>
      <c r="F788" s="26">
        <v>4</v>
      </c>
      <c r="G788" s="29">
        <v>0.7</v>
      </c>
      <c r="H788" s="26" t="s">
        <v>18</v>
      </c>
      <c r="I788" s="26" t="s">
        <v>110</v>
      </c>
      <c r="J788" s="26" t="s">
        <v>18</v>
      </c>
      <c r="K788" s="30"/>
      <c r="L788" s="26" t="str">
        <f t="shared" si="12"/>
        <v/>
      </c>
      <c r="M788" s="33"/>
      <c r="N788" s="33"/>
      <c r="O788" s="33"/>
      <c r="P788" s="33"/>
      <c r="S788" s="9"/>
    </row>
    <row r="789" spans="1:19" x14ac:dyDescent="0.25">
      <c r="A789" s="27" t="s">
        <v>403</v>
      </c>
      <c r="B789" s="27" t="s">
        <v>357</v>
      </c>
      <c r="C789" s="26">
        <v>69339</v>
      </c>
      <c r="D789" s="27" t="s">
        <v>745</v>
      </c>
      <c r="E789" s="28">
        <v>23.9</v>
      </c>
      <c r="F789" s="26">
        <v>3</v>
      </c>
      <c r="G789" s="29">
        <v>0.7</v>
      </c>
      <c r="H789" s="26" t="s">
        <v>18</v>
      </c>
      <c r="I789" s="26" t="s">
        <v>110</v>
      </c>
      <c r="J789" s="26" t="s">
        <v>18</v>
      </c>
      <c r="K789" s="30"/>
      <c r="L789" s="26" t="str">
        <f t="shared" si="12"/>
        <v/>
      </c>
      <c r="M789" s="33"/>
      <c r="N789" s="33"/>
      <c r="O789" s="33"/>
      <c r="P789" s="33"/>
      <c r="S789" s="9"/>
    </row>
    <row r="790" spans="1:19" x14ac:dyDescent="0.25">
      <c r="A790" s="27" t="s">
        <v>403</v>
      </c>
      <c r="B790" s="27" t="s">
        <v>357</v>
      </c>
      <c r="C790" s="26">
        <v>69341</v>
      </c>
      <c r="D790" s="27" t="s">
        <v>746</v>
      </c>
      <c r="E790" s="28">
        <v>23.9</v>
      </c>
      <c r="F790" s="26">
        <v>3</v>
      </c>
      <c r="G790" s="29">
        <v>0.7</v>
      </c>
      <c r="H790" s="26" t="s">
        <v>18</v>
      </c>
      <c r="I790" s="26" t="s">
        <v>110</v>
      </c>
      <c r="J790" s="26" t="s">
        <v>18</v>
      </c>
      <c r="K790" s="30"/>
      <c r="L790" s="26" t="str">
        <f t="shared" si="12"/>
        <v/>
      </c>
      <c r="M790" s="33"/>
      <c r="N790" s="33"/>
      <c r="O790" s="33"/>
      <c r="P790" s="33"/>
      <c r="S790" s="9"/>
    </row>
    <row r="791" spans="1:19" x14ac:dyDescent="0.25">
      <c r="A791" s="27" t="s">
        <v>403</v>
      </c>
      <c r="B791" s="27" t="s">
        <v>357</v>
      </c>
      <c r="C791" s="26">
        <v>69331</v>
      </c>
      <c r="D791" s="27" t="s">
        <v>747</v>
      </c>
      <c r="E791" s="28">
        <v>29.9</v>
      </c>
      <c r="F791" s="26">
        <v>4</v>
      </c>
      <c r="G791" s="29">
        <v>0.7</v>
      </c>
      <c r="H791" s="26" t="s">
        <v>18</v>
      </c>
      <c r="I791" s="26" t="s">
        <v>110</v>
      </c>
      <c r="J791" s="26" t="s">
        <v>18</v>
      </c>
      <c r="K791" s="30"/>
      <c r="L791" s="26" t="str">
        <f t="shared" si="12"/>
        <v/>
      </c>
      <c r="M791" s="33"/>
      <c r="N791" s="33"/>
      <c r="O791" s="33"/>
      <c r="P791" s="33"/>
      <c r="S791" s="9"/>
    </row>
    <row r="792" spans="1:19" x14ac:dyDescent="0.25">
      <c r="A792" s="27" t="s">
        <v>403</v>
      </c>
      <c r="B792" s="27" t="s">
        <v>357</v>
      </c>
      <c r="C792" s="26">
        <v>69333</v>
      </c>
      <c r="D792" s="27" t="s">
        <v>748</v>
      </c>
      <c r="E792" s="28">
        <v>29.9</v>
      </c>
      <c r="F792" s="26">
        <v>4</v>
      </c>
      <c r="G792" s="29">
        <v>0.7</v>
      </c>
      <c r="H792" s="26" t="s">
        <v>18</v>
      </c>
      <c r="I792" s="26" t="s">
        <v>110</v>
      </c>
      <c r="J792" s="26" t="s">
        <v>18</v>
      </c>
      <c r="K792" s="30"/>
      <c r="L792" s="26" t="str">
        <f t="shared" si="12"/>
        <v/>
      </c>
      <c r="M792" s="33"/>
      <c r="N792" s="33"/>
      <c r="O792" s="33"/>
      <c r="P792" s="33"/>
      <c r="S792" s="9"/>
    </row>
    <row r="793" spans="1:19" x14ac:dyDescent="0.25">
      <c r="A793" s="27" t="s">
        <v>403</v>
      </c>
      <c r="B793" s="27" t="s">
        <v>357</v>
      </c>
      <c r="C793" s="26">
        <v>84242</v>
      </c>
      <c r="D793" s="27" t="s">
        <v>939</v>
      </c>
      <c r="E793" s="28">
        <v>53.9</v>
      </c>
      <c r="F793" s="26">
        <v>7</v>
      </c>
      <c r="G793" s="29">
        <v>0.7</v>
      </c>
      <c r="H793" s="26" t="s">
        <v>18</v>
      </c>
      <c r="I793" s="26" t="s">
        <v>189</v>
      </c>
      <c r="J793" s="26" t="s">
        <v>18</v>
      </c>
      <c r="K793" s="30"/>
      <c r="L793" s="26" t="str">
        <f t="shared" si="12"/>
        <v>x</v>
      </c>
      <c r="M793" s="33"/>
      <c r="N793" s="33"/>
      <c r="O793" s="33"/>
      <c r="P793" s="33"/>
      <c r="S793" s="9"/>
    </row>
    <row r="794" spans="1:19" x14ac:dyDescent="0.25">
      <c r="A794" s="27" t="s">
        <v>403</v>
      </c>
      <c r="B794" s="27" t="s">
        <v>357</v>
      </c>
      <c r="C794" s="26">
        <v>84241</v>
      </c>
      <c r="D794" s="27" t="s">
        <v>940</v>
      </c>
      <c r="E794" s="28">
        <v>53.9</v>
      </c>
      <c r="F794" s="26">
        <v>7</v>
      </c>
      <c r="G794" s="29">
        <v>0.7</v>
      </c>
      <c r="H794" s="26" t="s">
        <v>18</v>
      </c>
      <c r="I794" s="26" t="s">
        <v>189</v>
      </c>
      <c r="J794" s="26" t="s">
        <v>18</v>
      </c>
      <c r="K794" s="30"/>
      <c r="L794" s="26" t="str">
        <f t="shared" si="12"/>
        <v>x</v>
      </c>
      <c r="M794" s="33"/>
      <c r="N794" s="33"/>
      <c r="O794" s="33"/>
      <c r="P794" s="33"/>
      <c r="S794" s="9"/>
    </row>
    <row r="795" spans="1:19" x14ac:dyDescent="0.25">
      <c r="A795" s="27" t="s">
        <v>490</v>
      </c>
      <c r="B795" s="27" t="s">
        <v>24</v>
      </c>
      <c r="C795" s="26">
        <v>81304</v>
      </c>
      <c r="D795" s="27" t="s">
        <v>491</v>
      </c>
      <c r="E795" s="28">
        <v>99.9</v>
      </c>
      <c r="F795" s="26">
        <v>18</v>
      </c>
      <c r="G795" s="29">
        <v>1</v>
      </c>
      <c r="H795" s="26" t="s">
        <v>18</v>
      </c>
      <c r="I795" s="26"/>
      <c r="J795" s="26" t="s">
        <v>18</v>
      </c>
      <c r="K795" s="30"/>
      <c r="L795" s="26" t="str">
        <f t="shared" si="12"/>
        <v>x</v>
      </c>
      <c r="M795" s="33"/>
      <c r="N795" s="33"/>
      <c r="O795" s="33"/>
      <c r="P795" s="33"/>
      <c r="S795" s="9"/>
    </row>
    <row r="796" spans="1:19" x14ac:dyDescent="0.25">
      <c r="A796" s="27" t="s">
        <v>492</v>
      </c>
      <c r="B796" s="27" t="s">
        <v>24</v>
      </c>
      <c r="C796" s="26">
        <v>71766</v>
      </c>
      <c r="D796" s="27" t="s">
        <v>493</v>
      </c>
      <c r="E796" s="28">
        <v>129.9</v>
      </c>
      <c r="F796" s="26">
        <v>17</v>
      </c>
      <c r="G796" s="29">
        <v>0.7</v>
      </c>
      <c r="H796" s="26" t="s">
        <v>18</v>
      </c>
      <c r="I796" s="26"/>
      <c r="J796" s="26" t="s">
        <v>18</v>
      </c>
      <c r="K796" s="30"/>
      <c r="L796" s="26" t="str">
        <f t="shared" si="12"/>
        <v/>
      </c>
      <c r="M796" s="33"/>
      <c r="N796" s="33"/>
      <c r="O796" s="33"/>
      <c r="P796" s="33"/>
      <c r="S796" s="9"/>
    </row>
    <row r="797" spans="1:19" x14ac:dyDescent="0.25">
      <c r="A797" s="27" t="s">
        <v>492</v>
      </c>
      <c r="B797" s="27" t="s">
        <v>24</v>
      </c>
      <c r="C797" s="26">
        <v>71773</v>
      </c>
      <c r="D797" s="27" t="s">
        <v>612</v>
      </c>
      <c r="E797" s="28">
        <v>129.9</v>
      </c>
      <c r="F797" s="26">
        <v>17</v>
      </c>
      <c r="G797" s="29">
        <v>0.7</v>
      </c>
      <c r="H797" s="26" t="s">
        <v>18</v>
      </c>
      <c r="I797" s="26"/>
      <c r="J797" s="26" t="s">
        <v>18</v>
      </c>
      <c r="K797" s="30"/>
      <c r="L797" s="26" t="str">
        <f t="shared" si="12"/>
        <v/>
      </c>
      <c r="M797" s="33"/>
      <c r="N797" s="33"/>
      <c r="O797" s="33"/>
      <c r="P797" s="33"/>
      <c r="S797" s="9"/>
    </row>
    <row r="798" spans="1:19" x14ac:dyDescent="0.25">
      <c r="A798" s="27" t="s">
        <v>494</v>
      </c>
      <c r="B798" s="27" t="s">
        <v>20</v>
      </c>
      <c r="C798" s="26">
        <v>90489</v>
      </c>
      <c r="D798" s="27" t="s">
        <v>509</v>
      </c>
      <c r="E798" s="28">
        <v>36.9</v>
      </c>
      <c r="F798" s="26">
        <v>5</v>
      </c>
      <c r="G798" s="29">
        <v>0.7</v>
      </c>
      <c r="H798" s="26" t="s">
        <v>18</v>
      </c>
      <c r="I798" s="26"/>
      <c r="J798" s="26" t="s">
        <v>18</v>
      </c>
      <c r="K798" s="30"/>
      <c r="L798" s="26" t="str">
        <f t="shared" si="12"/>
        <v>x</v>
      </c>
      <c r="M798" s="33"/>
      <c r="N798" s="33"/>
      <c r="O798" s="33"/>
      <c r="P798" s="33"/>
      <c r="S798" s="9"/>
    </row>
    <row r="799" spans="1:19" x14ac:dyDescent="0.25">
      <c r="A799" s="27" t="s">
        <v>495</v>
      </c>
      <c r="B799" s="27" t="s">
        <v>80</v>
      </c>
      <c r="C799" s="26">
        <v>86939</v>
      </c>
      <c r="D799" s="27" t="s">
        <v>613</v>
      </c>
      <c r="E799" s="28">
        <v>29.9</v>
      </c>
      <c r="F799" s="26">
        <v>4</v>
      </c>
      <c r="G799" s="29">
        <v>0.7</v>
      </c>
      <c r="H799" s="26" t="s">
        <v>18</v>
      </c>
      <c r="I799" s="26"/>
      <c r="J799" s="26" t="s">
        <v>18</v>
      </c>
      <c r="K799" s="30"/>
      <c r="L799" s="26" t="str">
        <f t="shared" si="12"/>
        <v/>
      </c>
      <c r="M799" s="33"/>
      <c r="N799" s="33"/>
      <c r="O799" s="33"/>
      <c r="P799" s="33"/>
      <c r="S799" s="9"/>
    </row>
    <row r="800" spans="1:19" x14ac:dyDescent="0.25">
      <c r="A800" s="27" t="s">
        <v>495</v>
      </c>
      <c r="B800" s="27" t="s">
        <v>80</v>
      </c>
      <c r="C800" s="26">
        <v>86942</v>
      </c>
      <c r="D800" s="27" t="s">
        <v>496</v>
      </c>
      <c r="E800" s="28">
        <v>29.9</v>
      </c>
      <c r="F800" s="26">
        <v>4</v>
      </c>
      <c r="G800" s="29">
        <v>0.7</v>
      </c>
      <c r="H800" s="26" t="s">
        <v>18</v>
      </c>
      <c r="I800" s="26"/>
      <c r="J800" s="26" t="s">
        <v>18</v>
      </c>
      <c r="K800" s="30"/>
      <c r="L800" s="26" t="str">
        <f t="shared" si="12"/>
        <v/>
      </c>
      <c r="M800" s="33"/>
      <c r="N800" s="33"/>
      <c r="O800" s="33"/>
      <c r="P800" s="33"/>
      <c r="S800" s="9"/>
    </row>
    <row r="801" spans="1:19" x14ac:dyDescent="0.25">
      <c r="A801" s="27" t="s">
        <v>495</v>
      </c>
      <c r="B801" s="27" t="s">
        <v>80</v>
      </c>
      <c r="C801" s="26">
        <v>86951</v>
      </c>
      <c r="D801" s="27" t="s">
        <v>614</v>
      </c>
      <c r="E801" s="28">
        <v>34.5</v>
      </c>
      <c r="F801" s="26">
        <v>4</v>
      </c>
      <c r="G801" s="29">
        <v>0.7</v>
      </c>
      <c r="H801" s="26" t="s">
        <v>18</v>
      </c>
      <c r="I801" s="26"/>
      <c r="J801" s="26" t="s">
        <v>18</v>
      </c>
      <c r="K801" s="30"/>
      <c r="L801" s="26" t="str">
        <f t="shared" si="12"/>
        <v/>
      </c>
      <c r="M801" s="33"/>
      <c r="N801" s="33"/>
      <c r="O801" s="33"/>
      <c r="P801" s="33"/>
      <c r="S801" s="9"/>
    </row>
    <row r="802" spans="1:19" x14ac:dyDescent="0.25">
      <c r="A802" s="27" t="s">
        <v>495</v>
      </c>
      <c r="B802" s="27" t="s">
        <v>80</v>
      </c>
      <c r="C802" s="26">
        <v>86953</v>
      </c>
      <c r="D802" s="27" t="s">
        <v>615</v>
      </c>
      <c r="E802" s="28">
        <v>49.8</v>
      </c>
      <c r="F802" s="26">
        <v>6</v>
      </c>
      <c r="G802" s="29">
        <v>0.7</v>
      </c>
      <c r="H802" s="26" t="s">
        <v>18</v>
      </c>
      <c r="I802" s="26"/>
      <c r="J802" s="26" t="s">
        <v>18</v>
      </c>
      <c r="K802" s="30"/>
      <c r="L802" s="26" t="str">
        <f t="shared" si="12"/>
        <v/>
      </c>
      <c r="M802" s="33"/>
      <c r="N802" s="33"/>
      <c r="O802" s="33"/>
      <c r="P802" s="33"/>
      <c r="S802" s="9"/>
    </row>
    <row r="803" spans="1:19" x14ac:dyDescent="0.25">
      <c r="A803" s="27" t="s">
        <v>495</v>
      </c>
      <c r="B803" s="27" t="s">
        <v>80</v>
      </c>
      <c r="C803" s="26">
        <v>86955</v>
      </c>
      <c r="D803" s="27" t="s">
        <v>497</v>
      </c>
      <c r="E803" s="28">
        <v>49.8</v>
      </c>
      <c r="F803" s="26">
        <v>6</v>
      </c>
      <c r="G803" s="29">
        <v>0.7</v>
      </c>
      <c r="H803" s="26" t="s">
        <v>18</v>
      </c>
      <c r="I803" s="26"/>
      <c r="J803" s="26" t="s">
        <v>18</v>
      </c>
      <c r="K803" s="30"/>
      <c r="L803" s="26" t="str">
        <f t="shared" si="12"/>
        <v/>
      </c>
      <c r="M803" s="33"/>
      <c r="N803" s="33"/>
      <c r="O803" s="33"/>
      <c r="P803" s="33"/>
      <c r="S803" s="9"/>
    </row>
    <row r="804" spans="1:19" x14ac:dyDescent="0.25">
      <c r="A804" s="27" t="s">
        <v>495</v>
      </c>
      <c r="B804" s="27" t="s">
        <v>80</v>
      </c>
      <c r="C804" s="26">
        <v>86964</v>
      </c>
      <c r="D804" s="27" t="s">
        <v>498</v>
      </c>
      <c r="E804" s="28">
        <v>37.799999999999997</v>
      </c>
      <c r="F804" s="26">
        <v>5</v>
      </c>
      <c r="G804" s="29">
        <v>0.7</v>
      </c>
      <c r="H804" s="26" t="s">
        <v>18</v>
      </c>
      <c r="I804" s="26"/>
      <c r="J804" s="26" t="s">
        <v>18</v>
      </c>
      <c r="K804" s="30"/>
      <c r="L804" s="26" t="str">
        <f t="shared" si="12"/>
        <v/>
      </c>
      <c r="M804" s="33"/>
      <c r="N804" s="33"/>
      <c r="O804" s="33"/>
      <c r="P804" s="33"/>
      <c r="S804" s="9"/>
    </row>
    <row r="805" spans="1:19" x14ac:dyDescent="0.25">
      <c r="A805" s="27" t="s">
        <v>495</v>
      </c>
      <c r="B805" s="27" t="s">
        <v>80</v>
      </c>
      <c r="C805" s="26">
        <v>86966</v>
      </c>
      <c r="D805" s="27" t="s">
        <v>499</v>
      </c>
      <c r="E805" s="28">
        <v>34.5</v>
      </c>
      <c r="F805" s="26">
        <v>4</v>
      </c>
      <c r="G805" s="29">
        <v>0.7</v>
      </c>
      <c r="H805" s="26" t="s">
        <v>18</v>
      </c>
      <c r="I805" s="26"/>
      <c r="J805" s="26" t="s">
        <v>18</v>
      </c>
      <c r="K805" s="30"/>
      <c r="L805" s="26" t="str">
        <f t="shared" si="12"/>
        <v/>
      </c>
      <c r="M805" s="33"/>
      <c r="N805" s="33"/>
      <c r="O805" s="33"/>
      <c r="P805" s="33"/>
      <c r="S805" s="9"/>
    </row>
    <row r="806" spans="1:19" x14ac:dyDescent="0.25">
      <c r="A806" s="27" t="s">
        <v>495</v>
      </c>
      <c r="B806" s="27" t="s">
        <v>80</v>
      </c>
      <c r="C806" s="26">
        <v>89370</v>
      </c>
      <c r="D806" s="27" t="s">
        <v>616</v>
      </c>
      <c r="E806" s="28">
        <v>54.8</v>
      </c>
      <c r="F806" s="26">
        <v>7</v>
      </c>
      <c r="G806" s="29">
        <v>0.7</v>
      </c>
      <c r="H806" s="26" t="s">
        <v>18</v>
      </c>
      <c r="I806" s="26"/>
      <c r="J806" s="26" t="s">
        <v>18</v>
      </c>
      <c r="K806" s="30"/>
      <c r="L806" s="26" t="str">
        <f t="shared" si="12"/>
        <v/>
      </c>
      <c r="M806" s="33"/>
      <c r="N806" s="33"/>
      <c r="O806" s="33"/>
      <c r="P806" s="33"/>
      <c r="S806" s="9"/>
    </row>
    <row r="807" spans="1:19" x14ac:dyDescent="0.25">
      <c r="A807" s="27" t="s">
        <v>495</v>
      </c>
      <c r="B807" s="27" t="s">
        <v>80</v>
      </c>
      <c r="C807" s="26">
        <v>89368</v>
      </c>
      <c r="D807" s="27" t="s">
        <v>617</v>
      </c>
      <c r="E807" s="28">
        <v>54.8</v>
      </c>
      <c r="F807" s="26">
        <v>7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12"/>
        <v/>
      </c>
      <c r="M807" s="33"/>
      <c r="N807" s="33"/>
      <c r="O807" s="33"/>
      <c r="P807" s="33"/>
      <c r="S807" s="9"/>
    </row>
    <row r="808" spans="1:19" x14ac:dyDescent="0.25">
      <c r="A808" s="27" t="s">
        <v>495</v>
      </c>
      <c r="B808" s="27" t="s">
        <v>80</v>
      </c>
      <c r="C808" s="26">
        <v>86945</v>
      </c>
      <c r="D808" s="27" t="s">
        <v>500</v>
      </c>
      <c r="E808" s="28">
        <v>29.9</v>
      </c>
      <c r="F808" s="26">
        <v>4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12"/>
        <v/>
      </c>
      <c r="M808" s="33"/>
      <c r="N808" s="33"/>
      <c r="O808" s="33"/>
      <c r="P808" s="33"/>
      <c r="S808" s="9"/>
    </row>
    <row r="809" spans="1:19" x14ac:dyDescent="0.25">
      <c r="A809" s="27" t="s">
        <v>495</v>
      </c>
      <c r="B809" s="27" t="s">
        <v>80</v>
      </c>
      <c r="C809" s="26">
        <v>86946</v>
      </c>
      <c r="D809" s="27" t="s">
        <v>501</v>
      </c>
      <c r="E809" s="28">
        <v>29.9</v>
      </c>
      <c r="F809" s="26">
        <v>4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12"/>
        <v/>
      </c>
      <c r="M809" s="33"/>
      <c r="N809" s="33"/>
      <c r="O809" s="33"/>
      <c r="P809" s="33"/>
      <c r="S809" s="9"/>
    </row>
    <row r="810" spans="1:19" x14ac:dyDescent="0.25">
      <c r="A810" s="27" t="s">
        <v>495</v>
      </c>
      <c r="B810" s="27" t="s">
        <v>80</v>
      </c>
      <c r="C810" s="26">
        <v>86948</v>
      </c>
      <c r="D810" s="27" t="s">
        <v>502</v>
      </c>
      <c r="E810" s="28">
        <v>29.9</v>
      </c>
      <c r="F810" s="26">
        <v>4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12"/>
        <v/>
      </c>
      <c r="M810" s="33"/>
      <c r="N810" s="33"/>
      <c r="O810" s="33"/>
      <c r="P810" s="33"/>
      <c r="S810" s="9"/>
    </row>
    <row r="811" spans="1:19" x14ac:dyDescent="0.25">
      <c r="A811" s="27" t="s">
        <v>495</v>
      </c>
      <c r="B811" s="27" t="s">
        <v>80</v>
      </c>
      <c r="C811" s="26">
        <v>86958</v>
      </c>
      <c r="D811" s="27" t="s">
        <v>503</v>
      </c>
      <c r="E811" s="28">
        <v>49.8</v>
      </c>
      <c r="F811" s="26">
        <v>6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12"/>
        <v/>
      </c>
      <c r="M811" s="33"/>
      <c r="N811" s="33"/>
      <c r="O811" s="33"/>
      <c r="P811" s="33"/>
      <c r="S811" s="9"/>
    </row>
    <row r="812" spans="1:19" x14ac:dyDescent="0.25">
      <c r="A812" s="27" t="s">
        <v>495</v>
      </c>
      <c r="B812" s="27" t="s">
        <v>80</v>
      </c>
      <c r="C812" s="26">
        <v>86959</v>
      </c>
      <c r="D812" s="27" t="s">
        <v>504</v>
      </c>
      <c r="E812" s="28">
        <v>49.8</v>
      </c>
      <c r="F812" s="26">
        <v>6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12"/>
        <v/>
      </c>
      <c r="M812" s="33"/>
      <c r="N812" s="33"/>
      <c r="O812" s="33"/>
      <c r="P812" s="33"/>
      <c r="S812" s="9"/>
    </row>
    <row r="813" spans="1:19" x14ac:dyDescent="0.25">
      <c r="A813" s="27" t="s">
        <v>495</v>
      </c>
      <c r="B813" s="27" t="s">
        <v>80</v>
      </c>
      <c r="C813" s="26">
        <v>86963</v>
      </c>
      <c r="D813" s="27" t="s">
        <v>618</v>
      </c>
      <c r="E813" s="28">
        <v>37.799999999999997</v>
      </c>
      <c r="F813" s="26">
        <v>5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12"/>
        <v/>
      </c>
      <c r="M813" s="33"/>
      <c r="N813" s="33"/>
      <c r="O813" s="33"/>
      <c r="P813" s="33"/>
      <c r="S813" s="9"/>
    </row>
    <row r="814" spans="1:19" x14ac:dyDescent="0.25">
      <c r="A814" s="27" t="s">
        <v>495</v>
      </c>
      <c r="B814" s="27" t="s">
        <v>80</v>
      </c>
      <c r="C814" s="26">
        <v>86965</v>
      </c>
      <c r="D814" s="27" t="s">
        <v>505</v>
      </c>
      <c r="E814" s="28">
        <v>37.799999999999997</v>
      </c>
      <c r="F814" s="26">
        <v>5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12"/>
        <v/>
      </c>
      <c r="M814" s="33"/>
      <c r="N814" s="33"/>
      <c r="O814" s="33"/>
      <c r="P814" s="33"/>
      <c r="S814" s="9"/>
    </row>
    <row r="815" spans="1:19" x14ac:dyDescent="0.25">
      <c r="A815" s="27" t="s">
        <v>495</v>
      </c>
      <c r="B815" s="27" t="s">
        <v>80</v>
      </c>
      <c r="C815" s="26">
        <v>86968</v>
      </c>
      <c r="D815" s="27" t="s">
        <v>619</v>
      </c>
      <c r="E815" s="28">
        <v>34.5</v>
      </c>
      <c r="F815" s="26">
        <v>4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12"/>
        <v/>
      </c>
      <c r="M815" s="33"/>
      <c r="N815" s="33"/>
      <c r="O815" s="33"/>
      <c r="P815" s="33"/>
      <c r="S815" s="9"/>
    </row>
    <row r="816" spans="1:19" x14ac:dyDescent="0.25">
      <c r="A816" s="27" t="s">
        <v>495</v>
      </c>
      <c r="B816" s="27" t="s">
        <v>80</v>
      </c>
      <c r="C816" s="26">
        <v>86970</v>
      </c>
      <c r="D816" s="27" t="s">
        <v>506</v>
      </c>
      <c r="E816" s="28">
        <v>34.5</v>
      </c>
      <c r="F816" s="26">
        <v>4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12"/>
        <v/>
      </c>
      <c r="M816" s="33"/>
      <c r="N816" s="33"/>
      <c r="O816" s="33"/>
      <c r="P816" s="33"/>
      <c r="S816" s="9"/>
    </row>
    <row r="817" spans="1:19" x14ac:dyDescent="0.25">
      <c r="A817" s="27" t="s">
        <v>495</v>
      </c>
      <c r="B817" s="27" t="s">
        <v>80</v>
      </c>
      <c r="C817" s="26">
        <v>86972</v>
      </c>
      <c r="D817" s="27" t="s">
        <v>507</v>
      </c>
      <c r="E817" s="28">
        <v>34.5</v>
      </c>
      <c r="F817" s="26">
        <v>4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12"/>
        <v/>
      </c>
      <c r="M817" s="33"/>
      <c r="N817" s="33"/>
      <c r="O817" s="33"/>
      <c r="P817" s="33"/>
      <c r="S817" s="9"/>
    </row>
    <row r="818" spans="1:19" x14ac:dyDescent="0.25">
      <c r="A818" s="27" t="s">
        <v>495</v>
      </c>
      <c r="B818" s="27" t="s">
        <v>80</v>
      </c>
      <c r="C818" s="26">
        <v>89366</v>
      </c>
      <c r="D818" s="27" t="s">
        <v>508</v>
      </c>
      <c r="E818" s="28">
        <v>37.799999999999997</v>
      </c>
      <c r="F818" s="26">
        <v>5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12"/>
        <v/>
      </c>
      <c r="M818" s="33"/>
      <c r="N818" s="33"/>
      <c r="O818" s="33"/>
      <c r="P818" s="33"/>
      <c r="S818" s="9"/>
    </row>
    <row r="819" spans="1:19" x14ac:dyDescent="0.25">
      <c r="A819" s="27" t="s">
        <v>495</v>
      </c>
      <c r="B819" s="27" t="s">
        <v>80</v>
      </c>
      <c r="C819" s="26">
        <v>89361</v>
      </c>
      <c r="D819" s="27" t="s">
        <v>620</v>
      </c>
      <c r="E819" s="28">
        <v>54.8</v>
      </c>
      <c r="F819" s="26">
        <v>7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12"/>
        <v/>
      </c>
      <c r="M819" s="33"/>
      <c r="N819" s="33"/>
      <c r="O819" s="33"/>
      <c r="P819" s="33"/>
      <c r="S819" s="9"/>
    </row>
    <row r="820" spans="1:19" x14ac:dyDescent="0.25">
      <c r="A820" s="27" t="s">
        <v>495</v>
      </c>
      <c r="B820" s="27" t="s">
        <v>80</v>
      </c>
      <c r="C820" s="26">
        <v>86962</v>
      </c>
      <c r="D820" s="27" t="s">
        <v>534</v>
      </c>
      <c r="E820" s="28">
        <v>34.5</v>
      </c>
      <c r="F820" s="26">
        <v>4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12"/>
        <v/>
      </c>
      <c r="M820" s="33"/>
      <c r="N820" s="33"/>
      <c r="O820" s="33"/>
      <c r="P820" s="33"/>
    </row>
    <row r="821" spans="1:19" x14ac:dyDescent="0.25">
      <c r="A821" s="27" t="s">
        <v>495</v>
      </c>
      <c r="B821" s="27" t="s">
        <v>80</v>
      </c>
      <c r="C821" s="26">
        <v>89362</v>
      </c>
      <c r="D821" s="27" t="s">
        <v>535</v>
      </c>
      <c r="E821" s="28">
        <v>54.8</v>
      </c>
      <c r="F821" s="26">
        <v>7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si="12"/>
        <v/>
      </c>
      <c r="M821" s="33"/>
      <c r="N821" s="33"/>
      <c r="O821" s="33"/>
      <c r="P821" s="33"/>
    </row>
    <row r="822" spans="1:19" x14ac:dyDescent="0.25">
      <c r="A822" s="27" t="s">
        <v>495</v>
      </c>
      <c r="B822" s="27" t="s">
        <v>80</v>
      </c>
      <c r="C822" s="26">
        <v>89363</v>
      </c>
      <c r="D822" s="27" t="s">
        <v>536</v>
      </c>
      <c r="E822" s="28">
        <v>54.8</v>
      </c>
      <c r="F822" s="26">
        <v>7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12"/>
        <v/>
      </c>
      <c r="M822" s="33"/>
      <c r="N822" s="33"/>
      <c r="O822" s="33"/>
      <c r="P822" s="33"/>
    </row>
    <row r="823" spans="1:19" x14ac:dyDescent="0.25">
      <c r="A823" s="27" t="s">
        <v>495</v>
      </c>
      <c r="B823" s="27" t="s">
        <v>80</v>
      </c>
      <c r="C823" s="26">
        <v>86940</v>
      </c>
      <c r="D823" s="27" t="s">
        <v>621</v>
      </c>
      <c r="E823" s="28">
        <v>18.7</v>
      </c>
      <c r="F823" s="26">
        <v>2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12"/>
        <v/>
      </c>
      <c r="M823" s="33"/>
      <c r="N823" s="33"/>
      <c r="O823" s="33"/>
      <c r="P823" s="33"/>
    </row>
    <row r="824" spans="1:19" x14ac:dyDescent="0.25">
      <c r="A824" s="27" t="s">
        <v>495</v>
      </c>
      <c r="B824" s="27" t="s">
        <v>80</v>
      </c>
      <c r="C824" s="26">
        <v>86943</v>
      </c>
      <c r="D824" s="27" t="s">
        <v>576</v>
      </c>
      <c r="E824" s="28">
        <v>18.7</v>
      </c>
      <c r="F824" s="26">
        <v>2</v>
      </c>
      <c r="G824" s="29">
        <v>0.7</v>
      </c>
      <c r="H824" s="26" t="s">
        <v>18</v>
      </c>
      <c r="I824" s="26"/>
      <c r="J824" s="26" t="s">
        <v>18</v>
      </c>
      <c r="K824" s="30"/>
      <c r="L824" s="26" t="str">
        <f t="shared" si="12"/>
        <v/>
      </c>
      <c r="M824" s="33"/>
      <c r="N824" s="33"/>
      <c r="O824" s="33"/>
      <c r="P824" s="33"/>
    </row>
    <row r="825" spans="1:19" x14ac:dyDescent="0.25">
      <c r="A825" s="27" t="s">
        <v>495</v>
      </c>
      <c r="B825" s="27" t="s">
        <v>80</v>
      </c>
      <c r="C825" s="26">
        <v>86952</v>
      </c>
      <c r="D825" s="27" t="s">
        <v>622</v>
      </c>
      <c r="E825" s="28">
        <v>21.6</v>
      </c>
      <c r="F825" s="26">
        <v>3</v>
      </c>
      <c r="G825" s="29">
        <v>0.7</v>
      </c>
      <c r="H825" s="26" t="s">
        <v>18</v>
      </c>
      <c r="I825" s="26"/>
      <c r="J825" s="26" t="s">
        <v>18</v>
      </c>
      <c r="K825" s="30"/>
      <c r="L825" s="26" t="str">
        <f t="shared" si="12"/>
        <v/>
      </c>
      <c r="M825" s="33"/>
      <c r="N825" s="33"/>
      <c r="O825" s="33"/>
      <c r="P825" s="33"/>
    </row>
    <row r="826" spans="1:19" x14ac:dyDescent="0.25">
      <c r="A826" s="27" t="s">
        <v>495</v>
      </c>
      <c r="B826" s="27" t="s">
        <v>80</v>
      </c>
      <c r="C826" s="26">
        <v>86954</v>
      </c>
      <c r="D826" s="27" t="s">
        <v>623</v>
      </c>
      <c r="E826" s="28">
        <v>31.3</v>
      </c>
      <c r="F826" s="26">
        <v>4</v>
      </c>
      <c r="G826" s="29">
        <v>0.7</v>
      </c>
      <c r="H826" s="26" t="s">
        <v>18</v>
      </c>
      <c r="I826" s="26"/>
      <c r="J826" s="26" t="s">
        <v>18</v>
      </c>
      <c r="K826" s="30"/>
      <c r="L826" s="26" t="str">
        <f t="shared" si="12"/>
        <v/>
      </c>
      <c r="M826" s="33"/>
      <c r="N826" s="33"/>
      <c r="O826" s="33"/>
      <c r="P826" s="33"/>
    </row>
    <row r="827" spans="1:19" x14ac:dyDescent="0.25">
      <c r="A827" s="27" t="s">
        <v>495</v>
      </c>
      <c r="B827" s="27" t="s">
        <v>80</v>
      </c>
      <c r="C827" s="26">
        <v>86956</v>
      </c>
      <c r="D827" s="27" t="s">
        <v>577</v>
      </c>
      <c r="E827" s="28">
        <v>31.3</v>
      </c>
      <c r="F827" s="26">
        <v>4</v>
      </c>
      <c r="G827" s="29">
        <v>0.7</v>
      </c>
      <c r="H827" s="26" t="s">
        <v>18</v>
      </c>
      <c r="I827" s="26"/>
      <c r="J827" s="26" t="s">
        <v>18</v>
      </c>
      <c r="K827" s="30"/>
      <c r="L827" s="26" t="str">
        <f t="shared" si="12"/>
        <v/>
      </c>
      <c r="M827" s="33"/>
      <c r="N827" s="33"/>
      <c r="O827" s="33"/>
      <c r="P827" s="33"/>
    </row>
    <row r="828" spans="1:19" x14ac:dyDescent="0.25">
      <c r="A828" s="27" t="s">
        <v>495</v>
      </c>
      <c r="B828" s="27" t="s">
        <v>80</v>
      </c>
      <c r="C828" s="26">
        <v>86967</v>
      </c>
      <c r="D828" s="27" t="s">
        <v>578</v>
      </c>
      <c r="E828" s="28">
        <v>21.6</v>
      </c>
      <c r="F828" s="26">
        <v>3</v>
      </c>
      <c r="G828" s="29">
        <v>0.7</v>
      </c>
      <c r="H828" s="26" t="s">
        <v>18</v>
      </c>
      <c r="I828" s="26"/>
      <c r="J828" s="26" t="s">
        <v>18</v>
      </c>
      <c r="K828" s="30"/>
      <c r="L828" s="26" t="str">
        <f t="shared" si="12"/>
        <v/>
      </c>
      <c r="M828" s="33"/>
      <c r="N828" s="33"/>
      <c r="O828" s="33"/>
      <c r="P828" s="33"/>
      <c r="S828" s="9"/>
    </row>
    <row r="829" spans="1:19" x14ac:dyDescent="0.25">
      <c r="A829" s="27" t="s">
        <v>495</v>
      </c>
      <c r="B829" s="27" t="s">
        <v>80</v>
      </c>
      <c r="C829" s="26">
        <v>86944</v>
      </c>
      <c r="D829" s="27" t="s">
        <v>624</v>
      </c>
      <c r="E829" s="28">
        <v>18.7</v>
      </c>
      <c r="F829" s="26">
        <v>2</v>
      </c>
      <c r="G829" s="29">
        <v>0.7</v>
      </c>
      <c r="H829" s="26" t="s">
        <v>18</v>
      </c>
      <c r="I829" s="26"/>
      <c r="J829" s="26" t="s">
        <v>18</v>
      </c>
      <c r="K829" s="30"/>
      <c r="L829" s="26" t="str">
        <f t="shared" si="12"/>
        <v/>
      </c>
      <c r="M829" s="33"/>
      <c r="N829" s="33"/>
      <c r="O829" s="33"/>
      <c r="P829" s="33"/>
    </row>
    <row r="830" spans="1:19" x14ac:dyDescent="0.25">
      <c r="A830" s="27" t="s">
        <v>495</v>
      </c>
      <c r="B830" s="27" t="s">
        <v>80</v>
      </c>
      <c r="C830" s="26">
        <v>86947</v>
      </c>
      <c r="D830" s="27" t="s">
        <v>625</v>
      </c>
      <c r="E830" s="28">
        <v>18.7</v>
      </c>
      <c r="F830" s="26">
        <v>2</v>
      </c>
      <c r="G830" s="29">
        <v>0.7</v>
      </c>
      <c r="H830" s="26" t="s">
        <v>18</v>
      </c>
      <c r="I830" s="26"/>
      <c r="J830" s="26" t="s">
        <v>18</v>
      </c>
      <c r="K830" s="30"/>
      <c r="L830" s="26" t="str">
        <f t="shared" si="12"/>
        <v/>
      </c>
      <c r="M830" s="33"/>
      <c r="N830" s="33"/>
      <c r="O830" s="33"/>
      <c r="P830" s="33"/>
    </row>
    <row r="831" spans="1:19" x14ac:dyDescent="0.25">
      <c r="A831" s="27" t="s">
        <v>495</v>
      </c>
      <c r="B831" s="27" t="s">
        <v>80</v>
      </c>
      <c r="C831" s="26">
        <v>86949</v>
      </c>
      <c r="D831" s="27" t="s">
        <v>626</v>
      </c>
      <c r="E831" s="28">
        <v>18.7</v>
      </c>
      <c r="F831" s="26">
        <v>2</v>
      </c>
      <c r="G831" s="29">
        <v>0.7</v>
      </c>
      <c r="H831" s="26" t="s">
        <v>18</v>
      </c>
      <c r="I831" s="26"/>
      <c r="J831" s="26" t="s">
        <v>18</v>
      </c>
      <c r="K831" s="30"/>
      <c r="L831" s="26" t="str">
        <f t="shared" si="12"/>
        <v/>
      </c>
      <c r="M831" s="33"/>
      <c r="N831" s="33"/>
      <c r="O831" s="33"/>
      <c r="P831" s="33"/>
    </row>
    <row r="832" spans="1:19" x14ac:dyDescent="0.25">
      <c r="A832" s="27" t="s">
        <v>495</v>
      </c>
      <c r="B832" s="27" t="s">
        <v>80</v>
      </c>
      <c r="C832" s="26">
        <v>86957</v>
      </c>
      <c r="D832" s="27" t="s">
        <v>627</v>
      </c>
      <c r="E832" s="28">
        <v>31.3</v>
      </c>
      <c r="F832" s="26">
        <v>4</v>
      </c>
      <c r="G832" s="29">
        <v>0.7</v>
      </c>
      <c r="H832" s="26" t="s">
        <v>18</v>
      </c>
      <c r="I832" s="26"/>
      <c r="J832" s="26" t="s">
        <v>18</v>
      </c>
      <c r="K832" s="30"/>
      <c r="L832" s="26" t="str">
        <f t="shared" si="12"/>
        <v/>
      </c>
      <c r="M832" s="33"/>
      <c r="N832" s="33"/>
      <c r="O832" s="33"/>
      <c r="P832" s="33"/>
    </row>
    <row r="833" spans="1:19" x14ac:dyDescent="0.25">
      <c r="A833" s="27" t="s">
        <v>495</v>
      </c>
      <c r="B833" s="27" t="s">
        <v>80</v>
      </c>
      <c r="C833" s="26">
        <v>86960</v>
      </c>
      <c r="D833" s="27" t="s">
        <v>628</v>
      </c>
      <c r="E833" s="28">
        <v>31.3</v>
      </c>
      <c r="F833" s="26">
        <v>4</v>
      </c>
      <c r="G833" s="29">
        <v>0.7</v>
      </c>
      <c r="H833" s="26" t="s">
        <v>18</v>
      </c>
      <c r="I833" s="26"/>
      <c r="J833" s="26" t="s">
        <v>18</v>
      </c>
      <c r="K833" s="30"/>
      <c r="L833" s="26" t="str">
        <f t="shared" si="12"/>
        <v/>
      </c>
      <c r="M833" s="33"/>
      <c r="N833" s="33"/>
      <c r="O833" s="33"/>
      <c r="P833" s="33"/>
    </row>
    <row r="834" spans="1:19" x14ac:dyDescent="0.25">
      <c r="A834" s="27" t="s">
        <v>495</v>
      </c>
      <c r="B834" s="27" t="s">
        <v>80</v>
      </c>
      <c r="C834" s="26">
        <v>86961</v>
      </c>
      <c r="D834" s="27" t="s">
        <v>629</v>
      </c>
      <c r="E834" s="28">
        <v>21.6</v>
      </c>
      <c r="F834" s="26">
        <v>3</v>
      </c>
      <c r="G834" s="29">
        <v>0.7</v>
      </c>
      <c r="H834" s="26" t="s">
        <v>18</v>
      </c>
      <c r="I834" s="26"/>
      <c r="J834" s="26" t="s">
        <v>18</v>
      </c>
      <c r="K834" s="30"/>
      <c r="L834" s="26" t="str">
        <f t="shared" ref="L834:L854" si="13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/>
      </c>
      <c r="M834" s="33"/>
      <c r="N834" s="33"/>
      <c r="O834" s="33"/>
      <c r="P834" s="33"/>
    </row>
    <row r="835" spans="1:19" x14ac:dyDescent="0.25">
      <c r="A835" s="27" t="s">
        <v>495</v>
      </c>
      <c r="B835" s="27" t="s">
        <v>80</v>
      </c>
      <c r="C835" s="26">
        <v>86969</v>
      </c>
      <c r="D835" s="27" t="s">
        <v>630</v>
      </c>
      <c r="E835" s="28">
        <v>21.6</v>
      </c>
      <c r="F835" s="26">
        <v>3</v>
      </c>
      <c r="G835" s="29">
        <v>0.7</v>
      </c>
      <c r="H835" s="26" t="s">
        <v>18</v>
      </c>
      <c r="I835" s="26"/>
      <c r="J835" s="26" t="s">
        <v>18</v>
      </c>
      <c r="K835" s="30"/>
      <c r="L835" s="26" t="str">
        <f t="shared" si="13"/>
        <v/>
      </c>
      <c r="M835" s="33"/>
      <c r="N835" s="33"/>
      <c r="O835" s="33"/>
      <c r="P835" s="33"/>
    </row>
    <row r="836" spans="1:19" x14ac:dyDescent="0.25">
      <c r="A836" s="27" t="s">
        <v>495</v>
      </c>
      <c r="B836" s="27" t="s">
        <v>80</v>
      </c>
      <c r="C836" s="26">
        <v>86971</v>
      </c>
      <c r="D836" s="27" t="s">
        <v>631</v>
      </c>
      <c r="E836" s="28">
        <v>21.6</v>
      </c>
      <c r="F836" s="26">
        <v>3</v>
      </c>
      <c r="G836" s="29">
        <v>0.7</v>
      </c>
      <c r="H836" s="26" t="s">
        <v>18</v>
      </c>
      <c r="I836" s="26"/>
      <c r="J836" s="26" t="s">
        <v>18</v>
      </c>
      <c r="K836" s="30"/>
      <c r="L836" s="26" t="str">
        <f t="shared" si="13"/>
        <v/>
      </c>
      <c r="M836" s="33"/>
      <c r="N836" s="33"/>
      <c r="O836" s="33"/>
      <c r="P836" s="33"/>
      <c r="S836" s="9"/>
    </row>
    <row r="837" spans="1:19" x14ac:dyDescent="0.25">
      <c r="A837" s="27" t="s">
        <v>495</v>
      </c>
      <c r="B837" s="27" t="s">
        <v>80</v>
      </c>
      <c r="C837" s="26">
        <v>86973</v>
      </c>
      <c r="D837" s="27" t="s">
        <v>632</v>
      </c>
      <c r="E837" s="28">
        <v>21.6</v>
      </c>
      <c r="F837" s="26">
        <v>3</v>
      </c>
      <c r="G837" s="29">
        <v>0.7</v>
      </c>
      <c r="H837" s="26" t="s">
        <v>18</v>
      </c>
      <c r="I837" s="26"/>
      <c r="J837" s="26" t="s">
        <v>18</v>
      </c>
      <c r="K837" s="30"/>
      <c r="L837" s="26" t="str">
        <f t="shared" si="13"/>
        <v/>
      </c>
      <c r="M837" s="33"/>
      <c r="N837" s="33"/>
      <c r="O837" s="33"/>
      <c r="P837" s="33"/>
      <c r="S837" s="9"/>
    </row>
    <row r="838" spans="1:19" x14ac:dyDescent="0.25">
      <c r="A838" s="27" t="s">
        <v>495</v>
      </c>
      <c r="B838" s="27" t="s">
        <v>80</v>
      </c>
      <c r="C838" s="26">
        <v>86941</v>
      </c>
      <c r="D838" s="27" t="s">
        <v>684</v>
      </c>
      <c r="E838" s="28">
        <v>32.9</v>
      </c>
      <c r="F838" s="26">
        <v>4</v>
      </c>
      <c r="G838" s="29">
        <v>0.7</v>
      </c>
      <c r="H838" s="26" t="s">
        <v>18</v>
      </c>
      <c r="I838" s="26"/>
      <c r="J838" s="26" t="s">
        <v>18</v>
      </c>
      <c r="K838" s="30"/>
      <c r="L838" s="26" t="str">
        <f t="shared" si="13"/>
        <v/>
      </c>
      <c r="M838" s="33"/>
      <c r="N838" s="33"/>
      <c r="O838" s="33"/>
      <c r="P838" s="33"/>
      <c r="S838" s="9"/>
    </row>
    <row r="839" spans="1:19" x14ac:dyDescent="0.25">
      <c r="A839" s="27" t="s">
        <v>495</v>
      </c>
      <c r="B839" s="27" t="s">
        <v>80</v>
      </c>
      <c r="C839" s="26">
        <v>86950</v>
      </c>
      <c r="D839" s="27" t="s">
        <v>685</v>
      </c>
      <c r="E839" s="28">
        <v>32.9</v>
      </c>
      <c r="F839" s="26">
        <v>4</v>
      </c>
      <c r="G839" s="29">
        <v>0.7</v>
      </c>
      <c r="H839" s="26" t="s">
        <v>18</v>
      </c>
      <c r="I839" s="26"/>
      <c r="J839" s="26" t="s">
        <v>18</v>
      </c>
      <c r="K839" s="30"/>
      <c r="L839" s="26" t="str">
        <f t="shared" si="13"/>
        <v/>
      </c>
      <c r="M839" s="33"/>
      <c r="N839" s="33"/>
      <c r="O839" s="33"/>
      <c r="P839" s="33"/>
      <c r="S839" s="9"/>
    </row>
    <row r="840" spans="1:19" x14ac:dyDescent="0.25">
      <c r="A840" s="27" t="s">
        <v>495</v>
      </c>
      <c r="B840" s="27" t="s">
        <v>80</v>
      </c>
      <c r="C840" s="26">
        <v>89371</v>
      </c>
      <c r="D840" s="27" t="s">
        <v>686</v>
      </c>
      <c r="E840" s="28">
        <v>49.8</v>
      </c>
      <c r="F840" s="26">
        <v>6</v>
      </c>
      <c r="G840" s="29">
        <v>0.7</v>
      </c>
      <c r="H840" s="26" t="s">
        <v>18</v>
      </c>
      <c r="I840" s="26"/>
      <c r="J840" s="26" t="s">
        <v>18</v>
      </c>
      <c r="K840" s="30"/>
      <c r="L840" s="26" t="str">
        <f t="shared" si="13"/>
        <v/>
      </c>
      <c r="M840" s="33"/>
      <c r="N840" s="33"/>
      <c r="O840" s="33"/>
      <c r="P840" s="33"/>
      <c r="S840" s="9"/>
    </row>
    <row r="841" spans="1:19" x14ac:dyDescent="0.25">
      <c r="A841" s="27" t="s">
        <v>495</v>
      </c>
      <c r="B841" s="27" t="s">
        <v>80</v>
      </c>
      <c r="C841" s="26">
        <v>89372</v>
      </c>
      <c r="D841" s="27" t="s">
        <v>687</v>
      </c>
      <c r="E841" s="28">
        <v>54.8</v>
      </c>
      <c r="F841" s="26">
        <v>7</v>
      </c>
      <c r="G841" s="29">
        <v>0.7</v>
      </c>
      <c r="H841" s="26" t="s">
        <v>18</v>
      </c>
      <c r="I841" s="26"/>
      <c r="J841" s="26" t="s">
        <v>18</v>
      </c>
      <c r="K841" s="30"/>
      <c r="L841" s="26" t="str">
        <f t="shared" si="13"/>
        <v/>
      </c>
      <c r="M841" s="33"/>
      <c r="N841" s="33"/>
      <c r="O841" s="33"/>
      <c r="P841" s="33"/>
      <c r="S841" s="9"/>
    </row>
    <row r="842" spans="1:19" x14ac:dyDescent="0.25">
      <c r="A842" s="27" t="s">
        <v>495</v>
      </c>
      <c r="B842" s="27" t="s">
        <v>80</v>
      </c>
      <c r="C842" s="26">
        <v>89367</v>
      </c>
      <c r="D842" s="27" t="s">
        <v>721</v>
      </c>
      <c r="E842" s="28">
        <v>49.8</v>
      </c>
      <c r="F842" s="26">
        <v>6</v>
      </c>
      <c r="G842" s="29">
        <v>0.7</v>
      </c>
      <c r="H842" s="26" t="s">
        <v>18</v>
      </c>
      <c r="I842" s="26"/>
      <c r="J842" s="26" t="s">
        <v>18</v>
      </c>
      <c r="K842" s="30"/>
      <c r="L842" s="26" t="str">
        <f t="shared" si="13"/>
        <v/>
      </c>
      <c r="M842" s="33"/>
      <c r="N842" s="33"/>
      <c r="O842" s="33"/>
      <c r="P842" s="33"/>
      <c r="S842" s="9"/>
    </row>
    <row r="843" spans="1:19" x14ac:dyDescent="0.25">
      <c r="A843" s="27" t="s">
        <v>495</v>
      </c>
      <c r="B843" s="27" t="s">
        <v>80</v>
      </c>
      <c r="C843" s="26">
        <v>94061</v>
      </c>
      <c r="D843" s="27" t="s">
        <v>941</v>
      </c>
      <c r="E843" s="28">
        <v>82.7</v>
      </c>
      <c r="F843" s="26">
        <v>11</v>
      </c>
      <c r="G843" s="29">
        <v>0.7</v>
      </c>
      <c r="H843" s="26" t="s">
        <v>18</v>
      </c>
      <c r="I843" s="26" t="s">
        <v>19</v>
      </c>
      <c r="J843" s="26" t="s">
        <v>18</v>
      </c>
      <c r="K843" s="30"/>
      <c r="L843" s="26" t="str">
        <f t="shared" si="13"/>
        <v>x</v>
      </c>
      <c r="M843" s="33"/>
      <c r="N843" s="33"/>
      <c r="O843" s="33"/>
      <c r="P843" s="33"/>
      <c r="S843" s="9"/>
    </row>
    <row r="844" spans="1:19" x14ac:dyDescent="0.25">
      <c r="A844" s="27" t="s">
        <v>495</v>
      </c>
      <c r="B844" s="27" t="s">
        <v>80</v>
      </c>
      <c r="C844" s="26">
        <v>94062</v>
      </c>
      <c r="D844" s="27" t="s">
        <v>942</v>
      </c>
      <c r="E844" s="28">
        <v>82.7</v>
      </c>
      <c r="F844" s="26">
        <v>11</v>
      </c>
      <c r="G844" s="29">
        <v>0.7</v>
      </c>
      <c r="H844" s="26" t="s">
        <v>18</v>
      </c>
      <c r="I844" s="26" t="s">
        <v>19</v>
      </c>
      <c r="J844" s="26" t="s">
        <v>18</v>
      </c>
      <c r="K844" s="30"/>
      <c r="L844" s="26" t="str">
        <f t="shared" si="13"/>
        <v>x</v>
      </c>
      <c r="M844" s="33"/>
      <c r="N844" s="33"/>
      <c r="O844" s="33"/>
      <c r="P844" s="33"/>
      <c r="S844" s="9"/>
    </row>
    <row r="845" spans="1:19" x14ac:dyDescent="0.25">
      <c r="A845" s="27" t="s">
        <v>495</v>
      </c>
      <c r="B845" s="27" t="s">
        <v>80</v>
      </c>
      <c r="C845" s="26">
        <v>94063</v>
      </c>
      <c r="D845" s="27" t="s">
        <v>943</v>
      </c>
      <c r="E845" s="28">
        <v>82.7</v>
      </c>
      <c r="F845" s="26">
        <v>11</v>
      </c>
      <c r="G845" s="29">
        <v>0.7</v>
      </c>
      <c r="H845" s="26" t="s">
        <v>18</v>
      </c>
      <c r="I845" s="26" t="s">
        <v>19</v>
      </c>
      <c r="J845" s="26" t="s">
        <v>18</v>
      </c>
      <c r="K845" s="30"/>
      <c r="L845" s="26" t="str">
        <f t="shared" si="13"/>
        <v>x</v>
      </c>
      <c r="M845" s="33"/>
      <c r="N845" s="33"/>
      <c r="O845" s="33"/>
      <c r="P845" s="33"/>
      <c r="S845" s="9"/>
    </row>
    <row r="846" spans="1:19" x14ac:dyDescent="0.25">
      <c r="A846" s="27" t="s">
        <v>495</v>
      </c>
      <c r="B846" s="27" t="s">
        <v>80</v>
      </c>
      <c r="C846" s="26">
        <v>94064</v>
      </c>
      <c r="D846" s="27" t="s">
        <v>944</v>
      </c>
      <c r="E846" s="28">
        <v>82.7</v>
      </c>
      <c r="F846" s="26">
        <v>11</v>
      </c>
      <c r="G846" s="29">
        <v>0.7</v>
      </c>
      <c r="H846" s="26" t="s">
        <v>18</v>
      </c>
      <c r="I846" s="26" t="s">
        <v>19</v>
      </c>
      <c r="J846" s="26" t="s">
        <v>18</v>
      </c>
      <c r="K846" s="30"/>
      <c r="L846" s="26" t="str">
        <f t="shared" si="13"/>
        <v>x</v>
      </c>
      <c r="M846" s="33"/>
      <c r="N846" s="33"/>
      <c r="O846" s="33"/>
      <c r="P846" s="33"/>
      <c r="S846" s="9"/>
    </row>
    <row r="847" spans="1:19" x14ac:dyDescent="0.25">
      <c r="A847" s="27" t="s">
        <v>690</v>
      </c>
      <c r="B847" s="27" t="s">
        <v>24</v>
      </c>
      <c r="C847" s="26">
        <v>76516</v>
      </c>
      <c r="D847" s="27" t="s">
        <v>720</v>
      </c>
      <c r="E847" s="28">
        <v>99.9</v>
      </c>
      <c r="F847" s="26">
        <v>13</v>
      </c>
      <c r="G847" s="29">
        <v>0.7</v>
      </c>
      <c r="H847" s="26" t="s">
        <v>18</v>
      </c>
      <c r="I847" s="26" t="s">
        <v>110</v>
      </c>
      <c r="J847" s="26" t="s">
        <v>18</v>
      </c>
      <c r="K847" s="30"/>
      <c r="L847" s="26" t="str">
        <f t="shared" si="13"/>
        <v/>
      </c>
      <c r="M847" s="33"/>
      <c r="N847" s="33"/>
      <c r="O847" s="33"/>
      <c r="P847" s="33"/>
      <c r="S847" s="9"/>
    </row>
    <row r="848" spans="1:19" x14ac:dyDescent="0.25">
      <c r="A848" s="27" t="s">
        <v>494</v>
      </c>
      <c r="B848" s="27" t="s">
        <v>357</v>
      </c>
      <c r="C848" s="26">
        <v>69474</v>
      </c>
      <c r="D848" s="27" t="s">
        <v>951</v>
      </c>
      <c r="E848" s="28">
        <v>2</v>
      </c>
      <c r="F848" s="26">
        <v>1</v>
      </c>
      <c r="G848" s="29">
        <v>0.7</v>
      </c>
      <c r="H848" s="26" t="s">
        <v>18</v>
      </c>
      <c r="I848" s="26"/>
      <c r="J848" s="26" t="s">
        <v>18</v>
      </c>
      <c r="K848" s="30"/>
      <c r="L848" s="26" t="str">
        <f t="shared" si="13"/>
        <v/>
      </c>
      <c r="M848" s="33"/>
      <c r="N848" s="33"/>
      <c r="O848" s="33"/>
      <c r="P848" s="33"/>
      <c r="S848" s="9"/>
    </row>
    <row r="849" spans="1:19" x14ac:dyDescent="0.25">
      <c r="A849" s="27" t="s">
        <v>494</v>
      </c>
      <c r="B849" s="27" t="s">
        <v>357</v>
      </c>
      <c r="C849" s="26">
        <v>69475</v>
      </c>
      <c r="D849" s="27" t="s">
        <v>952</v>
      </c>
      <c r="E849" s="28">
        <v>2</v>
      </c>
      <c r="F849" s="26">
        <v>1</v>
      </c>
      <c r="G849" s="29">
        <v>0.7</v>
      </c>
      <c r="H849" s="26" t="s">
        <v>18</v>
      </c>
      <c r="I849" s="26"/>
      <c r="J849" s="26" t="s">
        <v>18</v>
      </c>
      <c r="K849" s="30"/>
      <c r="L849" s="26" t="str">
        <f t="shared" si="13"/>
        <v/>
      </c>
      <c r="M849" s="33"/>
      <c r="N849" s="33"/>
      <c r="O849" s="33"/>
      <c r="P849" s="33"/>
      <c r="S849" s="9"/>
    </row>
    <row r="850" spans="1:19" x14ac:dyDescent="0.25">
      <c r="A850" s="27" t="s">
        <v>955</v>
      </c>
      <c r="B850" s="27" t="s">
        <v>136</v>
      </c>
      <c r="C850" s="26">
        <v>94195</v>
      </c>
      <c r="D850" s="27" t="s">
        <v>953</v>
      </c>
      <c r="E850" s="28">
        <v>16</v>
      </c>
      <c r="F850" s="26">
        <v>2</v>
      </c>
      <c r="G850" s="29">
        <v>0.7</v>
      </c>
      <c r="H850" s="26" t="s">
        <v>18</v>
      </c>
      <c r="I850" s="26" t="s">
        <v>189</v>
      </c>
      <c r="J850" s="26" t="s">
        <v>18</v>
      </c>
      <c r="K850" s="30"/>
      <c r="L850" s="26" t="str">
        <f t="shared" si="13"/>
        <v>x</v>
      </c>
      <c r="M850" s="33"/>
      <c r="N850" s="33"/>
      <c r="O850" s="33"/>
      <c r="P850" s="33"/>
      <c r="S850" s="9"/>
    </row>
    <row r="851" spans="1:19" x14ac:dyDescent="0.25">
      <c r="A851" s="27" t="s">
        <v>494</v>
      </c>
      <c r="B851" s="27" t="s">
        <v>357</v>
      </c>
      <c r="C851" s="26">
        <v>86365</v>
      </c>
      <c r="D851" s="27" t="s">
        <v>954</v>
      </c>
      <c r="E851" s="28">
        <v>15.9</v>
      </c>
      <c r="F851" s="26">
        <v>2</v>
      </c>
      <c r="G851" s="29">
        <v>0.7</v>
      </c>
      <c r="H851" s="26" t="s">
        <v>18</v>
      </c>
      <c r="I851" s="26"/>
      <c r="J851" s="26" t="s">
        <v>18</v>
      </c>
      <c r="K851" s="30"/>
      <c r="L851" s="26" t="str">
        <f t="shared" si="13"/>
        <v/>
      </c>
      <c r="M851" s="33"/>
      <c r="N851" s="33"/>
      <c r="O851" s="33"/>
      <c r="P851" s="33"/>
      <c r="S851" s="9"/>
    </row>
    <row r="852" spans="1:19" x14ac:dyDescent="0.25">
      <c r="A852" s="27" t="s">
        <v>157</v>
      </c>
      <c r="B852" s="27" t="s">
        <v>24</v>
      </c>
      <c r="C852" s="26">
        <v>41806</v>
      </c>
      <c r="D852" s="27" t="s">
        <v>965</v>
      </c>
      <c r="E852" s="28">
        <v>196</v>
      </c>
      <c r="F852" s="26">
        <v>25</v>
      </c>
      <c r="G852" s="29">
        <v>0.7</v>
      </c>
      <c r="H852" s="26" t="s">
        <v>18</v>
      </c>
      <c r="I852" s="26" t="s">
        <v>110</v>
      </c>
      <c r="J852" s="26" t="s">
        <v>18</v>
      </c>
      <c r="K852" s="30"/>
      <c r="L852" s="26" t="str">
        <f t="shared" si="13"/>
        <v/>
      </c>
      <c r="M852" s="33"/>
      <c r="N852" s="33"/>
      <c r="O852" s="33"/>
      <c r="P852" s="33"/>
      <c r="S852" s="9"/>
    </row>
    <row r="853" spans="1:19" x14ac:dyDescent="0.25">
      <c r="A853" s="27" t="s">
        <v>6</v>
      </c>
      <c r="B853" s="27" t="s">
        <v>6</v>
      </c>
      <c r="C853" s="26">
        <v>84719</v>
      </c>
      <c r="D853" s="27" t="s">
        <v>966</v>
      </c>
      <c r="E853" s="28">
        <v>420.16</v>
      </c>
      <c r="F853" s="26">
        <v>77</v>
      </c>
      <c r="G853" s="29">
        <v>1</v>
      </c>
      <c r="H853" s="26" t="s">
        <v>18</v>
      </c>
      <c r="I853" s="26"/>
      <c r="J853" s="26" t="s">
        <v>18</v>
      </c>
      <c r="K853" s="30"/>
      <c r="L853" s="26" t="str">
        <f t="shared" si="13"/>
        <v>x</v>
      </c>
      <c r="M853" s="33"/>
      <c r="N853" s="33"/>
      <c r="O853" s="33"/>
      <c r="P853" s="33"/>
      <c r="S853" s="9"/>
    </row>
    <row r="854" spans="1:19" x14ac:dyDescent="0.25">
      <c r="A854" s="27" t="s">
        <v>6</v>
      </c>
      <c r="B854" s="27" t="s">
        <v>6</v>
      </c>
      <c r="C854" s="26">
        <v>84726</v>
      </c>
      <c r="D854" s="27" t="s">
        <v>967</v>
      </c>
      <c r="E854" s="28">
        <v>427.7</v>
      </c>
      <c r="F854" s="26">
        <v>79</v>
      </c>
      <c r="G854" s="29">
        <v>1</v>
      </c>
      <c r="H854" s="26" t="s">
        <v>18</v>
      </c>
      <c r="I854" s="26"/>
      <c r="J854" s="26" t="s">
        <v>18</v>
      </c>
      <c r="K854" s="30"/>
      <c r="L854" s="26" t="str">
        <f t="shared" si="13"/>
        <v>x</v>
      </c>
      <c r="M854" s="33"/>
      <c r="N854" s="33"/>
      <c r="O854" s="33"/>
      <c r="P854" s="33"/>
      <c r="S854" s="9"/>
    </row>
    <row r="855" spans="1:19" x14ac:dyDescent="0.25">
      <c r="C855" s="9"/>
      <c r="E855" s="9"/>
      <c r="F855" s="9"/>
      <c r="H855" s="9"/>
      <c r="I855" s="9"/>
      <c r="J855" s="9"/>
      <c r="L855" s="9"/>
      <c r="M855" s="33"/>
      <c r="N855" s="33"/>
      <c r="O855" s="33"/>
      <c r="P855" s="33"/>
      <c r="Q855" s="9"/>
      <c r="R855" s="9"/>
      <c r="S855" s="9"/>
    </row>
    <row r="856" spans="1:19" x14ac:dyDescent="0.25">
      <c r="C856" s="9"/>
      <c r="E856" s="9"/>
      <c r="F856" s="9"/>
      <c r="H856" s="9"/>
      <c r="I856" s="9"/>
      <c r="J856" s="9"/>
      <c r="L856" s="9"/>
      <c r="M856" s="33"/>
      <c r="N856" s="33"/>
      <c r="O856" s="33"/>
      <c r="P856" s="33"/>
      <c r="Q856" s="9"/>
      <c r="R856" s="9"/>
      <c r="S856" s="9"/>
    </row>
    <row r="857" spans="1:19" x14ac:dyDescent="0.25">
      <c r="C857" s="9"/>
      <c r="E857" s="9"/>
      <c r="F857" s="9"/>
      <c r="H857" s="9"/>
      <c r="I857" s="9"/>
      <c r="J857" s="9"/>
      <c r="L857" s="9"/>
      <c r="M857" s="33"/>
      <c r="N857" s="33"/>
      <c r="O857" s="33"/>
      <c r="P857" s="33"/>
      <c r="Q857" s="9"/>
      <c r="R857" s="9"/>
      <c r="S857" s="9"/>
    </row>
  </sheetData>
  <autoFilter ref="A1:R854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I110"/>
  <sheetViews>
    <sheetView topLeftCell="A32" workbookViewId="0">
      <selection activeCell="E30" sqref="E30"/>
    </sheetView>
  </sheetViews>
  <sheetFormatPr defaultRowHeight="15" x14ac:dyDescent="0.25"/>
  <cols>
    <col min="1" max="2" width="14.42578125" bestFit="1" customWidth="1"/>
    <col min="3" max="3" width="14.28515625" bestFit="1" customWidth="1"/>
    <col min="4" max="4" width="49.5703125" bestFit="1" customWidth="1"/>
    <col min="5" max="5" width="15.5703125" bestFit="1" customWidth="1"/>
    <col min="6" max="6" width="27.42578125" bestFit="1" customWidth="1"/>
    <col min="7" max="7" width="27.42578125" customWidth="1"/>
    <col min="8" max="8" width="8.140625" bestFit="1" customWidth="1"/>
  </cols>
  <sheetData>
    <row r="1" spans="1:9" ht="15.75" thickBot="1" x14ac:dyDescent="0.3">
      <c r="A1" s="60" t="s">
        <v>1072</v>
      </c>
      <c r="B1" s="60" t="s">
        <v>1071</v>
      </c>
      <c r="C1" s="60" t="s">
        <v>1070</v>
      </c>
      <c r="D1" s="60" t="s">
        <v>1069</v>
      </c>
      <c r="E1" s="60" t="s">
        <v>1068</v>
      </c>
      <c r="F1" s="60" t="s">
        <v>1067</v>
      </c>
      <c r="G1" s="60" t="s">
        <v>1066</v>
      </c>
      <c r="H1" s="60" t="s">
        <v>1065</v>
      </c>
    </row>
    <row r="2" spans="1:9" ht="16.5" hidden="1" thickTop="1" thickBot="1" x14ac:dyDescent="0.3">
      <c r="A2" s="59">
        <v>86932</v>
      </c>
      <c r="B2" s="59" t="s">
        <v>24</v>
      </c>
      <c r="C2" s="59" t="s">
        <v>157</v>
      </c>
      <c r="D2" s="59" t="s">
        <v>1064</v>
      </c>
      <c r="E2" s="59">
        <v>59.9</v>
      </c>
      <c r="F2" s="58">
        <v>49.9</v>
      </c>
      <c r="G2" s="55" t="s">
        <v>976</v>
      </c>
      <c r="H2" s="54">
        <f t="shared" ref="H2:H33" si="0">F2/E2-1</f>
        <v>-0.1669449081803005</v>
      </c>
      <c r="I2">
        <f>VLOOKUP(A2,'[3]Base de Preço BR COMUNICAÇÃO'!$C$1:$E$885,3,0)</f>
        <v>59.9</v>
      </c>
    </row>
    <row r="3" spans="1:9" ht="16.5" hidden="1" thickTop="1" thickBot="1" x14ac:dyDescent="0.3">
      <c r="A3" s="57">
        <v>86930</v>
      </c>
      <c r="B3" s="57" t="s">
        <v>24</v>
      </c>
      <c r="C3" s="57" t="s">
        <v>212</v>
      </c>
      <c r="D3" s="57" t="s">
        <v>1063</v>
      </c>
      <c r="E3" s="57">
        <v>59.9</v>
      </c>
      <c r="F3" s="56">
        <v>49.9</v>
      </c>
      <c r="G3" s="55" t="s">
        <v>976</v>
      </c>
      <c r="H3" s="54">
        <f t="shared" si="0"/>
        <v>-0.1669449081803005</v>
      </c>
      <c r="I3">
        <f>VLOOKUP(A3,'[3]Base de Preço BR COMUNICAÇÃO'!$C$1:$E$885,3,0)</f>
        <v>59.9</v>
      </c>
    </row>
    <row r="4" spans="1:9" ht="16.5" hidden="1" thickTop="1" thickBot="1" x14ac:dyDescent="0.3">
      <c r="A4" s="59">
        <v>70243</v>
      </c>
      <c r="B4" s="59" t="s">
        <v>24</v>
      </c>
      <c r="C4" s="59" t="s">
        <v>253</v>
      </c>
      <c r="D4" s="59" t="s">
        <v>1062</v>
      </c>
      <c r="E4" s="59">
        <v>59.9</v>
      </c>
      <c r="F4" s="58">
        <v>49.9</v>
      </c>
      <c r="G4" s="55" t="s">
        <v>976</v>
      </c>
      <c r="H4" s="54">
        <f t="shared" si="0"/>
        <v>-0.1669449081803005</v>
      </c>
      <c r="I4">
        <f>VLOOKUP(A4,'[3]Base de Preço BR COMUNICAÇÃO'!$C$1:$E$885,3,0)</f>
        <v>59.9</v>
      </c>
    </row>
    <row r="5" spans="1:9" ht="16.5" hidden="1" thickTop="1" thickBot="1" x14ac:dyDescent="0.3">
      <c r="A5" s="57">
        <v>42098</v>
      </c>
      <c r="B5" s="57" t="s">
        <v>24</v>
      </c>
      <c r="C5" s="57" t="s">
        <v>21</v>
      </c>
      <c r="D5" s="57" t="s">
        <v>1061</v>
      </c>
      <c r="E5" s="57">
        <v>63.9</v>
      </c>
      <c r="F5" s="56">
        <v>59.9</v>
      </c>
      <c r="G5" s="55" t="s">
        <v>976</v>
      </c>
      <c r="H5" s="54">
        <f t="shared" si="0"/>
        <v>-6.2597809076682331E-2</v>
      </c>
      <c r="I5">
        <f>VLOOKUP(A5,'[3]Base de Preço BR COMUNICAÇÃO'!$C$1:$E$885,3,0)</f>
        <v>63.9</v>
      </c>
    </row>
    <row r="6" spans="1:9" ht="16.5" hidden="1" thickTop="1" thickBot="1" x14ac:dyDescent="0.3">
      <c r="A6" s="59">
        <v>42099</v>
      </c>
      <c r="B6" s="59" t="s">
        <v>24</v>
      </c>
      <c r="C6" s="59" t="s">
        <v>21</v>
      </c>
      <c r="D6" s="59" t="s">
        <v>1061</v>
      </c>
      <c r="E6" s="59">
        <v>63.9</v>
      </c>
      <c r="F6" s="58">
        <v>59.9</v>
      </c>
      <c r="G6" s="55" t="s">
        <v>976</v>
      </c>
      <c r="H6" s="54">
        <f t="shared" si="0"/>
        <v>-6.2597809076682331E-2</v>
      </c>
      <c r="I6">
        <f>VLOOKUP(A6,'[3]Base de Preço BR COMUNICAÇÃO'!$C$1:$E$885,3,0)</f>
        <v>63.9</v>
      </c>
    </row>
    <row r="7" spans="1:9" ht="16.5" hidden="1" thickTop="1" thickBot="1" x14ac:dyDescent="0.3">
      <c r="A7" s="57">
        <v>42103</v>
      </c>
      <c r="B7" s="57" t="s">
        <v>24</v>
      </c>
      <c r="C7" s="57" t="s">
        <v>21</v>
      </c>
      <c r="D7" s="57" t="s">
        <v>1061</v>
      </c>
      <c r="E7" s="57">
        <v>63.9</v>
      </c>
      <c r="F7" s="56">
        <v>59.9</v>
      </c>
      <c r="G7" s="55" t="s">
        <v>976</v>
      </c>
      <c r="H7" s="54">
        <f t="shared" si="0"/>
        <v>-6.2597809076682331E-2</v>
      </c>
      <c r="I7">
        <f>VLOOKUP(A7,'[3]Base de Preço BR COMUNICAÇÃO'!$C$1:$E$885,3,0)</f>
        <v>63.9</v>
      </c>
    </row>
    <row r="8" spans="1:9" ht="16.5" thickTop="1" thickBot="1" x14ac:dyDescent="0.3">
      <c r="A8" s="59">
        <v>62532</v>
      </c>
      <c r="B8" s="59" t="s">
        <v>95</v>
      </c>
      <c r="C8" s="59" t="s">
        <v>21</v>
      </c>
      <c r="D8" s="59" t="s">
        <v>1060</v>
      </c>
      <c r="E8" s="59">
        <v>40.5</v>
      </c>
      <c r="F8" s="58">
        <v>36.4</v>
      </c>
      <c r="G8" s="55" t="s">
        <v>976</v>
      </c>
      <c r="H8" s="54">
        <f t="shared" si="0"/>
        <v>-0.10123456790123464</v>
      </c>
      <c r="I8">
        <f>VLOOKUP(A8,'[3]Base de Preço BR COMUNICAÇÃO'!$C$1:$E$885,3,0)</f>
        <v>40.5</v>
      </c>
    </row>
    <row r="9" spans="1:9" ht="15.75" thickBot="1" x14ac:dyDescent="0.3">
      <c r="A9" s="57">
        <v>2817</v>
      </c>
      <c r="B9" s="57" t="s">
        <v>95</v>
      </c>
      <c r="C9" s="57" t="s">
        <v>343</v>
      </c>
      <c r="D9" s="57" t="s">
        <v>1059</v>
      </c>
      <c r="E9" s="57">
        <v>32.9</v>
      </c>
      <c r="F9" s="56">
        <v>29.4</v>
      </c>
      <c r="G9" s="55" t="s">
        <v>976</v>
      </c>
      <c r="H9" s="54">
        <f t="shared" si="0"/>
        <v>-0.1063829787234043</v>
      </c>
      <c r="I9">
        <f>VLOOKUP(A9,'[3]Base de Preço BR COMUNICAÇÃO'!$C$1:$E$885,3,0)</f>
        <v>32.9</v>
      </c>
    </row>
    <row r="10" spans="1:9" ht="15.75" thickBot="1" x14ac:dyDescent="0.3">
      <c r="A10" s="59">
        <v>2823</v>
      </c>
      <c r="B10" s="59" t="s">
        <v>95</v>
      </c>
      <c r="C10" s="59" t="s">
        <v>343</v>
      </c>
      <c r="D10" s="59" t="s">
        <v>1058</v>
      </c>
      <c r="E10" s="59">
        <v>32.9</v>
      </c>
      <c r="F10" s="58">
        <v>29.4</v>
      </c>
      <c r="G10" s="55" t="s">
        <v>976</v>
      </c>
      <c r="H10" s="54">
        <f t="shared" si="0"/>
        <v>-0.1063829787234043</v>
      </c>
      <c r="I10">
        <f>VLOOKUP(A10,'[3]Base de Preço BR COMUNICAÇÃO'!$C$1:$E$885,3,0)</f>
        <v>32.9</v>
      </c>
    </row>
    <row r="11" spans="1:9" ht="15.75" thickBot="1" x14ac:dyDescent="0.3">
      <c r="A11" s="59">
        <v>62878</v>
      </c>
      <c r="B11" s="59" t="s">
        <v>95</v>
      </c>
      <c r="C11" s="59" t="s">
        <v>21</v>
      </c>
      <c r="D11" s="59" t="s">
        <v>1057</v>
      </c>
      <c r="E11" s="59">
        <v>40.5</v>
      </c>
      <c r="F11" s="58">
        <v>36.4</v>
      </c>
      <c r="G11" s="55" t="s">
        <v>976</v>
      </c>
      <c r="H11" s="54">
        <f t="shared" si="0"/>
        <v>-0.10123456790123464</v>
      </c>
      <c r="I11">
        <f>VLOOKUP(A11,'[3]Base de Preço BR COMUNICAÇÃO'!$C$1:$E$885,3,0)</f>
        <v>40.5</v>
      </c>
    </row>
    <row r="12" spans="1:9" ht="15.75" thickBot="1" x14ac:dyDescent="0.3">
      <c r="A12" s="57">
        <v>91817</v>
      </c>
      <c r="B12" s="57" t="s">
        <v>95</v>
      </c>
      <c r="C12" s="57" t="s">
        <v>21</v>
      </c>
      <c r="D12" s="57" t="s">
        <v>1056</v>
      </c>
      <c r="E12" s="57">
        <v>40.5</v>
      </c>
      <c r="F12" s="56">
        <v>36.4</v>
      </c>
      <c r="G12" s="55" t="s">
        <v>976</v>
      </c>
      <c r="H12" s="54">
        <f t="shared" si="0"/>
        <v>-0.10123456790123464</v>
      </c>
      <c r="I12">
        <f>VLOOKUP(A12,'[3]Base de Preço BR COMUNICAÇÃO'!$C$1:$E$885,3,0)</f>
        <v>40.5</v>
      </c>
    </row>
    <row r="13" spans="1:9" ht="15.75" thickBot="1" x14ac:dyDescent="0.3">
      <c r="A13" s="59">
        <v>62530</v>
      </c>
      <c r="B13" s="59" t="s">
        <v>95</v>
      </c>
      <c r="C13" s="59" t="s">
        <v>21</v>
      </c>
      <c r="D13" s="59" t="s">
        <v>1055</v>
      </c>
      <c r="E13" s="59">
        <v>40.5</v>
      </c>
      <c r="F13" s="58">
        <v>36.4</v>
      </c>
      <c r="G13" s="55" t="s">
        <v>976</v>
      </c>
      <c r="H13" s="54">
        <f t="shared" si="0"/>
        <v>-0.10123456790123464</v>
      </c>
      <c r="I13">
        <f>VLOOKUP(A13,'[3]Base de Preço BR COMUNICAÇÃO'!$C$1:$E$885,3,0)</f>
        <v>40.5</v>
      </c>
    </row>
    <row r="14" spans="1:9" ht="15.75" thickBot="1" x14ac:dyDescent="0.3">
      <c r="A14" s="59">
        <v>2827</v>
      </c>
      <c r="B14" s="59" t="s">
        <v>95</v>
      </c>
      <c r="C14" s="59" t="s">
        <v>343</v>
      </c>
      <c r="D14" s="59" t="s">
        <v>1054</v>
      </c>
      <c r="E14" s="59">
        <v>32.9</v>
      </c>
      <c r="F14" s="58">
        <v>29.4</v>
      </c>
      <c r="G14" s="55" t="s">
        <v>976</v>
      </c>
      <c r="H14" s="54">
        <f t="shared" si="0"/>
        <v>-0.1063829787234043</v>
      </c>
      <c r="I14">
        <f>VLOOKUP(A14,'[3]Base de Preço BR COMUNICAÇÃO'!$C$1:$E$885,3,0)</f>
        <v>32.9</v>
      </c>
    </row>
    <row r="15" spans="1:9" ht="15.75" thickBot="1" x14ac:dyDescent="0.3">
      <c r="A15" s="57">
        <v>71596</v>
      </c>
      <c r="B15" s="57" t="s">
        <v>95</v>
      </c>
      <c r="C15" s="57" t="s">
        <v>343</v>
      </c>
      <c r="D15" s="57" t="s">
        <v>1053</v>
      </c>
      <c r="E15" s="57">
        <v>32.9</v>
      </c>
      <c r="F15" s="56">
        <v>29.4</v>
      </c>
      <c r="G15" s="55" t="s">
        <v>976</v>
      </c>
      <c r="H15" s="54">
        <f t="shared" si="0"/>
        <v>-0.1063829787234043</v>
      </c>
      <c r="I15">
        <f>VLOOKUP(A15,'[3]Base de Preço BR COMUNICAÇÃO'!$C$1:$E$885,3,0)</f>
        <v>32.9</v>
      </c>
    </row>
    <row r="16" spans="1:9" ht="15.75" thickBot="1" x14ac:dyDescent="0.3">
      <c r="A16" s="59">
        <v>76387</v>
      </c>
      <c r="B16" s="59" t="s">
        <v>95</v>
      </c>
      <c r="C16" s="59" t="s">
        <v>343</v>
      </c>
      <c r="D16" s="59" t="s">
        <v>1052</v>
      </c>
      <c r="E16" s="59">
        <v>32.9</v>
      </c>
      <c r="F16" s="58">
        <v>29.4</v>
      </c>
      <c r="G16" s="55" t="s">
        <v>976</v>
      </c>
      <c r="H16" s="54">
        <f t="shared" si="0"/>
        <v>-0.1063829787234043</v>
      </c>
      <c r="I16">
        <f>VLOOKUP(A16,'[3]Base de Preço BR COMUNICAÇÃO'!$C$1:$E$885,3,0)</f>
        <v>32.9</v>
      </c>
    </row>
    <row r="17" spans="1:9" ht="15.75" thickBot="1" x14ac:dyDescent="0.3">
      <c r="A17" s="59">
        <v>2815</v>
      </c>
      <c r="B17" s="59" t="s">
        <v>95</v>
      </c>
      <c r="C17" s="59" t="s">
        <v>343</v>
      </c>
      <c r="D17" s="59" t="s">
        <v>1051</v>
      </c>
      <c r="E17" s="59">
        <v>32.9</v>
      </c>
      <c r="F17" s="58">
        <v>29.4</v>
      </c>
      <c r="G17" s="55" t="s">
        <v>976</v>
      </c>
      <c r="H17" s="54">
        <f t="shared" si="0"/>
        <v>-0.1063829787234043</v>
      </c>
      <c r="I17">
        <f>VLOOKUP(A17,'[3]Base de Preço BR COMUNICAÇÃO'!$C$1:$E$885,3,0)</f>
        <v>32.9</v>
      </c>
    </row>
    <row r="18" spans="1:9" ht="15.75" thickBot="1" x14ac:dyDescent="0.3">
      <c r="A18" s="57">
        <v>62528</v>
      </c>
      <c r="B18" s="57" t="s">
        <v>95</v>
      </c>
      <c r="C18" s="57" t="s">
        <v>21</v>
      </c>
      <c r="D18" s="57" t="s">
        <v>1050</v>
      </c>
      <c r="E18" s="57">
        <v>40.5</v>
      </c>
      <c r="F18" s="56">
        <v>36.4</v>
      </c>
      <c r="G18" s="55" t="s">
        <v>976</v>
      </c>
      <c r="H18" s="54">
        <f t="shared" si="0"/>
        <v>-0.10123456790123464</v>
      </c>
      <c r="I18">
        <f>VLOOKUP(A18,'[3]Base de Preço BR COMUNICAÇÃO'!$C$1:$E$885,3,0)</f>
        <v>40.5</v>
      </c>
    </row>
    <row r="19" spans="1:9" ht="15.75" thickBot="1" x14ac:dyDescent="0.3">
      <c r="A19" s="59">
        <v>2825</v>
      </c>
      <c r="B19" s="59" t="s">
        <v>95</v>
      </c>
      <c r="C19" s="59" t="s">
        <v>343</v>
      </c>
      <c r="D19" s="59" t="s">
        <v>1049</v>
      </c>
      <c r="E19" s="59">
        <v>32.9</v>
      </c>
      <c r="F19" s="58">
        <v>29.4</v>
      </c>
      <c r="G19" s="55" t="s">
        <v>976</v>
      </c>
      <c r="H19" s="54">
        <f t="shared" si="0"/>
        <v>-0.1063829787234043</v>
      </c>
      <c r="I19">
        <f>VLOOKUP(A19,'[3]Base de Preço BR COMUNICAÇÃO'!$C$1:$E$885,3,0)</f>
        <v>32.9</v>
      </c>
    </row>
    <row r="20" spans="1:9" ht="15.75" thickBot="1" x14ac:dyDescent="0.3">
      <c r="A20" s="59">
        <v>2821</v>
      </c>
      <c r="B20" s="59" t="s">
        <v>95</v>
      </c>
      <c r="C20" s="59" t="s">
        <v>343</v>
      </c>
      <c r="D20" s="59" t="s">
        <v>1048</v>
      </c>
      <c r="E20" s="59">
        <v>32.9</v>
      </c>
      <c r="F20" s="58">
        <v>29.4</v>
      </c>
      <c r="G20" s="55" t="s">
        <v>976</v>
      </c>
      <c r="H20" s="54">
        <f t="shared" si="0"/>
        <v>-0.1063829787234043</v>
      </c>
      <c r="I20">
        <f>VLOOKUP(A20,'[3]Base de Preço BR COMUNICAÇÃO'!$C$1:$E$885,3,0)</f>
        <v>32.9</v>
      </c>
    </row>
    <row r="21" spans="1:9" ht="15.75" thickBot="1" x14ac:dyDescent="0.3">
      <c r="A21" s="57">
        <v>88807</v>
      </c>
      <c r="B21" s="57" t="s">
        <v>95</v>
      </c>
      <c r="C21" s="57" t="s">
        <v>21</v>
      </c>
      <c r="D21" s="57" t="s">
        <v>1047</v>
      </c>
      <c r="E21" s="57">
        <v>40.5</v>
      </c>
      <c r="F21" s="56">
        <v>36.4</v>
      </c>
      <c r="G21" s="55" t="s">
        <v>976</v>
      </c>
      <c r="H21" s="54">
        <f t="shared" si="0"/>
        <v>-0.10123456790123464</v>
      </c>
      <c r="I21">
        <f>VLOOKUP(A21,'[3]Base de Preço BR COMUNICAÇÃO'!$C$1:$E$885,3,0)</f>
        <v>40.5</v>
      </c>
    </row>
    <row r="22" spans="1:9" ht="15.75" thickBot="1" x14ac:dyDescent="0.3">
      <c r="A22" s="59">
        <v>87516</v>
      </c>
      <c r="B22" s="59" t="s">
        <v>95</v>
      </c>
      <c r="C22" s="59" t="s">
        <v>343</v>
      </c>
      <c r="D22" s="59" t="s">
        <v>1046</v>
      </c>
      <c r="E22" s="59">
        <v>32.9</v>
      </c>
      <c r="F22" s="58">
        <v>29.4</v>
      </c>
      <c r="G22" s="55" t="s">
        <v>976</v>
      </c>
      <c r="H22" s="54">
        <f t="shared" si="0"/>
        <v>-0.1063829787234043</v>
      </c>
      <c r="I22" t="e">
        <f>VLOOKUP(A22,'[3]Base de Preço BR COMUNICAÇÃO'!$C$1:$E$885,3,0)</f>
        <v>#N/A</v>
      </c>
    </row>
    <row r="23" spans="1:9" ht="15.75" thickBot="1" x14ac:dyDescent="0.3">
      <c r="A23" s="59">
        <v>62926</v>
      </c>
      <c r="B23" s="59" t="s">
        <v>116</v>
      </c>
      <c r="C23" s="59" t="s">
        <v>21</v>
      </c>
      <c r="D23" s="59" t="s">
        <v>1045</v>
      </c>
      <c r="E23" s="59">
        <v>41.9</v>
      </c>
      <c r="F23" s="58">
        <v>37.700000000000003</v>
      </c>
      <c r="G23" s="55" t="s">
        <v>976</v>
      </c>
      <c r="H23" s="54">
        <f t="shared" si="0"/>
        <v>-0.10023866348448673</v>
      </c>
      <c r="I23">
        <f>VLOOKUP(A23,'[3]Base de Preço BR COMUNICAÇÃO'!$C$1:$E$885,3,0)</f>
        <v>41.9</v>
      </c>
    </row>
    <row r="24" spans="1:9" ht="15.75" thickBot="1" x14ac:dyDescent="0.3">
      <c r="A24" s="57">
        <v>62915</v>
      </c>
      <c r="B24" s="57" t="s">
        <v>116</v>
      </c>
      <c r="C24" s="57" t="s">
        <v>21</v>
      </c>
      <c r="D24" s="57" t="s">
        <v>1044</v>
      </c>
      <c r="E24" s="57">
        <v>41.9</v>
      </c>
      <c r="F24" s="56">
        <v>37.700000000000003</v>
      </c>
      <c r="G24" s="55" t="s">
        <v>976</v>
      </c>
      <c r="H24" s="54">
        <f t="shared" si="0"/>
        <v>-0.10023866348448673</v>
      </c>
      <c r="I24">
        <f>VLOOKUP(A24,'[3]Base de Preço BR COMUNICAÇÃO'!$C$1:$E$885,3,0)</f>
        <v>41.9</v>
      </c>
    </row>
    <row r="25" spans="1:9" ht="15.75" thickBot="1" x14ac:dyDescent="0.3">
      <c r="A25" s="59">
        <v>85688</v>
      </c>
      <c r="B25" s="59" t="s">
        <v>116</v>
      </c>
      <c r="C25" s="59" t="s">
        <v>21</v>
      </c>
      <c r="D25" s="59" t="s">
        <v>1043</v>
      </c>
      <c r="E25" s="59">
        <v>41.9</v>
      </c>
      <c r="F25" s="58">
        <v>37.700000000000003</v>
      </c>
      <c r="G25" s="55" t="s">
        <v>976</v>
      </c>
      <c r="H25" s="54">
        <f t="shared" si="0"/>
        <v>-0.10023866348448673</v>
      </c>
      <c r="I25">
        <f>VLOOKUP(A25,'[3]Base de Preço BR COMUNICAÇÃO'!$C$1:$E$885,3,0)</f>
        <v>41.9</v>
      </c>
    </row>
    <row r="26" spans="1:9" ht="15.75" thickBot="1" x14ac:dyDescent="0.3">
      <c r="A26" s="59">
        <v>39015</v>
      </c>
      <c r="B26" s="59" t="s">
        <v>116</v>
      </c>
      <c r="C26" s="59" t="s">
        <v>1039</v>
      </c>
      <c r="D26" s="59" t="s">
        <v>1042</v>
      </c>
      <c r="E26" s="59">
        <v>63.7</v>
      </c>
      <c r="F26" s="58">
        <v>57.3</v>
      </c>
      <c r="G26" s="55" t="s">
        <v>976</v>
      </c>
      <c r="H26" s="54">
        <f t="shared" si="0"/>
        <v>-0.10047095761381486</v>
      </c>
      <c r="I26">
        <f>VLOOKUP(A26,'[3]Base de Preço BR COMUNICAÇÃO'!$C$1:$E$885,3,0)</f>
        <v>63.7</v>
      </c>
    </row>
    <row r="27" spans="1:9" ht="15.75" thickBot="1" x14ac:dyDescent="0.3">
      <c r="A27" s="57">
        <v>25543</v>
      </c>
      <c r="B27" s="57" t="s">
        <v>116</v>
      </c>
      <c r="C27" s="57" t="s">
        <v>1039</v>
      </c>
      <c r="D27" s="57" t="s">
        <v>1041</v>
      </c>
      <c r="E27" s="57">
        <v>63.7</v>
      </c>
      <c r="F27" s="56">
        <v>57.3</v>
      </c>
      <c r="G27" s="55" t="s">
        <v>976</v>
      </c>
      <c r="H27" s="54">
        <f t="shared" si="0"/>
        <v>-0.10047095761381486</v>
      </c>
      <c r="I27">
        <f>VLOOKUP(A27,'[3]Base de Preço BR COMUNICAÇÃO'!$C$1:$E$885,3,0)</f>
        <v>63.7</v>
      </c>
    </row>
    <row r="28" spans="1:9" ht="15.75" thickBot="1" x14ac:dyDescent="0.3">
      <c r="A28" s="59">
        <v>38856</v>
      </c>
      <c r="B28" s="59" t="s">
        <v>116</v>
      </c>
      <c r="C28" s="59" t="s">
        <v>1039</v>
      </c>
      <c r="D28" s="59" t="s">
        <v>1040</v>
      </c>
      <c r="E28" s="59">
        <v>63.7</v>
      </c>
      <c r="F28" s="58">
        <v>57.3</v>
      </c>
      <c r="G28" s="55" t="s">
        <v>976</v>
      </c>
      <c r="H28" s="54">
        <f t="shared" si="0"/>
        <v>-0.10047095761381486</v>
      </c>
      <c r="I28">
        <f>VLOOKUP(A28,'[3]Base de Preço BR COMUNICAÇÃO'!$C$1:$E$885,3,0)</f>
        <v>63.7</v>
      </c>
    </row>
    <row r="29" spans="1:9" ht="15.75" thickBot="1" x14ac:dyDescent="0.3">
      <c r="A29" s="59">
        <v>18624</v>
      </c>
      <c r="B29" s="59" t="s">
        <v>116</v>
      </c>
      <c r="C29" s="59" t="s">
        <v>1039</v>
      </c>
      <c r="D29" s="59" t="s">
        <v>1038</v>
      </c>
      <c r="E29" s="59">
        <v>63.7</v>
      </c>
      <c r="F29" s="58">
        <v>57.3</v>
      </c>
      <c r="G29" s="55" t="s">
        <v>976</v>
      </c>
      <c r="H29" s="54">
        <f t="shared" si="0"/>
        <v>-0.10047095761381486</v>
      </c>
      <c r="I29">
        <f>VLOOKUP(A29,'[3]Base de Preço BR COMUNICAÇÃO'!$C$1:$E$885,3,0)</f>
        <v>63.7</v>
      </c>
    </row>
    <row r="30" spans="1:9" ht="15.75" thickBot="1" x14ac:dyDescent="0.3">
      <c r="A30" s="57">
        <v>89833</v>
      </c>
      <c r="B30" s="57" t="s">
        <v>136</v>
      </c>
      <c r="C30" s="57" t="s">
        <v>21</v>
      </c>
      <c r="D30" s="57" t="s">
        <v>1037</v>
      </c>
      <c r="E30" s="57">
        <v>33</v>
      </c>
      <c r="F30" s="56">
        <v>29.7</v>
      </c>
      <c r="G30" s="55" t="s">
        <v>976</v>
      </c>
      <c r="H30" s="54">
        <f t="shared" si="0"/>
        <v>-9.9999999999999978E-2</v>
      </c>
      <c r="I30">
        <f>VLOOKUP(A30,'[3]Base de Preço BR COMUNICAÇÃO'!$C$1:$E$885,3,0)</f>
        <v>33</v>
      </c>
    </row>
    <row r="31" spans="1:9" ht="15.75" thickBot="1" x14ac:dyDescent="0.3">
      <c r="A31" s="59">
        <v>62934</v>
      </c>
      <c r="B31" s="59" t="s">
        <v>136</v>
      </c>
      <c r="C31" s="59" t="s">
        <v>21</v>
      </c>
      <c r="D31" s="59" t="s">
        <v>1036</v>
      </c>
      <c r="E31" s="59">
        <v>33</v>
      </c>
      <c r="F31" s="58">
        <v>29.7</v>
      </c>
      <c r="G31" s="55" t="s">
        <v>976</v>
      </c>
      <c r="H31" s="54">
        <f t="shared" si="0"/>
        <v>-9.9999999999999978E-2</v>
      </c>
      <c r="I31">
        <f>VLOOKUP(A31,'[3]Base de Preço BR COMUNICAÇÃO'!$C$1:$E$885,3,0)</f>
        <v>33</v>
      </c>
    </row>
    <row r="32" spans="1:9" ht="15.75" thickBot="1" x14ac:dyDescent="0.3">
      <c r="A32" s="59">
        <v>62928</v>
      </c>
      <c r="B32" s="59" t="s">
        <v>136</v>
      </c>
      <c r="C32" s="59" t="s">
        <v>21</v>
      </c>
      <c r="D32" s="59" t="s">
        <v>1035</v>
      </c>
      <c r="E32" s="59">
        <v>33</v>
      </c>
      <c r="F32" s="58">
        <v>29.7</v>
      </c>
      <c r="G32" s="55" t="s">
        <v>976</v>
      </c>
      <c r="H32" s="54">
        <f t="shared" si="0"/>
        <v>-9.9999999999999978E-2</v>
      </c>
      <c r="I32">
        <f>VLOOKUP(A32,'[3]Base de Preço BR COMUNICAÇÃO'!$C$1:$E$885,3,0)</f>
        <v>33</v>
      </c>
    </row>
    <row r="33" spans="1:9" ht="15.75" thickBot="1" x14ac:dyDescent="0.3">
      <c r="A33" s="57">
        <v>28175</v>
      </c>
      <c r="B33" s="57" t="s">
        <v>136</v>
      </c>
      <c r="C33" s="57" t="s">
        <v>149</v>
      </c>
      <c r="D33" s="57" t="s">
        <v>1034</v>
      </c>
      <c r="E33" s="57">
        <v>29</v>
      </c>
      <c r="F33" s="56">
        <v>26</v>
      </c>
      <c r="G33" s="55" t="s">
        <v>976</v>
      </c>
      <c r="H33" s="54">
        <f t="shared" si="0"/>
        <v>-0.10344827586206895</v>
      </c>
      <c r="I33">
        <f>VLOOKUP(A33,'[3]Base de Preço BR COMUNICAÇÃO'!$C$1:$E$885,3,0)</f>
        <v>29</v>
      </c>
    </row>
    <row r="34" spans="1:9" ht="15.75" thickBot="1" x14ac:dyDescent="0.3">
      <c r="A34" s="59">
        <v>62933</v>
      </c>
      <c r="B34" s="59" t="s">
        <v>80</v>
      </c>
      <c r="C34" s="59" t="s">
        <v>21</v>
      </c>
      <c r="D34" s="59" t="s">
        <v>1033</v>
      </c>
      <c r="E34" s="59">
        <v>24.2</v>
      </c>
      <c r="F34" s="58">
        <v>21.7</v>
      </c>
      <c r="G34" s="55" t="s">
        <v>976</v>
      </c>
      <c r="H34" s="54">
        <f t="shared" ref="H34:H65" si="1">F34/E34-1</f>
        <v>-0.10330578512396693</v>
      </c>
      <c r="I34">
        <f>VLOOKUP(A34,'[3]Base de Preço BR COMUNICAÇÃO'!$C$1:$E$885,3,0)</f>
        <v>24.2</v>
      </c>
    </row>
    <row r="35" spans="1:9" ht="15.75" thickBot="1" x14ac:dyDescent="0.3">
      <c r="A35" s="59">
        <v>62932</v>
      </c>
      <c r="B35" s="59" t="s">
        <v>80</v>
      </c>
      <c r="C35" s="59" t="s">
        <v>21</v>
      </c>
      <c r="D35" s="59" t="s">
        <v>1033</v>
      </c>
      <c r="E35" s="59">
        <v>22.6</v>
      </c>
      <c r="F35" s="58">
        <v>20.3</v>
      </c>
      <c r="G35" s="55" t="s">
        <v>976</v>
      </c>
      <c r="H35" s="54">
        <f t="shared" si="1"/>
        <v>-0.10176991150442483</v>
      </c>
      <c r="I35">
        <f>VLOOKUP(A35,'[3]Base de Preço BR COMUNICAÇÃO'!$C$1:$E$885,3,0)</f>
        <v>22.6</v>
      </c>
    </row>
    <row r="36" spans="1:9" ht="15.75" thickBot="1" x14ac:dyDescent="0.3">
      <c r="A36" s="57">
        <v>63370</v>
      </c>
      <c r="B36" s="57" t="s">
        <v>80</v>
      </c>
      <c r="C36" s="57" t="s">
        <v>21</v>
      </c>
      <c r="D36" s="57" t="s">
        <v>1032</v>
      </c>
      <c r="E36" s="57">
        <v>22.6</v>
      </c>
      <c r="F36" s="56">
        <v>20.3</v>
      </c>
      <c r="G36" s="55" t="s">
        <v>976</v>
      </c>
      <c r="H36" s="54">
        <f t="shared" si="1"/>
        <v>-0.10176991150442483</v>
      </c>
      <c r="I36">
        <f>VLOOKUP(A36,'[3]Base de Preço BR COMUNICAÇÃO'!$C$1:$E$885,3,0)</f>
        <v>22.6</v>
      </c>
    </row>
    <row r="37" spans="1:9" ht="15.75" thickBot="1" x14ac:dyDescent="0.3">
      <c r="A37" s="59">
        <v>63387</v>
      </c>
      <c r="B37" s="59" t="s">
        <v>80</v>
      </c>
      <c r="C37" s="59" t="s">
        <v>21</v>
      </c>
      <c r="D37" s="59" t="s">
        <v>1032</v>
      </c>
      <c r="E37" s="59">
        <v>24.2</v>
      </c>
      <c r="F37" s="58">
        <v>21.7</v>
      </c>
      <c r="G37" s="55" t="s">
        <v>976</v>
      </c>
      <c r="H37" s="54">
        <f t="shared" si="1"/>
        <v>-0.10330578512396693</v>
      </c>
      <c r="I37">
        <f>VLOOKUP(A37,'[3]Base de Preço BR COMUNICAÇÃO'!$C$1:$E$885,3,0)</f>
        <v>24.2</v>
      </c>
    </row>
    <row r="38" spans="1:9" ht="15.75" thickBot="1" x14ac:dyDescent="0.3">
      <c r="A38" s="59">
        <v>86949</v>
      </c>
      <c r="B38" s="59" t="s">
        <v>80</v>
      </c>
      <c r="C38" s="59" t="s">
        <v>495</v>
      </c>
      <c r="D38" s="59" t="s">
        <v>1031</v>
      </c>
      <c r="E38" s="59">
        <v>20.8</v>
      </c>
      <c r="F38" s="58">
        <v>18.7</v>
      </c>
      <c r="G38" s="55" t="s">
        <v>976</v>
      </c>
      <c r="H38" s="54">
        <f t="shared" si="1"/>
        <v>-0.10096153846153855</v>
      </c>
      <c r="I38">
        <f>VLOOKUP(A38,'[3]Base de Preço BR COMUNICAÇÃO'!$C$1:$E$885,3,0)</f>
        <v>20.8</v>
      </c>
    </row>
    <row r="39" spans="1:9" ht="15.75" thickBot="1" x14ac:dyDescent="0.3">
      <c r="A39" s="57">
        <v>86973</v>
      </c>
      <c r="B39" s="57" t="s">
        <v>80</v>
      </c>
      <c r="C39" s="57" t="s">
        <v>495</v>
      </c>
      <c r="D39" s="57" t="s">
        <v>1031</v>
      </c>
      <c r="E39" s="57">
        <v>24.1</v>
      </c>
      <c r="F39" s="56">
        <v>21.6</v>
      </c>
      <c r="G39" s="55" t="s">
        <v>976</v>
      </c>
      <c r="H39" s="54">
        <f t="shared" si="1"/>
        <v>-0.10373443983402486</v>
      </c>
      <c r="I39">
        <f>VLOOKUP(A39,'[3]Base de Preço BR COMUNICAÇÃO'!$C$1:$E$885,3,0)</f>
        <v>24.1</v>
      </c>
    </row>
    <row r="40" spans="1:9" ht="15.75" thickBot="1" x14ac:dyDescent="0.3">
      <c r="A40" s="59">
        <v>86961</v>
      </c>
      <c r="B40" s="59" t="s">
        <v>80</v>
      </c>
      <c r="C40" s="59" t="s">
        <v>495</v>
      </c>
      <c r="D40" s="59" t="s">
        <v>1031</v>
      </c>
      <c r="E40" s="59">
        <v>24.1</v>
      </c>
      <c r="F40" s="58">
        <v>21.6</v>
      </c>
      <c r="G40" s="55" t="s">
        <v>976</v>
      </c>
      <c r="H40" s="54">
        <f t="shared" si="1"/>
        <v>-0.10373443983402486</v>
      </c>
      <c r="I40">
        <f>VLOOKUP(A40,'[3]Base de Preço BR COMUNICAÇÃO'!$C$1:$E$885,3,0)</f>
        <v>24.1</v>
      </c>
    </row>
    <row r="41" spans="1:9" ht="15.75" thickBot="1" x14ac:dyDescent="0.3">
      <c r="A41" s="59">
        <v>86960</v>
      </c>
      <c r="B41" s="59" t="s">
        <v>80</v>
      </c>
      <c r="C41" s="59" t="s">
        <v>495</v>
      </c>
      <c r="D41" s="59" t="s">
        <v>1031</v>
      </c>
      <c r="E41" s="59">
        <v>34.799999999999997</v>
      </c>
      <c r="F41" s="58">
        <v>31.3</v>
      </c>
      <c r="G41" s="55" t="s">
        <v>976</v>
      </c>
      <c r="H41" s="54">
        <f t="shared" si="1"/>
        <v>-0.10057471264367812</v>
      </c>
      <c r="I41">
        <f>VLOOKUP(A41,'[3]Base de Preço BR COMUNICAÇÃO'!$C$1:$E$885,3,0)</f>
        <v>34.799999999999997</v>
      </c>
    </row>
    <row r="42" spans="1:9" ht="15.75" thickBot="1" x14ac:dyDescent="0.3">
      <c r="A42" s="57">
        <v>86947</v>
      </c>
      <c r="B42" s="57" t="s">
        <v>80</v>
      </c>
      <c r="C42" s="57" t="s">
        <v>495</v>
      </c>
      <c r="D42" s="57" t="s">
        <v>1030</v>
      </c>
      <c r="E42" s="57">
        <v>20.8</v>
      </c>
      <c r="F42" s="56">
        <v>18.7</v>
      </c>
      <c r="G42" s="55" t="s">
        <v>976</v>
      </c>
      <c r="H42" s="54">
        <f t="shared" si="1"/>
        <v>-0.10096153846153855</v>
      </c>
      <c r="I42">
        <f>VLOOKUP(A42,'[3]Base de Preço BR COMUNICAÇÃO'!$C$1:$E$885,3,0)</f>
        <v>20.8</v>
      </c>
    </row>
    <row r="43" spans="1:9" ht="15.75" thickBot="1" x14ac:dyDescent="0.3">
      <c r="A43" s="59">
        <v>86971</v>
      </c>
      <c r="B43" s="59" t="s">
        <v>80</v>
      </c>
      <c r="C43" s="59" t="s">
        <v>495</v>
      </c>
      <c r="D43" s="59" t="s">
        <v>1030</v>
      </c>
      <c r="E43" s="59">
        <v>24.1</v>
      </c>
      <c r="F43" s="58">
        <v>21.6</v>
      </c>
      <c r="G43" s="55" t="s">
        <v>976</v>
      </c>
      <c r="H43" s="54">
        <f t="shared" si="1"/>
        <v>-0.10373443983402486</v>
      </c>
      <c r="I43">
        <f>VLOOKUP(A43,'[3]Base de Preço BR COMUNICAÇÃO'!$C$1:$E$885,3,0)</f>
        <v>24.1</v>
      </c>
    </row>
    <row r="44" spans="1:9" ht="15.75" thickBot="1" x14ac:dyDescent="0.3">
      <c r="A44" s="59">
        <v>86957</v>
      </c>
      <c r="B44" s="59" t="s">
        <v>80</v>
      </c>
      <c r="C44" s="59" t="s">
        <v>495</v>
      </c>
      <c r="D44" s="59" t="s">
        <v>1030</v>
      </c>
      <c r="E44" s="59">
        <v>34.799999999999997</v>
      </c>
      <c r="F44" s="58">
        <v>31.3</v>
      </c>
      <c r="G44" s="55" t="s">
        <v>976</v>
      </c>
      <c r="H44" s="54">
        <f t="shared" si="1"/>
        <v>-0.10057471264367812</v>
      </c>
      <c r="I44">
        <f>VLOOKUP(A44,'[3]Base de Preço BR COMUNICAÇÃO'!$C$1:$E$885,3,0)</f>
        <v>34.799999999999997</v>
      </c>
    </row>
    <row r="45" spans="1:9" ht="15.75" thickBot="1" x14ac:dyDescent="0.3">
      <c r="A45" s="57">
        <v>86944</v>
      </c>
      <c r="B45" s="57" t="s">
        <v>80</v>
      </c>
      <c r="C45" s="57" t="s">
        <v>495</v>
      </c>
      <c r="D45" s="57" t="s">
        <v>1029</v>
      </c>
      <c r="E45" s="57">
        <v>20.8</v>
      </c>
      <c r="F45" s="56">
        <v>18.7</v>
      </c>
      <c r="G45" s="55" t="s">
        <v>976</v>
      </c>
      <c r="H45" s="54">
        <f t="shared" si="1"/>
        <v>-0.10096153846153855</v>
      </c>
      <c r="I45">
        <f>VLOOKUP(A45,'[3]Base de Preço BR COMUNICAÇÃO'!$C$1:$E$885,3,0)</f>
        <v>20.8</v>
      </c>
    </row>
    <row r="46" spans="1:9" ht="15.75" thickBot="1" x14ac:dyDescent="0.3">
      <c r="A46" s="59">
        <v>86969</v>
      </c>
      <c r="B46" s="59" t="s">
        <v>80</v>
      </c>
      <c r="C46" s="59" t="s">
        <v>495</v>
      </c>
      <c r="D46" s="59" t="s">
        <v>1029</v>
      </c>
      <c r="E46" s="59">
        <v>24.1</v>
      </c>
      <c r="F46" s="58">
        <v>21.6</v>
      </c>
      <c r="G46" s="55" t="s">
        <v>976</v>
      </c>
      <c r="H46" s="54">
        <f t="shared" si="1"/>
        <v>-0.10373443983402486</v>
      </c>
      <c r="I46">
        <f>VLOOKUP(A46,'[3]Base de Preço BR COMUNICAÇÃO'!$C$1:$E$885,3,0)</f>
        <v>24.1</v>
      </c>
    </row>
    <row r="47" spans="1:9" ht="15.75" thickBot="1" x14ac:dyDescent="0.3">
      <c r="A47" s="59">
        <v>86940</v>
      </c>
      <c r="B47" s="59" t="s">
        <v>80</v>
      </c>
      <c r="C47" s="59" t="s">
        <v>495</v>
      </c>
      <c r="D47" s="59" t="s">
        <v>1028</v>
      </c>
      <c r="E47" s="59">
        <v>20.8</v>
      </c>
      <c r="F47" s="58">
        <v>18.7</v>
      </c>
      <c r="G47" s="55" t="s">
        <v>976</v>
      </c>
      <c r="H47" s="54">
        <f t="shared" si="1"/>
        <v>-0.10096153846153855</v>
      </c>
      <c r="I47">
        <f>VLOOKUP(A47,'[3]Base de Preço BR COMUNICAÇÃO'!$C$1:$E$885,3,0)</f>
        <v>20.8</v>
      </c>
    </row>
    <row r="48" spans="1:9" ht="15.75" thickBot="1" x14ac:dyDescent="0.3">
      <c r="A48" s="57">
        <v>86952</v>
      </c>
      <c r="B48" s="57" t="s">
        <v>80</v>
      </c>
      <c r="C48" s="57" t="s">
        <v>495</v>
      </c>
      <c r="D48" s="57" t="s">
        <v>1028</v>
      </c>
      <c r="E48" s="57">
        <v>24.1</v>
      </c>
      <c r="F48" s="56">
        <v>21.6</v>
      </c>
      <c r="G48" s="55" t="s">
        <v>976</v>
      </c>
      <c r="H48" s="54">
        <f t="shared" si="1"/>
        <v>-0.10373443983402486</v>
      </c>
      <c r="I48">
        <f>VLOOKUP(A48,'[3]Base de Preço BR COMUNICAÇÃO'!$C$1:$E$885,3,0)</f>
        <v>24.1</v>
      </c>
    </row>
    <row r="49" spans="1:9" ht="15.75" thickBot="1" x14ac:dyDescent="0.3">
      <c r="A49" s="59">
        <v>86954</v>
      </c>
      <c r="B49" s="59" t="s">
        <v>80</v>
      </c>
      <c r="C49" s="59" t="s">
        <v>495</v>
      </c>
      <c r="D49" s="59" t="s">
        <v>1028</v>
      </c>
      <c r="E49" s="59">
        <v>34.799999999999997</v>
      </c>
      <c r="F49" s="58">
        <v>31.3</v>
      </c>
      <c r="G49" s="55" t="s">
        <v>976</v>
      </c>
      <c r="H49" s="54">
        <f t="shared" si="1"/>
        <v>-0.10057471264367812</v>
      </c>
      <c r="I49">
        <f>VLOOKUP(A49,'[3]Base de Preço BR COMUNICAÇÃO'!$C$1:$E$885,3,0)</f>
        <v>34.799999999999997</v>
      </c>
    </row>
    <row r="50" spans="1:9" ht="15.75" thickBot="1" x14ac:dyDescent="0.3">
      <c r="A50" s="59">
        <v>86943</v>
      </c>
      <c r="B50" s="59" t="s">
        <v>80</v>
      </c>
      <c r="C50" s="59" t="s">
        <v>495</v>
      </c>
      <c r="D50" s="59" t="s">
        <v>1027</v>
      </c>
      <c r="E50" s="59">
        <v>20.8</v>
      </c>
      <c r="F50" s="58">
        <v>18.7</v>
      </c>
      <c r="G50" s="55" t="s">
        <v>976</v>
      </c>
      <c r="H50" s="54">
        <f t="shared" si="1"/>
        <v>-0.10096153846153855</v>
      </c>
      <c r="I50">
        <f>VLOOKUP(A50,'[3]Base de Preço BR COMUNICAÇÃO'!$C$1:$E$885,3,0)</f>
        <v>20.8</v>
      </c>
    </row>
    <row r="51" spans="1:9" ht="15.75" thickBot="1" x14ac:dyDescent="0.3">
      <c r="A51" s="57">
        <v>86967</v>
      </c>
      <c r="B51" s="57" t="s">
        <v>80</v>
      </c>
      <c r="C51" s="57" t="s">
        <v>495</v>
      </c>
      <c r="D51" s="57" t="s">
        <v>1027</v>
      </c>
      <c r="E51" s="57">
        <v>24.1</v>
      </c>
      <c r="F51" s="56">
        <v>21.6</v>
      </c>
      <c r="G51" s="55" t="s">
        <v>976</v>
      </c>
      <c r="H51" s="54">
        <f t="shared" si="1"/>
        <v>-0.10373443983402486</v>
      </c>
      <c r="I51">
        <f>VLOOKUP(A51,'[3]Base de Preço BR COMUNICAÇÃO'!$C$1:$E$885,3,0)</f>
        <v>24.1</v>
      </c>
    </row>
    <row r="52" spans="1:9" ht="15.75" thickBot="1" x14ac:dyDescent="0.3">
      <c r="A52" s="59">
        <v>86956</v>
      </c>
      <c r="B52" s="59" t="s">
        <v>80</v>
      </c>
      <c r="C52" s="59" t="s">
        <v>495</v>
      </c>
      <c r="D52" s="59" t="s">
        <v>1027</v>
      </c>
      <c r="E52" s="59">
        <v>34.799999999999997</v>
      </c>
      <c r="F52" s="58">
        <v>31.3</v>
      </c>
      <c r="G52" s="55" t="s">
        <v>976</v>
      </c>
      <c r="H52" s="54">
        <f t="shared" si="1"/>
        <v>-0.10057471264367812</v>
      </c>
      <c r="I52">
        <f>VLOOKUP(A52,'[3]Base de Preço BR COMUNICAÇÃO'!$C$1:$E$885,3,0)</f>
        <v>34.799999999999997</v>
      </c>
    </row>
    <row r="53" spans="1:9" ht="15.75" thickBot="1" x14ac:dyDescent="0.3">
      <c r="A53" s="59">
        <v>43081</v>
      </c>
      <c r="B53" s="59" t="s">
        <v>80</v>
      </c>
      <c r="C53" s="59" t="s">
        <v>296</v>
      </c>
      <c r="D53" s="59" t="s">
        <v>1026</v>
      </c>
      <c r="E53" s="59">
        <v>17.600000000000001</v>
      </c>
      <c r="F53" s="58">
        <v>15.8</v>
      </c>
      <c r="G53" s="55" t="s">
        <v>976</v>
      </c>
      <c r="H53" s="54">
        <f t="shared" si="1"/>
        <v>-0.10227272727272729</v>
      </c>
      <c r="I53">
        <f>VLOOKUP(A53,'[3]Base de Preço BR COMUNICAÇÃO'!$C$1:$E$885,3,0)</f>
        <v>17.600000000000001</v>
      </c>
    </row>
    <row r="54" spans="1:9" ht="15.75" thickBot="1" x14ac:dyDescent="0.3">
      <c r="A54" s="57">
        <v>50280</v>
      </c>
      <c r="B54" s="57" t="s">
        <v>80</v>
      </c>
      <c r="C54" s="57" t="s">
        <v>296</v>
      </c>
      <c r="D54" s="57" t="s">
        <v>1025</v>
      </c>
      <c r="E54" s="57">
        <v>26.5</v>
      </c>
      <c r="F54" s="56">
        <v>23.8</v>
      </c>
      <c r="G54" s="55" t="s">
        <v>976</v>
      </c>
      <c r="H54" s="54">
        <f t="shared" si="1"/>
        <v>-0.10188679245283017</v>
      </c>
      <c r="I54">
        <f>VLOOKUP(A54,'[3]Base de Preço BR COMUNICAÇÃO'!$C$1:$E$885,3,0)</f>
        <v>26.5</v>
      </c>
    </row>
    <row r="55" spans="1:9" ht="15.75" thickBot="1" x14ac:dyDescent="0.3">
      <c r="A55" s="59">
        <v>71225</v>
      </c>
      <c r="B55" s="59" t="s">
        <v>80</v>
      </c>
      <c r="C55" s="59" t="s">
        <v>296</v>
      </c>
      <c r="D55" s="59" t="s">
        <v>1025</v>
      </c>
      <c r="E55" s="59">
        <v>12.4</v>
      </c>
      <c r="F55" s="58">
        <v>10.9</v>
      </c>
      <c r="G55" s="55" t="s">
        <v>976</v>
      </c>
      <c r="H55" s="54">
        <f t="shared" si="1"/>
        <v>-0.12096774193548387</v>
      </c>
      <c r="I55">
        <f>VLOOKUP(A55,'[3]Base de Preço BR COMUNICAÇÃO'!$C$1:$E$885,3,0)</f>
        <v>12.4</v>
      </c>
    </row>
    <row r="56" spans="1:9" ht="15.75" thickBot="1" x14ac:dyDescent="0.3">
      <c r="A56" s="59">
        <v>71229</v>
      </c>
      <c r="B56" s="59" t="s">
        <v>80</v>
      </c>
      <c r="C56" s="59" t="s">
        <v>296</v>
      </c>
      <c r="D56" s="59" t="s">
        <v>1025</v>
      </c>
      <c r="E56" s="59">
        <v>14.5</v>
      </c>
      <c r="F56" s="58">
        <v>12.9</v>
      </c>
      <c r="G56" s="55" t="s">
        <v>976</v>
      </c>
      <c r="H56" s="54">
        <f t="shared" si="1"/>
        <v>-0.1103448275862069</v>
      </c>
      <c r="I56">
        <f>VLOOKUP(A56,'[3]Base de Preço BR COMUNICAÇÃO'!$C$1:$E$885,3,0)</f>
        <v>14.5</v>
      </c>
    </row>
    <row r="57" spans="1:9" ht="15.75" thickBot="1" x14ac:dyDescent="0.3">
      <c r="A57" s="57">
        <v>51874</v>
      </c>
      <c r="B57" s="57" t="s">
        <v>80</v>
      </c>
      <c r="C57" s="57" t="s">
        <v>296</v>
      </c>
      <c r="D57" s="57" t="s">
        <v>1024</v>
      </c>
      <c r="E57" s="57">
        <v>12.4</v>
      </c>
      <c r="F57" s="56">
        <v>10.9</v>
      </c>
      <c r="G57" s="55" t="s">
        <v>976</v>
      </c>
      <c r="H57" s="54">
        <f t="shared" si="1"/>
        <v>-0.12096774193548387</v>
      </c>
      <c r="I57">
        <f>VLOOKUP(A57,'[3]Base de Preço BR COMUNICAÇÃO'!$C$1:$E$885,3,0)</f>
        <v>12.4</v>
      </c>
    </row>
    <row r="58" spans="1:9" ht="15.75" thickBot="1" x14ac:dyDescent="0.3">
      <c r="A58" s="59">
        <v>51876</v>
      </c>
      <c r="B58" s="59" t="s">
        <v>80</v>
      </c>
      <c r="C58" s="59" t="s">
        <v>296</v>
      </c>
      <c r="D58" s="59" t="s">
        <v>1024</v>
      </c>
      <c r="E58" s="59">
        <v>14.5</v>
      </c>
      <c r="F58" s="58">
        <v>12.9</v>
      </c>
      <c r="G58" s="55" t="s">
        <v>976</v>
      </c>
      <c r="H58" s="54">
        <f t="shared" si="1"/>
        <v>-0.1103448275862069</v>
      </c>
      <c r="I58">
        <f>VLOOKUP(A58,'[3]Base de Preço BR COMUNICAÇÃO'!$C$1:$E$885,3,0)</f>
        <v>14.5</v>
      </c>
    </row>
    <row r="59" spans="1:9" ht="15.75" thickBot="1" x14ac:dyDescent="0.3">
      <c r="A59" s="59">
        <v>51877</v>
      </c>
      <c r="B59" s="59" t="s">
        <v>80</v>
      </c>
      <c r="C59" s="59" t="s">
        <v>296</v>
      </c>
      <c r="D59" s="59" t="s">
        <v>1024</v>
      </c>
      <c r="E59" s="59">
        <v>26.5</v>
      </c>
      <c r="F59" s="58">
        <v>23.8</v>
      </c>
      <c r="G59" s="55" t="s">
        <v>976</v>
      </c>
      <c r="H59" s="54">
        <f t="shared" si="1"/>
        <v>-0.10188679245283017</v>
      </c>
      <c r="I59">
        <f>VLOOKUP(A59,'[3]Base de Preço BR COMUNICAÇÃO'!$C$1:$E$885,3,0)</f>
        <v>26.5</v>
      </c>
    </row>
    <row r="60" spans="1:9" ht="15.75" thickBot="1" x14ac:dyDescent="0.3">
      <c r="A60" s="57">
        <v>37719</v>
      </c>
      <c r="B60" s="57" t="s">
        <v>80</v>
      </c>
      <c r="C60" s="57" t="s">
        <v>296</v>
      </c>
      <c r="D60" s="57" t="s">
        <v>1023</v>
      </c>
      <c r="E60" s="57">
        <v>12.4</v>
      </c>
      <c r="F60" s="56">
        <v>10.9</v>
      </c>
      <c r="G60" s="55" t="s">
        <v>976</v>
      </c>
      <c r="H60" s="54">
        <f t="shared" si="1"/>
        <v>-0.12096774193548387</v>
      </c>
      <c r="I60">
        <f>VLOOKUP(A60,'[3]Base de Preço BR COMUNICAÇÃO'!$C$1:$E$885,3,0)</f>
        <v>12.4</v>
      </c>
    </row>
    <row r="61" spans="1:9" ht="15.75" thickBot="1" x14ac:dyDescent="0.3">
      <c r="A61" s="59">
        <v>37700</v>
      </c>
      <c r="B61" s="59" t="s">
        <v>80</v>
      </c>
      <c r="C61" s="59" t="s">
        <v>296</v>
      </c>
      <c r="D61" s="59" t="s">
        <v>1022</v>
      </c>
      <c r="E61" s="59">
        <v>14.5</v>
      </c>
      <c r="F61" s="58">
        <v>12.9</v>
      </c>
      <c r="G61" s="55" t="s">
        <v>976</v>
      </c>
      <c r="H61" s="54">
        <f t="shared" si="1"/>
        <v>-0.1103448275862069</v>
      </c>
      <c r="I61">
        <f>VLOOKUP(A61,'[3]Base de Preço BR COMUNICAÇÃO'!$C$1:$E$885,3,0)</f>
        <v>14.5</v>
      </c>
    </row>
    <row r="62" spans="1:9" ht="15.75" thickBot="1" x14ac:dyDescent="0.3">
      <c r="A62" s="59">
        <v>37698</v>
      </c>
      <c r="B62" s="59" t="s">
        <v>80</v>
      </c>
      <c r="C62" s="59" t="s">
        <v>296</v>
      </c>
      <c r="D62" s="59" t="s">
        <v>1022</v>
      </c>
      <c r="E62" s="59">
        <v>26.5</v>
      </c>
      <c r="F62" s="58">
        <v>23.8</v>
      </c>
      <c r="G62" s="55" t="s">
        <v>976</v>
      </c>
      <c r="H62" s="54">
        <f t="shared" si="1"/>
        <v>-0.10188679245283017</v>
      </c>
      <c r="I62">
        <f>VLOOKUP(A62,'[3]Base de Preço BR COMUNICAÇÃO'!$C$1:$E$885,3,0)</f>
        <v>26.5</v>
      </c>
    </row>
    <row r="63" spans="1:9" ht="15.75" thickBot="1" x14ac:dyDescent="0.3">
      <c r="A63" s="57">
        <v>37702</v>
      </c>
      <c r="B63" s="57" t="s">
        <v>80</v>
      </c>
      <c r="C63" s="57" t="s">
        <v>296</v>
      </c>
      <c r="D63" s="57" t="s">
        <v>1022</v>
      </c>
      <c r="E63" s="57">
        <v>12.4</v>
      </c>
      <c r="F63" s="56">
        <v>10.9</v>
      </c>
      <c r="G63" s="55" t="s">
        <v>976</v>
      </c>
      <c r="H63" s="54">
        <f t="shared" si="1"/>
        <v>-0.12096774193548387</v>
      </c>
      <c r="I63">
        <f>VLOOKUP(A63,'[3]Base de Preço BR COMUNICAÇÃO'!$C$1:$E$885,3,0)</f>
        <v>12.4</v>
      </c>
    </row>
    <row r="64" spans="1:9" ht="15.75" thickBot="1" x14ac:dyDescent="0.3">
      <c r="A64" s="57">
        <v>57995</v>
      </c>
      <c r="B64" s="57" t="s">
        <v>36</v>
      </c>
      <c r="C64" s="57" t="s">
        <v>35</v>
      </c>
      <c r="D64" s="57" t="s">
        <v>1021</v>
      </c>
      <c r="E64" s="57">
        <v>82.3</v>
      </c>
      <c r="F64" s="56">
        <v>73.900000000000006</v>
      </c>
      <c r="G64" s="55" t="s">
        <v>976</v>
      </c>
      <c r="H64" s="54">
        <f t="shared" si="1"/>
        <v>-0.10206561360874833</v>
      </c>
      <c r="I64">
        <f>VLOOKUP(A64,'[3]Base de Preço BR COMUNICAÇÃO'!$C$1:$E$885,3,0)</f>
        <v>82.3</v>
      </c>
    </row>
    <row r="65" spans="1:9" ht="15.75" thickBot="1" x14ac:dyDescent="0.3">
      <c r="A65" s="59">
        <v>57997</v>
      </c>
      <c r="B65" s="59" t="s">
        <v>36</v>
      </c>
      <c r="C65" s="59" t="s">
        <v>35</v>
      </c>
      <c r="D65" s="59" t="s">
        <v>1020</v>
      </c>
      <c r="E65" s="59">
        <v>82.3</v>
      </c>
      <c r="F65" s="58">
        <v>73.900000000000006</v>
      </c>
      <c r="G65" s="55" t="s">
        <v>976</v>
      </c>
      <c r="H65" s="54">
        <f t="shared" si="1"/>
        <v>-0.10206561360874833</v>
      </c>
      <c r="I65">
        <f>VLOOKUP(A65,'[3]Base de Preço BR COMUNICAÇÃO'!$C$1:$E$885,3,0)</f>
        <v>82.3</v>
      </c>
    </row>
    <row r="66" spans="1:9" ht="15.75" thickBot="1" x14ac:dyDescent="0.3">
      <c r="A66" s="57">
        <v>57998</v>
      </c>
      <c r="B66" s="57" t="s">
        <v>36</v>
      </c>
      <c r="C66" s="57" t="s">
        <v>35</v>
      </c>
      <c r="D66" s="57" t="s">
        <v>1019</v>
      </c>
      <c r="E66" s="57">
        <v>82.3</v>
      </c>
      <c r="F66" s="56">
        <v>73.900000000000006</v>
      </c>
      <c r="G66" s="55" t="s">
        <v>976</v>
      </c>
      <c r="H66" s="54">
        <f t="shared" ref="H66:H97" si="2">F66/E66-1</f>
        <v>-0.10206561360874833</v>
      </c>
      <c r="I66">
        <f>VLOOKUP(A66,'[3]Base de Preço BR COMUNICAÇÃO'!$C$1:$E$885,3,0)</f>
        <v>82.3</v>
      </c>
    </row>
    <row r="67" spans="1:9" ht="15.75" thickBot="1" x14ac:dyDescent="0.3">
      <c r="A67" s="59">
        <v>57992</v>
      </c>
      <c r="B67" s="59" t="s">
        <v>36</v>
      </c>
      <c r="C67" s="59" t="s">
        <v>35</v>
      </c>
      <c r="D67" s="59" t="s">
        <v>1018</v>
      </c>
      <c r="E67" s="59">
        <v>82.3</v>
      </c>
      <c r="F67" s="58">
        <v>73.900000000000006</v>
      </c>
      <c r="G67" s="55" t="s">
        <v>976</v>
      </c>
      <c r="H67" s="54">
        <f t="shared" si="2"/>
        <v>-0.10206561360874833</v>
      </c>
      <c r="I67">
        <f>VLOOKUP(A67,'[3]Base de Preço BR COMUNICAÇÃO'!$C$1:$E$885,3,0)</f>
        <v>82.3</v>
      </c>
    </row>
    <row r="68" spans="1:9" ht="15.75" thickBot="1" x14ac:dyDescent="0.3">
      <c r="A68" s="57">
        <v>57993</v>
      </c>
      <c r="B68" s="57" t="s">
        <v>36</v>
      </c>
      <c r="C68" s="57" t="s">
        <v>35</v>
      </c>
      <c r="D68" s="57" t="s">
        <v>1017</v>
      </c>
      <c r="E68" s="57">
        <v>82.3</v>
      </c>
      <c r="F68" s="56">
        <v>73.900000000000006</v>
      </c>
      <c r="G68" s="55" t="s">
        <v>976</v>
      </c>
      <c r="H68" s="54">
        <f t="shared" si="2"/>
        <v>-0.10206561360874833</v>
      </c>
      <c r="I68">
        <f>VLOOKUP(A68,'[3]Base de Preço BR COMUNICAÇÃO'!$C$1:$E$885,3,0)</f>
        <v>82.3</v>
      </c>
    </row>
    <row r="69" spans="1:9" ht="15.75" thickBot="1" x14ac:dyDescent="0.3">
      <c r="A69" s="59">
        <v>58003</v>
      </c>
      <c r="B69" s="59" t="s">
        <v>36</v>
      </c>
      <c r="C69" s="59" t="s">
        <v>35</v>
      </c>
      <c r="D69" s="59" t="s">
        <v>1016</v>
      </c>
      <c r="E69" s="59">
        <v>82.3</v>
      </c>
      <c r="F69" s="58">
        <v>73.900000000000006</v>
      </c>
      <c r="G69" s="55" t="s">
        <v>976</v>
      </c>
      <c r="H69" s="54">
        <f t="shared" si="2"/>
        <v>-0.10206561360874833</v>
      </c>
      <c r="I69">
        <f>VLOOKUP(A69,'[3]Base de Preço BR COMUNICAÇÃO'!$C$1:$E$885,3,0)</f>
        <v>82.3</v>
      </c>
    </row>
    <row r="70" spans="1:9" ht="15.75" thickBot="1" x14ac:dyDescent="0.3">
      <c r="A70" s="57">
        <v>57987</v>
      </c>
      <c r="B70" s="57" t="s">
        <v>36</v>
      </c>
      <c r="C70" s="57" t="s">
        <v>35</v>
      </c>
      <c r="D70" s="57" t="s">
        <v>1015</v>
      </c>
      <c r="E70" s="57">
        <v>82.3</v>
      </c>
      <c r="F70" s="56">
        <v>73.900000000000006</v>
      </c>
      <c r="G70" s="55" t="s">
        <v>976</v>
      </c>
      <c r="H70" s="54">
        <f t="shared" si="2"/>
        <v>-0.10206561360874833</v>
      </c>
      <c r="I70">
        <f>VLOOKUP(A70,'[3]Base de Preço BR COMUNICAÇÃO'!$C$1:$E$885,3,0)</f>
        <v>82.3</v>
      </c>
    </row>
    <row r="71" spans="1:9" ht="15.75" thickBot="1" x14ac:dyDescent="0.3">
      <c r="A71" s="59">
        <v>58005</v>
      </c>
      <c r="B71" s="59" t="s">
        <v>36</v>
      </c>
      <c r="C71" s="59" t="s">
        <v>35</v>
      </c>
      <c r="D71" s="59" t="s">
        <v>1014</v>
      </c>
      <c r="E71" s="59">
        <v>82.3</v>
      </c>
      <c r="F71" s="58">
        <v>73.900000000000006</v>
      </c>
      <c r="G71" s="55" t="s">
        <v>976</v>
      </c>
      <c r="H71" s="54">
        <f t="shared" si="2"/>
        <v>-0.10206561360874833</v>
      </c>
      <c r="I71">
        <f>VLOOKUP(A71,'[3]Base de Preço BR COMUNICAÇÃO'!$C$1:$E$885,3,0)</f>
        <v>82.3</v>
      </c>
    </row>
    <row r="72" spans="1:9" ht="15.75" thickBot="1" x14ac:dyDescent="0.3">
      <c r="A72" s="57">
        <v>59372</v>
      </c>
      <c r="B72" s="57" t="s">
        <v>36</v>
      </c>
      <c r="C72" s="57" t="s">
        <v>35</v>
      </c>
      <c r="D72" s="57" t="s">
        <v>1013</v>
      </c>
      <c r="E72" s="57">
        <v>49.9</v>
      </c>
      <c r="F72" s="56">
        <v>44.9</v>
      </c>
      <c r="G72" s="55" t="s">
        <v>976</v>
      </c>
      <c r="H72" s="54">
        <f t="shared" si="2"/>
        <v>-0.1002004008016032</v>
      </c>
      <c r="I72">
        <f>VLOOKUP(A72,'[3]Base de Preço BR COMUNICAÇÃO'!$C$1:$E$885,3,0)</f>
        <v>49.9</v>
      </c>
    </row>
    <row r="73" spans="1:9" ht="15.75" thickBot="1" x14ac:dyDescent="0.3">
      <c r="A73" s="59">
        <v>59371</v>
      </c>
      <c r="B73" s="59" t="s">
        <v>36</v>
      </c>
      <c r="C73" s="59" t="s">
        <v>35</v>
      </c>
      <c r="D73" s="59" t="s">
        <v>1012</v>
      </c>
      <c r="E73" s="59">
        <v>49.9</v>
      </c>
      <c r="F73" s="58">
        <v>44.9</v>
      </c>
      <c r="G73" s="55" t="s">
        <v>976</v>
      </c>
      <c r="H73" s="54">
        <f t="shared" si="2"/>
        <v>-0.1002004008016032</v>
      </c>
      <c r="I73">
        <f>VLOOKUP(A73,'[3]Base de Preço BR COMUNICAÇÃO'!$C$1:$E$885,3,0)</f>
        <v>49.9</v>
      </c>
    </row>
    <row r="74" spans="1:9" ht="15.75" thickBot="1" x14ac:dyDescent="0.3">
      <c r="A74" s="57">
        <v>61255</v>
      </c>
      <c r="B74" s="57" t="s">
        <v>36</v>
      </c>
      <c r="C74" s="57" t="s">
        <v>35</v>
      </c>
      <c r="D74" s="57" t="s">
        <v>1011</v>
      </c>
      <c r="E74" s="57">
        <v>42</v>
      </c>
      <c r="F74" s="56">
        <v>37.799999999999997</v>
      </c>
      <c r="G74" s="55" t="s">
        <v>976</v>
      </c>
      <c r="H74" s="54">
        <f t="shared" si="2"/>
        <v>-0.10000000000000009</v>
      </c>
      <c r="I74">
        <f>VLOOKUP(A74,'[3]Base de Preço BR COMUNICAÇÃO'!$C$1:$E$885,3,0)</f>
        <v>42</v>
      </c>
    </row>
    <row r="75" spans="1:9" ht="15.75" thickBot="1" x14ac:dyDescent="0.3">
      <c r="A75" s="59">
        <v>69058</v>
      </c>
      <c r="B75" s="59" t="s">
        <v>36</v>
      </c>
      <c r="C75" s="59" t="s">
        <v>35</v>
      </c>
      <c r="D75" s="59" t="s">
        <v>1010</v>
      </c>
      <c r="E75" s="59">
        <v>42</v>
      </c>
      <c r="F75" s="58">
        <v>37.799999999999997</v>
      </c>
      <c r="G75" s="55" t="s">
        <v>976</v>
      </c>
      <c r="H75" s="54">
        <f t="shared" si="2"/>
        <v>-0.10000000000000009</v>
      </c>
      <c r="I75">
        <f>VLOOKUP(A75,'[3]Base de Preço BR COMUNICAÇÃO'!$C$1:$E$885,3,0)</f>
        <v>42</v>
      </c>
    </row>
    <row r="76" spans="1:9" ht="15.75" thickBot="1" x14ac:dyDescent="0.3">
      <c r="A76" s="57">
        <v>91819</v>
      </c>
      <c r="B76" s="57" t="s">
        <v>36</v>
      </c>
      <c r="C76" s="57" t="s">
        <v>35</v>
      </c>
      <c r="D76" s="57" t="s">
        <v>1009</v>
      </c>
      <c r="E76" s="57">
        <v>102.9</v>
      </c>
      <c r="F76" s="56">
        <v>91.9</v>
      </c>
      <c r="G76" s="55" t="s">
        <v>976</v>
      </c>
      <c r="H76" s="54">
        <f t="shared" si="2"/>
        <v>-0.10689990281827011</v>
      </c>
      <c r="I76">
        <f>VLOOKUP(A76,'[3]Base de Preço BR COMUNICAÇÃO'!$C$1:$E$885,3,0)</f>
        <v>102.9</v>
      </c>
    </row>
    <row r="77" spans="1:9" ht="15.75" thickBot="1" x14ac:dyDescent="0.3">
      <c r="A77" s="59">
        <v>69722</v>
      </c>
      <c r="B77" s="59" t="s">
        <v>36</v>
      </c>
      <c r="C77" s="59" t="s">
        <v>35</v>
      </c>
      <c r="D77" s="59" t="s">
        <v>1008</v>
      </c>
      <c r="E77" s="59">
        <v>59.8</v>
      </c>
      <c r="F77" s="58">
        <v>53.8</v>
      </c>
      <c r="G77" s="55" t="s">
        <v>976</v>
      </c>
      <c r="H77" s="54">
        <f t="shared" si="2"/>
        <v>-0.10033444816053516</v>
      </c>
      <c r="I77">
        <f>VLOOKUP(A77,'[3]Base de Preço BR COMUNICAÇÃO'!$C$1:$E$885,3,0)</f>
        <v>59.8</v>
      </c>
    </row>
    <row r="78" spans="1:9" ht="15.75" hidden="1" thickBot="1" x14ac:dyDescent="0.3">
      <c r="A78" s="57">
        <v>92591</v>
      </c>
      <c r="B78" s="57" t="s">
        <v>357</v>
      </c>
      <c r="C78" s="57" t="s">
        <v>356</v>
      </c>
      <c r="D78" s="57" t="s">
        <v>1007</v>
      </c>
      <c r="E78" s="57">
        <v>49.9</v>
      </c>
      <c r="F78" s="56">
        <v>44.9</v>
      </c>
      <c r="G78" s="55" t="s">
        <v>976</v>
      </c>
      <c r="H78" s="54">
        <f t="shared" si="2"/>
        <v>-0.1002004008016032</v>
      </c>
      <c r="I78">
        <f>VLOOKUP(A78,'[3]Base de Preço BR COMUNICAÇÃO'!$C$1:$E$885,3,0)</f>
        <v>49.9</v>
      </c>
    </row>
    <row r="79" spans="1:9" ht="15.75" hidden="1" thickBot="1" x14ac:dyDescent="0.3">
      <c r="A79" s="59">
        <v>92598</v>
      </c>
      <c r="B79" s="59" t="s">
        <v>357</v>
      </c>
      <c r="C79" s="59" t="s">
        <v>356</v>
      </c>
      <c r="D79" s="59" t="s">
        <v>1006</v>
      </c>
      <c r="E79" s="59">
        <v>49.9</v>
      </c>
      <c r="F79" s="58">
        <v>44.9</v>
      </c>
      <c r="G79" s="55" t="s">
        <v>976</v>
      </c>
      <c r="H79" s="54">
        <f t="shared" si="2"/>
        <v>-0.1002004008016032</v>
      </c>
      <c r="I79">
        <f>VLOOKUP(A79,'[3]Base de Preço BR COMUNICAÇÃO'!$C$1:$E$885,3,0)</f>
        <v>49.9</v>
      </c>
    </row>
    <row r="80" spans="1:9" ht="15.75" hidden="1" thickBot="1" x14ac:dyDescent="0.3">
      <c r="A80" s="57">
        <v>92602</v>
      </c>
      <c r="B80" s="57" t="s">
        <v>357</v>
      </c>
      <c r="C80" s="57" t="s">
        <v>356</v>
      </c>
      <c r="D80" s="57" t="s">
        <v>1005</v>
      </c>
      <c r="E80" s="57">
        <v>49.9</v>
      </c>
      <c r="F80" s="56">
        <v>44.9</v>
      </c>
      <c r="G80" s="55" t="s">
        <v>976</v>
      </c>
      <c r="H80" s="54">
        <f t="shared" si="2"/>
        <v>-0.1002004008016032</v>
      </c>
      <c r="I80">
        <f>VLOOKUP(A80,'[3]Base de Preço BR COMUNICAÇÃO'!$C$1:$E$885,3,0)</f>
        <v>49.9</v>
      </c>
    </row>
    <row r="81" spans="1:9" ht="15.75" hidden="1" thickBot="1" x14ac:dyDescent="0.3">
      <c r="A81" s="59">
        <v>92608</v>
      </c>
      <c r="B81" s="59" t="s">
        <v>357</v>
      </c>
      <c r="C81" s="59" t="s">
        <v>356</v>
      </c>
      <c r="D81" s="59" t="s">
        <v>1004</v>
      </c>
      <c r="E81" s="59">
        <v>49.9</v>
      </c>
      <c r="F81" s="58">
        <v>44.9</v>
      </c>
      <c r="G81" s="55" t="s">
        <v>976</v>
      </c>
      <c r="H81" s="54">
        <f t="shared" si="2"/>
        <v>-0.1002004008016032</v>
      </c>
      <c r="I81">
        <f>VLOOKUP(A81,'[3]Base de Preço BR COMUNICAÇÃO'!$C$1:$E$885,3,0)</f>
        <v>49.9</v>
      </c>
    </row>
    <row r="82" spans="1:9" ht="15.75" hidden="1" thickBot="1" x14ac:dyDescent="0.3">
      <c r="A82" s="57">
        <v>72020</v>
      </c>
      <c r="B82" s="57" t="s">
        <v>357</v>
      </c>
      <c r="C82" s="57" t="s">
        <v>356</v>
      </c>
      <c r="D82" s="57" t="s">
        <v>1003</v>
      </c>
      <c r="E82" s="57">
        <v>49.9</v>
      </c>
      <c r="F82" s="56">
        <v>44.9</v>
      </c>
      <c r="G82" s="55" t="s">
        <v>976</v>
      </c>
      <c r="H82" s="54">
        <f t="shared" si="2"/>
        <v>-0.1002004008016032</v>
      </c>
      <c r="I82">
        <f>VLOOKUP(A82,'[3]Base de Preço BR COMUNICAÇÃO'!$C$1:$E$885,3,0)</f>
        <v>49.9</v>
      </c>
    </row>
    <row r="83" spans="1:9" ht="15.75" hidden="1" thickBot="1" x14ac:dyDescent="0.3">
      <c r="A83" s="59">
        <v>92556</v>
      </c>
      <c r="B83" s="59" t="s">
        <v>357</v>
      </c>
      <c r="C83" s="59" t="s">
        <v>356</v>
      </c>
      <c r="D83" s="59" t="s">
        <v>1002</v>
      </c>
      <c r="E83" s="59">
        <v>49.9</v>
      </c>
      <c r="F83" s="58">
        <v>44.9</v>
      </c>
      <c r="G83" s="55" t="s">
        <v>976</v>
      </c>
      <c r="H83" s="54">
        <f t="shared" si="2"/>
        <v>-0.1002004008016032</v>
      </c>
      <c r="I83">
        <f>VLOOKUP(A83,'[3]Base de Preço BR COMUNICAÇÃO'!$C$1:$E$885,3,0)</f>
        <v>49.9</v>
      </c>
    </row>
    <row r="84" spans="1:9" ht="15.75" hidden="1" thickBot="1" x14ac:dyDescent="0.3">
      <c r="A84" s="57">
        <v>92576</v>
      </c>
      <c r="B84" s="57" t="s">
        <v>357</v>
      </c>
      <c r="C84" s="57" t="s">
        <v>356</v>
      </c>
      <c r="D84" s="57" t="s">
        <v>1001</v>
      </c>
      <c r="E84" s="57">
        <v>49.9</v>
      </c>
      <c r="F84" s="56">
        <v>44.9</v>
      </c>
      <c r="G84" s="55" t="s">
        <v>976</v>
      </c>
      <c r="H84" s="54">
        <f t="shared" si="2"/>
        <v>-0.1002004008016032</v>
      </c>
      <c r="I84">
        <f>VLOOKUP(A84,'[3]Base de Preço BR COMUNICAÇÃO'!$C$1:$E$885,3,0)</f>
        <v>49.9</v>
      </c>
    </row>
    <row r="85" spans="1:9" ht="15.75" hidden="1" thickBot="1" x14ac:dyDescent="0.3">
      <c r="A85" s="59">
        <v>92584</v>
      </c>
      <c r="B85" s="59" t="s">
        <v>357</v>
      </c>
      <c r="C85" s="59" t="s">
        <v>356</v>
      </c>
      <c r="D85" s="59" t="s">
        <v>1000</v>
      </c>
      <c r="E85" s="59">
        <v>49.9</v>
      </c>
      <c r="F85" s="58">
        <v>44.9</v>
      </c>
      <c r="G85" s="55" t="s">
        <v>976</v>
      </c>
      <c r="H85" s="54">
        <f t="shared" si="2"/>
        <v>-0.1002004008016032</v>
      </c>
      <c r="I85">
        <f>VLOOKUP(A85,'[3]Base de Preço BR COMUNICAÇÃO'!$C$1:$E$885,3,0)</f>
        <v>49.9</v>
      </c>
    </row>
    <row r="86" spans="1:9" ht="15.75" hidden="1" thickBot="1" x14ac:dyDescent="0.3">
      <c r="A86" s="57">
        <v>92595</v>
      </c>
      <c r="B86" s="57" t="s">
        <v>357</v>
      </c>
      <c r="C86" s="57" t="s">
        <v>356</v>
      </c>
      <c r="D86" s="57" t="s">
        <v>999</v>
      </c>
      <c r="E86" s="57">
        <v>49.9</v>
      </c>
      <c r="F86" s="56">
        <v>44.9</v>
      </c>
      <c r="G86" s="55" t="s">
        <v>976</v>
      </c>
      <c r="H86" s="54">
        <f t="shared" si="2"/>
        <v>-0.1002004008016032</v>
      </c>
      <c r="I86">
        <f>VLOOKUP(A86,'[3]Base de Preço BR COMUNICAÇÃO'!$C$1:$E$885,3,0)</f>
        <v>49.9</v>
      </c>
    </row>
    <row r="87" spans="1:9" ht="15.75" hidden="1" thickBot="1" x14ac:dyDescent="0.3">
      <c r="A87" s="59">
        <v>84015</v>
      </c>
      <c r="B87" s="59" t="s">
        <v>357</v>
      </c>
      <c r="C87" s="59" t="s">
        <v>403</v>
      </c>
      <c r="D87" s="59" t="s">
        <v>998</v>
      </c>
      <c r="E87" s="59">
        <v>39.9</v>
      </c>
      <c r="F87" s="58">
        <v>35.9</v>
      </c>
      <c r="G87" s="55" t="s">
        <v>976</v>
      </c>
      <c r="H87" s="54">
        <f t="shared" si="2"/>
        <v>-0.10025062656641603</v>
      </c>
      <c r="I87">
        <f>VLOOKUP(A87,'[3]Base de Preço BR COMUNICAÇÃO'!$C$1:$E$885,3,0)</f>
        <v>39.9</v>
      </c>
    </row>
    <row r="88" spans="1:9" ht="15.75" hidden="1" thickBot="1" x14ac:dyDescent="0.3">
      <c r="A88" s="57">
        <v>84018</v>
      </c>
      <c r="B88" s="57" t="s">
        <v>357</v>
      </c>
      <c r="C88" s="57" t="s">
        <v>403</v>
      </c>
      <c r="D88" s="57" t="s">
        <v>997</v>
      </c>
      <c r="E88" s="57">
        <v>39.9</v>
      </c>
      <c r="F88" s="56">
        <v>35.9</v>
      </c>
      <c r="G88" s="55" t="s">
        <v>976</v>
      </c>
      <c r="H88" s="54">
        <f t="shared" si="2"/>
        <v>-0.10025062656641603</v>
      </c>
      <c r="I88">
        <f>VLOOKUP(A88,'[3]Base de Preço BR COMUNICAÇÃO'!$C$1:$E$885,3,0)</f>
        <v>39.9</v>
      </c>
    </row>
    <row r="89" spans="1:9" ht="15.75" hidden="1" thickBot="1" x14ac:dyDescent="0.3">
      <c r="A89" s="59">
        <v>84022</v>
      </c>
      <c r="B89" s="59" t="s">
        <v>357</v>
      </c>
      <c r="C89" s="59" t="s">
        <v>403</v>
      </c>
      <c r="D89" s="59" t="s">
        <v>996</v>
      </c>
      <c r="E89" s="59">
        <v>39.9</v>
      </c>
      <c r="F89" s="58">
        <v>35.9</v>
      </c>
      <c r="G89" s="55" t="s">
        <v>976</v>
      </c>
      <c r="H89" s="54">
        <f t="shared" si="2"/>
        <v>-0.10025062656641603</v>
      </c>
      <c r="I89">
        <f>VLOOKUP(A89,'[3]Base de Preço BR COMUNICAÇÃO'!$C$1:$E$885,3,0)</f>
        <v>39.9</v>
      </c>
    </row>
    <row r="90" spans="1:9" ht="15.75" hidden="1" thickBot="1" x14ac:dyDescent="0.3">
      <c r="A90" s="57">
        <v>84028</v>
      </c>
      <c r="B90" s="57" t="s">
        <v>357</v>
      </c>
      <c r="C90" s="57" t="s">
        <v>403</v>
      </c>
      <c r="D90" s="57" t="s">
        <v>995</v>
      </c>
      <c r="E90" s="57">
        <v>39.9</v>
      </c>
      <c r="F90" s="56">
        <v>35.9</v>
      </c>
      <c r="G90" s="55" t="s">
        <v>976</v>
      </c>
      <c r="H90" s="54">
        <f t="shared" si="2"/>
        <v>-0.10025062656641603</v>
      </c>
      <c r="I90">
        <f>VLOOKUP(A90,'[3]Base de Preço BR COMUNICAÇÃO'!$C$1:$E$885,3,0)</f>
        <v>39.9</v>
      </c>
    </row>
    <row r="91" spans="1:9" ht="15.75" hidden="1" thickBot="1" x14ac:dyDescent="0.3">
      <c r="A91" s="59">
        <v>84031</v>
      </c>
      <c r="B91" s="59" t="s">
        <v>357</v>
      </c>
      <c r="C91" s="59" t="s">
        <v>403</v>
      </c>
      <c r="D91" s="59" t="s">
        <v>994</v>
      </c>
      <c r="E91" s="59">
        <v>39.9</v>
      </c>
      <c r="F91" s="58">
        <v>35.9</v>
      </c>
      <c r="G91" s="55" t="s">
        <v>976</v>
      </c>
      <c r="H91" s="54">
        <f t="shared" si="2"/>
        <v>-0.10025062656641603</v>
      </c>
      <c r="I91">
        <f>VLOOKUP(A91,'[3]Base de Preço BR COMUNICAÇÃO'!$C$1:$E$885,3,0)</f>
        <v>39.9</v>
      </c>
    </row>
    <row r="92" spans="1:9" ht="15.75" hidden="1" thickBot="1" x14ac:dyDescent="0.3">
      <c r="A92" s="57">
        <v>84033</v>
      </c>
      <c r="B92" s="57" t="s">
        <v>357</v>
      </c>
      <c r="C92" s="57" t="s">
        <v>403</v>
      </c>
      <c r="D92" s="57" t="s">
        <v>993</v>
      </c>
      <c r="E92" s="57">
        <v>39.9</v>
      </c>
      <c r="F92" s="56">
        <v>35.9</v>
      </c>
      <c r="G92" s="55" t="s">
        <v>976</v>
      </c>
      <c r="H92" s="54">
        <f t="shared" si="2"/>
        <v>-0.10025062656641603</v>
      </c>
      <c r="I92">
        <f>VLOOKUP(A92,'[3]Base de Preço BR COMUNICAÇÃO'!$C$1:$E$885,3,0)</f>
        <v>39.9</v>
      </c>
    </row>
    <row r="93" spans="1:9" ht="15.75" hidden="1" thickBot="1" x14ac:dyDescent="0.3">
      <c r="A93" s="59">
        <v>84039</v>
      </c>
      <c r="B93" s="59" t="s">
        <v>357</v>
      </c>
      <c r="C93" s="59" t="s">
        <v>403</v>
      </c>
      <c r="D93" s="59" t="s">
        <v>992</v>
      </c>
      <c r="E93" s="59">
        <v>39.9</v>
      </c>
      <c r="F93" s="58">
        <v>35.9</v>
      </c>
      <c r="G93" s="55" t="s">
        <v>976</v>
      </c>
      <c r="H93" s="54">
        <f t="shared" si="2"/>
        <v>-0.10025062656641603</v>
      </c>
      <c r="I93">
        <f>VLOOKUP(A93,'[3]Base de Preço BR COMUNICAÇÃO'!$C$1:$E$885,3,0)</f>
        <v>39.9</v>
      </c>
    </row>
    <row r="94" spans="1:9" ht="15.75" hidden="1" thickBot="1" x14ac:dyDescent="0.3">
      <c r="A94" s="57">
        <v>84042</v>
      </c>
      <c r="B94" s="57" t="s">
        <v>357</v>
      </c>
      <c r="C94" s="57" t="s">
        <v>403</v>
      </c>
      <c r="D94" s="57" t="s">
        <v>991</v>
      </c>
      <c r="E94" s="57">
        <v>39.9</v>
      </c>
      <c r="F94" s="56">
        <v>35.9</v>
      </c>
      <c r="G94" s="55" t="s">
        <v>976</v>
      </c>
      <c r="H94" s="54">
        <f t="shared" si="2"/>
        <v>-0.10025062656641603</v>
      </c>
      <c r="I94">
        <f>VLOOKUP(A94,'[3]Base de Preço BR COMUNICAÇÃO'!$C$1:$E$885,3,0)</f>
        <v>39.9</v>
      </c>
    </row>
    <row r="95" spans="1:9" ht="15.75" hidden="1" thickBot="1" x14ac:dyDescent="0.3">
      <c r="A95" s="59">
        <v>92794</v>
      </c>
      <c r="B95" s="59" t="s">
        <v>262</v>
      </c>
      <c r="C95" s="59" t="s">
        <v>261</v>
      </c>
      <c r="D95" s="59" t="s">
        <v>990</v>
      </c>
      <c r="E95" s="59">
        <v>21.4</v>
      </c>
      <c r="F95" s="58">
        <v>18.399999999999999</v>
      </c>
      <c r="G95" s="55" t="s">
        <v>976</v>
      </c>
      <c r="H95" s="54">
        <f t="shared" si="2"/>
        <v>-0.14018691588785048</v>
      </c>
      <c r="I95">
        <f>VLOOKUP(A95,'[3]Base de Preço BR COMUNICAÇÃO'!$C$1:$E$885,3,0)</f>
        <v>21.4</v>
      </c>
    </row>
    <row r="96" spans="1:9" ht="15.75" hidden="1" thickBot="1" x14ac:dyDescent="0.3">
      <c r="A96" s="57">
        <v>92791</v>
      </c>
      <c r="B96" s="57" t="s">
        <v>262</v>
      </c>
      <c r="C96" s="57" t="s">
        <v>261</v>
      </c>
      <c r="D96" s="57" t="s">
        <v>989</v>
      </c>
      <c r="E96" s="57">
        <v>20.400000000000002</v>
      </c>
      <c r="F96" s="56">
        <v>17.399999999999999</v>
      </c>
      <c r="G96" s="55" t="s">
        <v>976</v>
      </c>
      <c r="H96" s="54">
        <f t="shared" si="2"/>
        <v>-0.14705882352941191</v>
      </c>
      <c r="I96">
        <f>VLOOKUP(A96,'[3]Base de Preço BR COMUNICAÇÃO'!$C$1:$E$885,3,0)</f>
        <v>20.400000000000002</v>
      </c>
    </row>
    <row r="97" spans="1:9" ht="15.75" hidden="1" thickBot="1" x14ac:dyDescent="0.3">
      <c r="A97" s="59">
        <v>92802</v>
      </c>
      <c r="B97" s="59" t="s">
        <v>262</v>
      </c>
      <c r="C97" s="59" t="s">
        <v>261</v>
      </c>
      <c r="D97" s="59" t="s">
        <v>988</v>
      </c>
      <c r="E97" s="59">
        <v>24.900000000000002</v>
      </c>
      <c r="F97" s="58">
        <v>21.9</v>
      </c>
      <c r="G97" s="55" t="s">
        <v>976</v>
      </c>
      <c r="H97" s="54">
        <f t="shared" si="2"/>
        <v>-0.12048192771084354</v>
      </c>
      <c r="I97">
        <f>VLOOKUP(A97,'[3]Base de Preço BR COMUNICAÇÃO'!$C$1:$E$885,3,0)</f>
        <v>24.900000000000002</v>
      </c>
    </row>
    <row r="98" spans="1:9" ht="15.75" hidden="1" thickBot="1" x14ac:dyDescent="0.3">
      <c r="A98" s="57">
        <v>27382</v>
      </c>
      <c r="B98" s="57" t="s">
        <v>262</v>
      </c>
      <c r="C98" s="57" t="s">
        <v>279</v>
      </c>
      <c r="D98" s="57" t="s">
        <v>987</v>
      </c>
      <c r="E98" s="57">
        <v>18.899999999999999</v>
      </c>
      <c r="F98" s="56">
        <v>15.9</v>
      </c>
      <c r="G98" s="55" t="s">
        <v>976</v>
      </c>
      <c r="H98" s="54">
        <f t="shared" ref="H98:H110" si="3">F98/E98-1</f>
        <v>-0.15873015873015861</v>
      </c>
      <c r="I98">
        <f>VLOOKUP(A98,'[3]Base de Preço BR COMUNICAÇÃO'!$C$1:$E$885,3,0)</f>
        <v>18.899999999999999</v>
      </c>
    </row>
    <row r="99" spans="1:9" ht="15.75" hidden="1" thickBot="1" x14ac:dyDescent="0.3">
      <c r="A99" s="59">
        <v>28410</v>
      </c>
      <c r="B99" s="59" t="s">
        <v>262</v>
      </c>
      <c r="C99" s="59" t="s">
        <v>279</v>
      </c>
      <c r="D99" s="59" t="s">
        <v>986</v>
      </c>
      <c r="E99" s="59">
        <v>18.899999999999999</v>
      </c>
      <c r="F99" s="58">
        <v>15.9</v>
      </c>
      <c r="G99" s="55" t="s">
        <v>976</v>
      </c>
      <c r="H99" s="54">
        <f t="shared" si="3"/>
        <v>-0.15873015873015861</v>
      </c>
      <c r="I99">
        <f>VLOOKUP(A99,'[3]Base de Preço BR COMUNICAÇÃO'!$C$1:$E$885,3,0)</f>
        <v>18.899999999999999</v>
      </c>
    </row>
    <row r="100" spans="1:9" ht="15.75" hidden="1" thickBot="1" x14ac:dyDescent="0.3">
      <c r="A100" s="57">
        <v>27383</v>
      </c>
      <c r="B100" s="57" t="s">
        <v>262</v>
      </c>
      <c r="C100" s="57" t="s">
        <v>279</v>
      </c>
      <c r="D100" s="57" t="s">
        <v>987</v>
      </c>
      <c r="E100" s="57">
        <v>15.9</v>
      </c>
      <c r="F100" s="56">
        <v>13.9</v>
      </c>
      <c r="G100" s="55" t="s">
        <v>976</v>
      </c>
      <c r="H100" s="54">
        <f t="shared" si="3"/>
        <v>-0.12578616352201255</v>
      </c>
      <c r="I100">
        <f>VLOOKUP(A100,'[3]Base de Preço BR COMUNICAÇÃO'!$C$1:$E$885,3,0)</f>
        <v>15.9</v>
      </c>
    </row>
    <row r="101" spans="1:9" ht="15.75" hidden="1" thickBot="1" x14ac:dyDescent="0.3">
      <c r="A101" s="59">
        <v>28409</v>
      </c>
      <c r="B101" s="59" t="s">
        <v>262</v>
      </c>
      <c r="C101" s="59" t="s">
        <v>279</v>
      </c>
      <c r="D101" s="59" t="s">
        <v>986</v>
      </c>
      <c r="E101" s="59">
        <v>15.9</v>
      </c>
      <c r="F101" s="58">
        <v>13.9</v>
      </c>
      <c r="G101" s="55" t="s">
        <v>976</v>
      </c>
      <c r="H101" s="54">
        <f t="shared" si="3"/>
        <v>-0.12578616352201255</v>
      </c>
      <c r="I101">
        <f>VLOOKUP(A101,'[3]Base de Preço BR COMUNICAÇÃO'!$C$1:$E$885,3,0)</f>
        <v>15.9</v>
      </c>
    </row>
    <row r="102" spans="1:9" ht="15.75" hidden="1" thickBot="1" x14ac:dyDescent="0.3">
      <c r="A102" s="57">
        <v>27381</v>
      </c>
      <c r="B102" s="57" t="s">
        <v>262</v>
      </c>
      <c r="C102" s="57" t="s">
        <v>279</v>
      </c>
      <c r="D102" s="57" t="s">
        <v>985</v>
      </c>
      <c r="E102" s="57">
        <v>16.899999999999999</v>
      </c>
      <c r="F102" s="56">
        <v>14.9</v>
      </c>
      <c r="G102" s="55" t="s">
        <v>976</v>
      </c>
      <c r="H102" s="54">
        <f t="shared" si="3"/>
        <v>-0.11834319526627213</v>
      </c>
      <c r="I102">
        <f>VLOOKUP(A102,'[3]Base de Preço BR COMUNICAÇÃO'!$C$1:$E$885,3,0)</f>
        <v>16.899999999999999</v>
      </c>
    </row>
    <row r="103" spans="1:9" ht="15.75" hidden="1" thickBot="1" x14ac:dyDescent="0.3">
      <c r="A103" s="59">
        <v>57412</v>
      </c>
      <c r="B103" s="59" t="s">
        <v>34</v>
      </c>
      <c r="C103" s="59" t="s">
        <v>175</v>
      </c>
      <c r="D103" s="59" t="s">
        <v>984</v>
      </c>
      <c r="E103" s="59">
        <v>25.799999999999994</v>
      </c>
      <c r="F103" s="58">
        <v>22.8</v>
      </c>
      <c r="G103" s="55" t="s">
        <v>976</v>
      </c>
      <c r="H103" s="54">
        <f t="shared" si="3"/>
        <v>-0.11627906976744162</v>
      </c>
      <c r="I103">
        <f>VLOOKUP(A103,'[3]Base de Preço BR COMUNICAÇÃO'!$C$1:$E$885,3,0)</f>
        <v>25.799999999999994</v>
      </c>
    </row>
    <row r="104" spans="1:9" ht="15.75" hidden="1" thickBot="1" x14ac:dyDescent="0.3">
      <c r="A104" s="57">
        <v>56766</v>
      </c>
      <c r="B104" s="57" t="s">
        <v>34</v>
      </c>
      <c r="C104" s="57" t="s">
        <v>199</v>
      </c>
      <c r="D104" s="57" t="s">
        <v>983</v>
      </c>
      <c r="E104" s="57">
        <v>25.8</v>
      </c>
      <c r="F104" s="56">
        <v>22.8</v>
      </c>
      <c r="G104" s="55" t="s">
        <v>976</v>
      </c>
      <c r="H104" s="54">
        <f t="shared" si="3"/>
        <v>-0.11627906976744184</v>
      </c>
      <c r="I104">
        <f>VLOOKUP(A104,'[3]Base de Preço BR COMUNICAÇÃO'!$C$1:$E$885,3,0)</f>
        <v>25.8</v>
      </c>
    </row>
    <row r="105" spans="1:9" ht="15.75" hidden="1" thickBot="1" x14ac:dyDescent="0.3">
      <c r="A105" s="59">
        <v>56764</v>
      </c>
      <c r="B105" s="59" t="s">
        <v>34</v>
      </c>
      <c r="C105" s="59" t="s">
        <v>220</v>
      </c>
      <c r="D105" s="59" t="s">
        <v>982</v>
      </c>
      <c r="E105" s="59">
        <v>25.799999999999994</v>
      </c>
      <c r="F105" s="58">
        <v>22.8</v>
      </c>
      <c r="G105" s="55" t="s">
        <v>976</v>
      </c>
      <c r="H105" s="54">
        <f t="shared" si="3"/>
        <v>-0.11627906976744162</v>
      </c>
      <c r="I105">
        <f>VLOOKUP(A105,'[3]Base de Preço BR COMUNICAÇÃO'!$C$1:$E$885,3,0)</f>
        <v>25.799999999999994</v>
      </c>
    </row>
    <row r="106" spans="1:9" ht="15.75" hidden="1" thickBot="1" x14ac:dyDescent="0.3">
      <c r="A106" s="57">
        <v>56763</v>
      </c>
      <c r="B106" s="57" t="s">
        <v>34</v>
      </c>
      <c r="C106" s="57" t="s">
        <v>220</v>
      </c>
      <c r="D106" s="57" t="s">
        <v>981</v>
      </c>
      <c r="E106" s="57">
        <v>25.799999999999994</v>
      </c>
      <c r="F106" s="56">
        <v>22.8</v>
      </c>
      <c r="G106" s="55" t="s">
        <v>976</v>
      </c>
      <c r="H106" s="54">
        <f t="shared" si="3"/>
        <v>-0.11627906976744162</v>
      </c>
      <c r="I106">
        <f>VLOOKUP(A106,'[3]Base de Preço BR COMUNICAÇÃO'!$C$1:$E$885,3,0)</f>
        <v>25.799999999999994</v>
      </c>
    </row>
    <row r="107" spans="1:9" ht="15.75" hidden="1" thickBot="1" x14ac:dyDescent="0.3">
      <c r="A107" s="59">
        <v>56948</v>
      </c>
      <c r="B107" s="59" t="s">
        <v>34</v>
      </c>
      <c r="C107" s="59" t="s">
        <v>220</v>
      </c>
      <c r="D107" s="59" t="s">
        <v>980</v>
      </c>
      <c r="E107" s="59">
        <v>25.799999999999994</v>
      </c>
      <c r="F107" s="58">
        <v>22.8</v>
      </c>
      <c r="G107" s="55" t="s">
        <v>976</v>
      </c>
      <c r="H107" s="54">
        <f t="shared" si="3"/>
        <v>-0.11627906976744162</v>
      </c>
      <c r="I107">
        <f>VLOOKUP(A107,'[3]Base de Preço BR COMUNICAÇÃO'!$C$1:$E$885,3,0)</f>
        <v>25.799999999999994</v>
      </c>
    </row>
    <row r="108" spans="1:9" ht="15.75" hidden="1" thickBot="1" x14ac:dyDescent="0.3">
      <c r="A108" s="57">
        <v>85390</v>
      </c>
      <c r="B108" s="57" t="s">
        <v>34</v>
      </c>
      <c r="C108" s="57" t="s">
        <v>336</v>
      </c>
      <c r="D108" s="57" t="s">
        <v>979</v>
      </c>
      <c r="E108" s="57">
        <v>25.799999999999994</v>
      </c>
      <c r="F108" s="56">
        <v>22.8</v>
      </c>
      <c r="G108" s="55" t="s">
        <v>976</v>
      </c>
      <c r="H108" s="54">
        <f t="shared" si="3"/>
        <v>-0.11627906976744162</v>
      </c>
      <c r="I108">
        <f>VLOOKUP(A108,'[3]Base de Preço BR COMUNICAÇÃO'!$C$1:$E$885,3,0)</f>
        <v>25.799999999999994</v>
      </c>
    </row>
    <row r="109" spans="1:9" ht="15.75" hidden="1" thickBot="1" x14ac:dyDescent="0.3">
      <c r="A109" s="59">
        <v>88455</v>
      </c>
      <c r="B109" s="59" t="s">
        <v>34</v>
      </c>
      <c r="C109" s="59" t="s">
        <v>33</v>
      </c>
      <c r="D109" s="59" t="s">
        <v>978</v>
      </c>
      <c r="E109" s="59">
        <v>25.799999999999994</v>
      </c>
      <c r="F109" s="58">
        <v>22.8</v>
      </c>
      <c r="G109" s="55" t="s">
        <v>976</v>
      </c>
      <c r="H109" s="54">
        <f t="shared" si="3"/>
        <v>-0.11627906976744162</v>
      </c>
      <c r="I109" t="e">
        <f>VLOOKUP(A109,'[3]Base de Preço BR COMUNICAÇÃO'!$C$1:$E$885,3,0)</f>
        <v>#N/A</v>
      </c>
    </row>
    <row r="110" spans="1:9" ht="15.75" hidden="1" thickBot="1" x14ac:dyDescent="0.3">
      <c r="A110" s="57">
        <v>88431</v>
      </c>
      <c r="B110" s="57" t="s">
        <v>34</v>
      </c>
      <c r="C110" s="57" t="s">
        <v>33</v>
      </c>
      <c r="D110" s="57" t="s">
        <v>977</v>
      </c>
      <c r="E110" s="57">
        <v>25.799999999999994</v>
      </c>
      <c r="F110" s="56">
        <v>22.8</v>
      </c>
      <c r="G110" s="55" t="s">
        <v>976</v>
      </c>
      <c r="H110" s="54">
        <f t="shared" si="3"/>
        <v>-0.11627906976744162</v>
      </c>
      <c r="I110" t="e">
        <f>VLOOKUP(A110,'[3]Base de Preço BR COMUNICAÇÃO'!$C$1:$E$885,3,0)</f>
        <v>#N/A</v>
      </c>
    </row>
  </sheetData>
  <autoFilter ref="A1:H110" xr:uid="{00000000-0009-0000-0000-000006000000}">
    <filterColumn colId="1">
      <filters>
        <filter val="CABELO"/>
        <filter val="CORPO"/>
        <filter val="ÓLEO"/>
        <filter val="ROSTO"/>
        <filter val="SABONETE"/>
      </filters>
    </filterColumn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A945652DBF2A4EBCE3D56CC10F7629" ma:contentTypeVersion="2" ma:contentTypeDescription="Crie um novo documento." ma:contentTypeScope="" ma:versionID="92180f9332a3f2a45b39e484d7adf559">
  <xsd:schema xmlns:xsd="http://www.w3.org/2001/XMLSchema" xmlns:xs="http://www.w3.org/2001/XMLSchema" xmlns:p="http://schemas.microsoft.com/office/2006/metadata/properties" xmlns:ns2="7d0cb5b4-ebfd-4f2c-9c3c-b28fb61644de" targetNamespace="http://schemas.microsoft.com/office/2006/metadata/properties" ma:root="true" ma:fieldsID="3b8343bfa75a637c62fa1468d3e7c0d8" ns2:_="">
    <xsd:import namespace="7d0cb5b4-ebfd-4f2c-9c3c-b28fb61644de"/>
    <xsd:element name="properties">
      <xsd:complexType>
        <xsd:sequence>
          <xsd:element name="documentManagement">
            <xsd:complexType>
              <xsd:all>
                <xsd:element ref="ns2:Ano" minOccurs="0"/>
                <xsd:element ref="ns2:Cicl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cb5b4-ebfd-4f2c-9c3c-b28fb61644de" elementFormDefault="qualified">
    <xsd:import namespace="http://schemas.microsoft.com/office/2006/documentManagement/types"/>
    <xsd:import namespace="http://schemas.microsoft.com/office/infopath/2007/PartnerControls"/>
    <xsd:element name="Ano" ma:index="8" nillable="true" ma:displayName="Ano" ma:internalName="Ano">
      <xsd:simpleType>
        <xsd:restriction base="dms:Text">
          <xsd:maxLength value="255"/>
        </xsd:restriction>
      </xsd:simpleType>
    </xsd:element>
    <xsd:element name="Ciclo" ma:index="9" nillable="true" ma:displayName="Ciclo" ma:internalName="Cicl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no xmlns="7d0cb5b4-ebfd-4f2c-9c3c-b28fb61644de">2020</Ano>
    <Ciclo xmlns="7d0cb5b4-ebfd-4f2c-9c3c-b28fb61644de">04</Ciclo>
  </documentManagement>
</p:properties>
</file>

<file path=customXml/itemProps1.xml><?xml version="1.0" encoding="utf-8"?>
<ds:datastoreItem xmlns:ds="http://schemas.openxmlformats.org/officeDocument/2006/customXml" ds:itemID="{649CD3AC-A7D6-4803-9678-0977BAFA73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cb5b4-ebfd-4f2c-9c3c-b28fb61644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831D31-32C0-476E-8182-82C6DA6A6B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80BE15-CD67-48C6-A382-1FC48F7E571C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7d0cb5b4-ebfd-4f2c-9c3c-b28fb61644d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Base de Preço BR V5</vt:lpstr>
      <vt:lpstr>black list</vt:lpstr>
      <vt:lpstr>Base de Preço BR V6</vt:lpstr>
      <vt:lpstr>Base de Preço BR COMUNICAÇÃO</vt:lpstr>
      <vt:lpstr>Base de Preços BR VF</vt:lpstr>
      <vt:lpstr>Base de Preços Presentes</vt:lpstr>
      <vt:lpstr>Alterações</vt:lpstr>
      <vt:lpstr>Base de Preço BR V4 IMPLANTAÇÃO</vt:lpstr>
      <vt:lpstr>BASE SV REFIL</vt:lpstr>
      <vt:lpstr>Base de Preço BR V3</vt:lpstr>
      <vt:lpstr>Base de Preço BR V2</vt:lpstr>
      <vt:lpstr>Base de Preço BR V1</vt:lpstr>
    </vt:vector>
  </TitlesOfParts>
  <Company>Natura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br94310</dc:creator>
  <cp:lastModifiedBy>Felipe De Franca Moises</cp:lastModifiedBy>
  <cp:lastPrinted>2018-12-18T15:44:48Z</cp:lastPrinted>
  <dcterms:created xsi:type="dcterms:W3CDTF">2016-12-13T16:19:42Z</dcterms:created>
  <dcterms:modified xsi:type="dcterms:W3CDTF">2022-01-12T19:43:55Z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0x01010055A945652DBF2A4EBCE3D56CC10F7629</vt:lpwstr>
  </property>
  <property fmtid="{D5CDD505-2E9C-101B-9397-08002B2CF9AE}" pid="4" name="SV_HIDDEN_GRID_QUERY_LIST_4F35BF76-6C0D-4D9B-82B2-816C12CF3733">
    <vt:lpwstr>empty_477D106A-C0D6-4607-AEBD-E2C9D60EA279</vt:lpwstr>
  </property>
</Properties>
</file>