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6cb69810148686/Documentos/University/UFRJ/2021-1Modelos de Regressão e Previsão/Topico_1/"/>
    </mc:Choice>
  </mc:AlternateContent>
  <xr:revisionPtr revIDLastSave="14" documentId="13_ncr:1_{C09398A5-1E52-45FA-AC36-1348DAB09283}" xr6:coauthVersionLast="47" xr6:coauthVersionMax="47" xr10:uidLastSave="{75627BA0-22E9-4B93-B1B2-EE64DC893895}"/>
  <bookViews>
    <workbookView xWindow="7185" yWindow="2175" windowWidth="28800" windowHeight="11385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4" i="1" l="1"/>
  <c r="J51" i="1"/>
  <c r="J50" i="1"/>
  <c r="J47" i="1"/>
  <c r="J46" i="1" s="1"/>
  <c r="J45" i="1"/>
  <c r="J43" i="1"/>
  <c r="P30" i="1" l="1"/>
  <c r="Q30" i="1" l="1"/>
</calcChain>
</file>

<file path=xl/sharedStrings.xml><?xml version="1.0" encoding="utf-8"?>
<sst xmlns="http://schemas.openxmlformats.org/spreadsheetml/2006/main" count="42" uniqueCount="42">
  <si>
    <t>Média</t>
  </si>
  <si>
    <t>Desvio padrão</t>
  </si>
  <si>
    <t>Resumo estatístico</t>
  </si>
  <si>
    <t>Erro padrão</t>
  </si>
  <si>
    <t>Mediana</t>
  </si>
  <si>
    <t>Variância da amostra</t>
  </si>
  <si>
    <t>Assimetria</t>
  </si>
  <si>
    <t>Intervalo</t>
  </si>
  <si>
    <t>Mínimo</t>
  </si>
  <si>
    <t>Máximo</t>
  </si>
  <si>
    <t>Soma</t>
  </si>
  <si>
    <t>Contagem</t>
  </si>
  <si>
    <t>Valor máximo</t>
  </si>
  <si>
    <t>Valor mínimo</t>
  </si>
  <si>
    <t>Amplitude</t>
  </si>
  <si>
    <t>No. de intervalos</t>
  </si>
  <si>
    <t>Amplitude do intervalo</t>
  </si>
  <si>
    <t>Variável (ativo financeiro):</t>
  </si>
  <si>
    <t>Ação UGPA3 - Ultrapar (Grupo Ultra)</t>
  </si>
  <si>
    <t>Rentabilidade (taxas de retorno) é estacionária</t>
  </si>
  <si>
    <t>Período da análise: 1/4/2016 a 31/10/2016 (n = 148)</t>
  </si>
  <si>
    <t>Distribuição de Frequências: Rentabilidade Diária</t>
  </si>
  <si>
    <t>Classes</t>
  </si>
  <si>
    <t>Freq.</t>
  </si>
  <si>
    <t>Freq. Relativa</t>
  </si>
  <si>
    <t>Gráfico: Histograma</t>
  </si>
  <si>
    <t>=MÉDIA()</t>
  </si>
  <si>
    <t>=VAR.A()</t>
  </si>
  <si>
    <t>=DISTORÇÃO()</t>
  </si>
  <si>
    <t>=MÍNIMO()</t>
  </si>
  <si>
    <t>=MÁXIMO()</t>
  </si>
  <si>
    <t>=SOMA()</t>
  </si>
  <si>
    <t>=CONT.NÚM()</t>
  </si>
  <si>
    <t>Propriedade necessária na análise estatística:</t>
  </si>
  <si>
    <t>Indicadores estatísticos</t>
  </si>
  <si>
    <t>=MED()</t>
  </si>
  <si>
    <t>Parâmetros da variável devem ser  estáveis (variável estacionária).</t>
  </si>
  <si>
    <t>Preço da ação não é estacionário (média, por exemplo, muda).</t>
  </si>
  <si>
    <t>Equivalente anual</t>
  </si>
  <si>
    <t>=F46/RAIZ(F53)</t>
  </si>
  <si>
    <t>=RAIZ(F47)</t>
  </si>
  <si>
    <t>=F51-F50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</si>
</sst>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70" formatCode="0.000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 applyBorder="1" applyAlignment="1">
      <alignment horizontal="right"/>
    </xf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0" fontId="0" fillId="0" borderId="0" xfId="0" applyNumberFormat="1" applyFill="1" applyBorder="1" applyAlignment="1"/>
    <xf numFmtId="0" fontId="1" fillId="0" borderId="0" xfId="0" applyFont="1" applyAlignment="1">
      <alignment horizontal="right"/>
    </xf>
    <xf numFmtId="165" fontId="0" fillId="0" borderId="0" xfId="0" applyNumberFormat="1"/>
    <xf numFmtId="0" fontId="0" fillId="0" borderId="0" xfId="0" applyNumberFormat="1"/>
    <xf numFmtId="165" fontId="0" fillId="2" borderId="0" xfId="0" applyNumberFormat="1" applyFill="1"/>
    <xf numFmtId="0" fontId="0" fillId="2" borderId="0" xfId="0" applyNumberFormat="1" applyFill="1"/>
    <xf numFmtId="165" fontId="1" fillId="0" borderId="0" xfId="0" applyNumberFormat="1" applyFont="1" applyAlignment="1">
      <alignment horizontal="right"/>
    </xf>
    <xf numFmtId="0" fontId="0" fillId="0" borderId="0" xfId="0" quotePrefix="1" applyAlignment="1">
      <alignment horizontal="left" inden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419100</xdr:colOff>
      <xdr:row>25</xdr:row>
      <xdr:rowOff>9525</xdr:rowOff>
    </xdr:from>
    <xdr:to>
      <xdr:col>10</xdr:col>
      <xdr:colOff>321859</xdr:colOff>
      <xdr:row>37</xdr:row>
      <xdr:rowOff>119461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8B9F5A1-15D9-4A9E-A9C9-C9570FEAA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575" y="4772025"/>
          <a:ext cx="3407959" cy="2395936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257175</xdr:colOff>
      <xdr:row>3</xdr:row>
      <xdr:rowOff>19050</xdr:rowOff>
    </xdr:from>
    <xdr:to>
      <xdr:col>20</xdr:col>
      <xdr:colOff>317376</xdr:colOff>
      <xdr:row>15</xdr:row>
      <xdr:rowOff>141179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F48B4AFF-B856-40FF-98FE-E46065681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590550"/>
          <a:ext cx="4432176" cy="2408129"/>
        </a:xfrm>
        <a:prstGeom prst="rect">
          <a:avLst/>
        </a:prstGeom>
      </xdr:spPr>
    </xdr:pic>
    <xdr:clientData/>
  </xdr:twoCellAnchor>
  <xdr:twoCellAnchor editAs="oneCell">
    <xdr:from>
      <xdr:col>21</xdr:col>
      <xdr:colOff>257175</xdr:colOff>
      <xdr:row>3</xdr:row>
      <xdr:rowOff>28575</xdr:rowOff>
    </xdr:from>
    <xdr:to>
      <xdr:col>30</xdr:col>
      <xdr:colOff>41151</xdr:colOff>
      <xdr:row>15</xdr:row>
      <xdr:rowOff>77545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ECDB8DC-6B18-4021-85AE-459F2AC7C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77350" y="600075"/>
          <a:ext cx="4432176" cy="2334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53"/>
  <sheetViews>
    <sheetView showGridLines="0" tabSelected="1" workbookViewId="0">
      <selection activeCell="C6" sqref="C6"/>
    </sheetView>
  </sheetViews>
  <sheetFormatPr defaultRowHeight="15" x14ac:dyDescent="0.25"/>
  <cols>
    <col min="1" max="2" width="4" customWidth="1"/>
    <col min="3" max="3" width="9" bestFit="1" customWidth="1"/>
    <col min="4" max="4" width="6.7109375" bestFit="1" customWidth="1"/>
    <col min="5" max="5" width="6.5703125" bestFit="1" customWidth="1"/>
    <col min="6" max="6" width="8.28515625" customWidth="1"/>
    <col min="7" max="7" width="6.28515625" bestFit="1" customWidth="1"/>
    <col min="8" max="8" width="7.140625" bestFit="1" customWidth="1"/>
    <col min="9" max="9" width="6" bestFit="1" customWidth="1"/>
    <col min="10" max="10" width="11.5703125" bestFit="1" customWidth="1"/>
    <col min="11" max="11" width="6.85546875" bestFit="1" customWidth="1"/>
    <col min="12" max="12" width="6.28515625" bestFit="1" customWidth="1"/>
    <col min="13" max="13" width="6.85546875" bestFit="1" customWidth="1"/>
    <col min="14" max="14" width="6" bestFit="1" customWidth="1"/>
    <col min="15" max="15" width="6.28515625" bestFit="1" customWidth="1"/>
    <col min="16" max="17" width="6.7109375" bestFit="1" customWidth="1"/>
    <col min="18" max="18" width="6.28515625" bestFit="1" customWidth="1"/>
    <col min="19" max="19" width="7" bestFit="1" customWidth="1"/>
    <col min="20" max="20" width="6.5703125" bestFit="1" customWidth="1"/>
    <col min="21" max="21" width="6.42578125" bestFit="1" customWidth="1"/>
    <col min="22" max="22" width="4" customWidth="1"/>
    <col min="23" max="23" width="7" bestFit="1" customWidth="1"/>
    <col min="24" max="24" width="6.5703125" bestFit="1" customWidth="1"/>
    <col min="25" max="25" width="6.42578125" bestFit="1" customWidth="1"/>
  </cols>
  <sheetData>
    <row r="1" spans="2:10" x14ac:dyDescent="0.25">
      <c r="B1" t="s">
        <v>17</v>
      </c>
    </row>
    <row r="2" spans="2:10" x14ac:dyDescent="0.25">
      <c r="B2" t="s">
        <v>18</v>
      </c>
      <c r="J2" s="14"/>
    </row>
    <row r="3" spans="2:10" x14ac:dyDescent="0.25">
      <c r="B3" t="s">
        <v>20</v>
      </c>
    </row>
    <row r="5" spans="2:10" x14ac:dyDescent="0.25">
      <c r="B5" t="s">
        <v>33</v>
      </c>
    </row>
    <row r="6" spans="2:10" x14ac:dyDescent="0.25">
      <c r="C6" t="s">
        <v>36</v>
      </c>
    </row>
    <row r="7" spans="2:10" x14ac:dyDescent="0.25">
      <c r="C7" t="s">
        <v>37</v>
      </c>
    </row>
    <row r="8" spans="2:10" x14ac:dyDescent="0.25">
      <c r="C8" t="s">
        <v>19</v>
      </c>
    </row>
    <row r="18" spans="2:30" x14ac:dyDescent="0.25">
      <c r="B18" t="s">
        <v>21</v>
      </c>
      <c r="O18" s="1" t="s">
        <v>22</v>
      </c>
      <c r="P18" t="s">
        <v>23</v>
      </c>
      <c r="Q18" t="s">
        <v>24</v>
      </c>
    </row>
    <row r="19" spans="2:30" x14ac:dyDescent="0.25">
      <c r="K19" s="7" t="s">
        <v>12</v>
      </c>
      <c r="L19" s="8">
        <v>4.912812736921901E-2</v>
      </c>
      <c r="N19" s="9">
        <v>0</v>
      </c>
      <c r="O19" s="8">
        <v>-3.5994587280108403E-2</v>
      </c>
      <c r="P19" s="9"/>
      <c r="R19" s="8"/>
    </row>
    <row r="20" spans="2:30" x14ac:dyDescent="0.25">
      <c r="K20" s="7" t="s">
        <v>13</v>
      </c>
      <c r="L20" s="8">
        <v>-3.5994587280108403E-2</v>
      </c>
      <c r="N20" s="9">
        <v>1</v>
      </c>
      <c r="O20" s="10">
        <v>-2.7482315815175663E-2</v>
      </c>
      <c r="P20" s="11">
        <v>4</v>
      </c>
      <c r="Q20" s="8">
        <v>2.7027027027027029E-2</v>
      </c>
    </row>
    <row r="21" spans="2:30" x14ac:dyDescent="0.25">
      <c r="K21" s="7" t="s">
        <v>14</v>
      </c>
      <c r="L21" s="8">
        <v>8.5122714649327413E-2</v>
      </c>
      <c r="N21" s="9">
        <v>2</v>
      </c>
      <c r="O21" s="10">
        <v>-1.8970044350242923E-2</v>
      </c>
      <c r="P21" s="11">
        <v>8</v>
      </c>
      <c r="Q21" s="8">
        <v>5.4054054054054057E-2</v>
      </c>
    </row>
    <row r="22" spans="2:30" x14ac:dyDescent="0.25">
      <c r="K22" s="12" t="s">
        <v>15</v>
      </c>
      <c r="L22">
        <v>10</v>
      </c>
      <c r="N22" s="9">
        <v>3</v>
      </c>
      <c r="O22" s="10">
        <v>-1.0457772885310182E-2</v>
      </c>
      <c r="P22" s="11">
        <v>16</v>
      </c>
      <c r="Q22" s="8">
        <v>0.10810810810810811</v>
      </c>
    </row>
    <row r="23" spans="2:30" x14ac:dyDescent="0.25">
      <c r="K23" s="12" t="s">
        <v>16</v>
      </c>
      <c r="L23" s="8">
        <v>8.5122714649327417E-3</v>
      </c>
      <c r="N23" s="9">
        <v>4</v>
      </c>
      <c r="O23" s="10">
        <v>-1.94550142037744E-3</v>
      </c>
      <c r="P23" s="11">
        <v>32</v>
      </c>
      <c r="Q23" s="8">
        <v>0.21621621621621623</v>
      </c>
      <c r="AD23" s="1"/>
    </row>
    <row r="24" spans="2:30" x14ac:dyDescent="0.25">
      <c r="B24" t="s">
        <v>25</v>
      </c>
      <c r="N24" s="9">
        <v>5</v>
      </c>
      <c r="O24" s="10">
        <v>6.5667700445553017E-3</v>
      </c>
      <c r="P24" s="11">
        <v>44</v>
      </c>
      <c r="Q24" s="8">
        <v>0.29729729729729731</v>
      </c>
    </row>
    <row r="25" spans="2:30" x14ac:dyDescent="0.25">
      <c r="N25" s="9">
        <v>6</v>
      </c>
      <c r="O25" s="10">
        <v>1.5079041509488043E-2</v>
      </c>
      <c r="P25" s="11">
        <v>30</v>
      </c>
      <c r="Q25" s="8">
        <v>0.20270270270270271</v>
      </c>
    </row>
    <row r="26" spans="2:30" x14ac:dyDescent="0.25">
      <c r="N26" s="9">
        <v>7</v>
      </c>
      <c r="O26" s="10">
        <v>2.3591312974420783E-2</v>
      </c>
      <c r="P26" s="11">
        <v>11</v>
      </c>
      <c r="Q26" s="8">
        <v>7.4324324324324328E-2</v>
      </c>
    </row>
    <row r="27" spans="2:30" x14ac:dyDescent="0.25">
      <c r="N27" s="9">
        <v>8</v>
      </c>
      <c r="O27" s="10">
        <v>3.2103584439353523E-2</v>
      </c>
      <c r="P27" s="11">
        <v>1</v>
      </c>
      <c r="Q27" s="8">
        <v>6.7567567567567571E-3</v>
      </c>
    </row>
    <row r="28" spans="2:30" x14ac:dyDescent="0.25">
      <c r="N28" s="9">
        <v>9</v>
      </c>
      <c r="O28" s="10">
        <v>4.0615855904286263E-2</v>
      </c>
      <c r="P28" s="11">
        <v>1</v>
      </c>
      <c r="Q28" s="8">
        <v>6.7567567567567571E-3</v>
      </c>
    </row>
    <row r="29" spans="2:30" x14ac:dyDescent="0.25">
      <c r="N29" s="9">
        <v>10</v>
      </c>
      <c r="O29" s="10">
        <v>4.9128127369219003E-2</v>
      </c>
      <c r="P29" s="11">
        <v>1</v>
      </c>
      <c r="Q29" s="8">
        <v>6.7567567567567571E-3</v>
      </c>
    </row>
    <row r="30" spans="2:30" x14ac:dyDescent="0.25">
      <c r="N30" s="8"/>
      <c r="O30" s="8"/>
      <c r="P30" s="9">
        <f>SUM(P20:P29)</f>
        <v>148</v>
      </c>
      <c r="Q30" s="9">
        <f>SUM(Q20:Q29)</f>
        <v>1.0000000000000002</v>
      </c>
    </row>
    <row r="41" spans="3:10" x14ac:dyDescent="0.25">
      <c r="C41" s="2" t="s">
        <v>34</v>
      </c>
    </row>
    <row r="42" spans="3:10" x14ac:dyDescent="0.25">
      <c r="D42" s="2" t="s">
        <v>2</v>
      </c>
      <c r="J42" t="s">
        <v>38</v>
      </c>
    </row>
    <row r="43" spans="3:10" x14ac:dyDescent="0.25">
      <c r="D43" s="3" t="s">
        <v>0</v>
      </c>
      <c r="F43" s="4">
        <v>3.2723011460086902E-4</v>
      </c>
      <c r="G43" s="13" t="s">
        <v>26</v>
      </c>
      <c r="J43">
        <f>F43*252</f>
        <v>8.2461988879418996E-2</v>
      </c>
    </row>
    <row r="44" spans="3:10" x14ac:dyDescent="0.25">
      <c r="D44" s="3" t="s">
        <v>3</v>
      </c>
      <c r="F44" s="4">
        <v>1.0796702488939664E-3</v>
      </c>
      <c r="G44" s="13" t="s">
        <v>39</v>
      </c>
      <c r="J44">
        <f>F46*SQRT(252/F53)</f>
        <v>1.7139233859171866E-2</v>
      </c>
    </row>
    <row r="45" spans="3:10" x14ac:dyDescent="0.25">
      <c r="D45" s="3" t="s">
        <v>4</v>
      </c>
      <c r="F45" s="4">
        <v>1.1730331042976161E-3</v>
      </c>
      <c r="G45" s="13" t="s">
        <v>35</v>
      </c>
      <c r="J45">
        <f>F45*252</f>
        <v>0.29560434228299926</v>
      </c>
    </row>
    <row r="46" spans="3:10" x14ac:dyDescent="0.25">
      <c r="D46" s="3" t="s">
        <v>1</v>
      </c>
      <c r="F46" s="4">
        <v>1.3134755470099943E-2</v>
      </c>
      <c r="G46" s="13" t="s">
        <v>40</v>
      </c>
      <c r="J46">
        <f>SQRT(J47)</f>
        <v>0.20850777903317835</v>
      </c>
    </row>
    <row r="47" spans="3:10" x14ac:dyDescent="0.25">
      <c r="D47" s="3" t="s">
        <v>5</v>
      </c>
      <c r="F47" s="4">
        <v>1.7252180125932036E-4</v>
      </c>
      <c r="G47" s="13" t="s">
        <v>27</v>
      </c>
      <c r="J47">
        <f>F47*252</f>
        <v>4.3475493917348729E-2</v>
      </c>
    </row>
    <row r="48" spans="3:10" x14ac:dyDescent="0.25">
      <c r="D48" s="3" t="s">
        <v>6</v>
      </c>
      <c r="F48" s="6">
        <v>2.3517767175247277E-2</v>
      </c>
      <c r="G48" s="13" t="s">
        <v>28</v>
      </c>
    </row>
    <row r="49" spans="4:10" x14ac:dyDescent="0.25">
      <c r="D49" s="3" t="s">
        <v>7</v>
      </c>
      <c r="F49" s="4">
        <v>8.5122714649327413E-2</v>
      </c>
      <c r="G49" s="13" t="s">
        <v>41</v>
      </c>
    </row>
    <row r="50" spans="4:10" x14ac:dyDescent="0.25">
      <c r="D50" s="3" t="s">
        <v>8</v>
      </c>
      <c r="F50" s="6">
        <v>-3.5994587280108403E-2</v>
      </c>
      <c r="G50" s="13" t="s">
        <v>29</v>
      </c>
      <c r="J50">
        <f t="shared" ref="J50:J51" si="0">F50*252</f>
        <v>-9.0706359945873167</v>
      </c>
    </row>
    <row r="51" spans="4:10" x14ac:dyDescent="0.25">
      <c r="D51" s="3" t="s">
        <v>9</v>
      </c>
      <c r="F51" s="4">
        <v>4.912812736921901E-2</v>
      </c>
      <c r="G51" s="13" t="s">
        <v>30</v>
      </c>
      <c r="J51">
        <f t="shared" si="0"/>
        <v>12.380288097043191</v>
      </c>
    </row>
    <row r="52" spans="4:10" x14ac:dyDescent="0.25">
      <c r="D52" s="3" t="s">
        <v>10</v>
      </c>
      <c r="F52" s="5">
        <v>4.8430056960928614E-2</v>
      </c>
      <c r="G52" s="13" t="s">
        <v>31</v>
      </c>
    </row>
    <row r="53" spans="4:10" x14ac:dyDescent="0.25">
      <c r="D53" s="1" t="s">
        <v>11</v>
      </c>
      <c r="F53">
        <v>148</v>
      </c>
      <c r="G53" s="13" t="s">
        <v>32</v>
      </c>
    </row>
  </sheetData>
  <pageMargins left="0.511811024" right="0.511811024" top="0.78740157499999996" bottom="0.78740157499999996" header="0.31496062000000002" footer="0.31496062000000002"/>
  <ignoredErrors>
    <ignoredError sqref="J44:J46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A. R. da Fonseca</dc:creator>
  <cp:lastModifiedBy>Felipe Reis</cp:lastModifiedBy>
  <dcterms:created xsi:type="dcterms:W3CDTF">2017-04-19T18:47:57Z</dcterms:created>
  <dcterms:modified xsi:type="dcterms:W3CDTF">2021-07-18T23:07:39Z</dcterms:modified>
</cp:coreProperties>
</file>