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OneDrive\Documentos\"/>
    </mc:Choice>
  </mc:AlternateContent>
  <xr:revisionPtr revIDLastSave="0" documentId="13_ncr:1_{39BCB35E-CDED-4AA2-9A30-53D63CF2D80A}" xr6:coauthVersionLast="45" xr6:coauthVersionMax="45" xr10:uidLastSave="{00000000-0000-0000-0000-000000000000}"/>
  <bookViews>
    <workbookView xWindow="-110" yWindow="-110" windowWidth="19420" windowHeight="10420" xr2:uid="{19F67AF2-3ECA-41F2-A634-A56E2A99A99E}"/>
  </bookViews>
  <sheets>
    <sheet name="Planilha1" sheetId="1" r:id="rId1"/>
  </sheets>
  <definedNames>
    <definedName name="_xlnm._FilterDatabase" localSheetId="0" hidden="1">Planilha1!$A$2:$H$2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1" l="1"/>
  <c r="E38" i="1"/>
  <c r="E29" i="1"/>
  <c r="E21" i="1"/>
  <c r="E22" i="1"/>
  <c r="E11" i="1"/>
  <c r="E12" i="1"/>
  <c r="E3" i="1"/>
  <c r="E4" i="1"/>
  <c r="E5" i="1"/>
  <c r="E39" i="1"/>
  <c r="E30" i="1"/>
  <c r="E31" i="1"/>
  <c r="E23" i="1"/>
  <c r="E24" i="1"/>
  <c r="E25" i="1"/>
  <c r="E13" i="1"/>
  <c r="E14" i="1"/>
  <c r="E6" i="1"/>
  <c r="E7" i="1"/>
  <c r="E40" i="1"/>
  <c r="E32" i="1"/>
  <c r="E33" i="1"/>
  <c r="E34" i="1"/>
  <c r="E26" i="1"/>
  <c r="E15" i="1"/>
  <c r="E16" i="1"/>
  <c r="E17" i="1"/>
  <c r="E8" i="1"/>
  <c r="E9" i="1"/>
  <c r="E41" i="1"/>
  <c r="E42" i="1"/>
  <c r="E35" i="1"/>
  <c r="E36" i="1"/>
  <c r="E27" i="1"/>
  <c r="E28" i="1"/>
  <c r="E18" i="1"/>
  <c r="E19" i="1"/>
  <c r="E20" i="1"/>
  <c r="E10" i="1"/>
  <c r="E37" i="1"/>
  <c r="D37" i="1"/>
  <c r="D38" i="1"/>
  <c r="F38" i="1" s="1"/>
  <c r="D29" i="1"/>
  <c r="F29" i="1" s="1"/>
  <c r="D21" i="1"/>
  <c r="F21" i="1" s="1"/>
  <c r="D22" i="1"/>
  <c r="D11" i="1"/>
  <c r="F11" i="1" s="1"/>
  <c r="D12" i="1"/>
  <c r="F12" i="1" s="1"/>
  <c r="D3" i="1"/>
  <c r="F3" i="1" s="1"/>
  <c r="D4" i="1"/>
  <c r="D5" i="1"/>
  <c r="F5" i="1" s="1"/>
  <c r="D39" i="1"/>
  <c r="F39" i="1" s="1"/>
  <c r="D30" i="1"/>
  <c r="F30" i="1" s="1"/>
  <c r="D31" i="1"/>
  <c r="D23" i="1"/>
  <c r="F23" i="1" s="1"/>
  <c r="D24" i="1"/>
  <c r="F24" i="1" s="1"/>
  <c r="D25" i="1"/>
  <c r="F25" i="1" s="1"/>
  <c r="D13" i="1"/>
  <c r="D14" i="1"/>
  <c r="F14" i="1" s="1"/>
  <c r="D6" i="1"/>
  <c r="F6" i="1" s="1"/>
  <c r="D7" i="1"/>
  <c r="F7" i="1" s="1"/>
  <c r="D40" i="1"/>
  <c r="D32" i="1"/>
  <c r="F32" i="1" s="1"/>
  <c r="D33" i="1"/>
  <c r="F33" i="1" s="1"/>
  <c r="D34" i="1"/>
  <c r="F34" i="1" s="1"/>
  <c r="D26" i="1"/>
  <c r="D15" i="1"/>
  <c r="F15" i="1" s="1"/>
  <c r="D16" i="1"/>
  <c r="F16" i="1" s="1"/>
  <c r="D17" i="1"/>
  <c r="F17" i="1" s="1"/>
  <c r="D8" i="1"/>
  <c r="D9" i="1"/>
  <c r="F9" i="1" s="1"/>
  <c r="D41" i="1"/>
  <c r="F41" i="1" s="1"/>
  <c r="D42" i="1"/>
  <c r="F42" i="1" s="1"/>
  <c r="D35" i="1"/>
  <c r="D36" i="1"/>
  <c r="F36" i="1" s="1"/>
  <c r="D27" i="1"/>
  <c r="F27" i="1" s="1"/>
  <c r="D28" i="1"/>
  <c r="F28" i="1" s="1"/>
  <c r="D18" i="1"/>
  <c r="D19" i="1"/>
  <c r="F19" i="1" s="1"/>
  <c r="D20" i="1"/>
  <c r="F20" i="1" s="1"/>
  <c r="D10" i="1"/>
  <c r="F10" i="1" s="1"/>
  <c r="O10" i="1"/>
  <c r="F37" i="1" l="1"/>
  <c r="F18" i="1"/>
  <c r="F35" i="1"/>
  <c r="F8" i="1"/>
  <c r="G8" i="1" s="1"/>
  <c r="F26" i="1"/>
  <c r="F40" i="1"/>
  <c r="G40" i="1" s="1"/>
  <c r="F13" i="1"/>
  <c r="F31" i="1"/>
  <c r="G31" i="1" s="1"/>
  <c r="F4" i="1"/>
  <c r="F22" i="1"/>
  <c r="G10" i="1"/>
  <c r="G18" i="1"/>
  <c r="G4" i="1"/>
  <c r="G22" i="1"/>
  <c r="G37" i="1"/>
  <c r="G3" i="1"/>
  <c r="G28" i="1"/>
  <c r="G42" i="1"/>
  <c r="G17" i="1"/>
  <c r="G34" i="1"/>
  <c r="G7" i="1"/>
  <c r="G25" i="1"/>
  <c r="G30" i="1"/>
  <c r="G12" i="1"/>
  <c r="G38" i="1"/>
  <c r="G20" i="1"/>
  <c r="G27" i="1"/>
  <c r="G41" i="1"/>
  <c r="G16" i="1"/>
  <c r="G33" i="1"/>
  <c r="G6" i="1"/>
  <c r="G24" i="1"/>
  <c r="G39" i="1"/>
  <c r="G19" i="1"/>
  <c r="G36" i="1"/>
  <c r="G9" i="1"/>
  <c r="G15" i="1"/>
  <c r="G32" i="1"/>
  <c r="G14" i="1"/>
  <c r="G23" i="1"/>
  <c r="G5" i="1"/>
  <c r="G21" i="1"/>
  <c r="G11" i="1"/>
  <c r="G35" i="1"/>
  <c r="G26" i="1"/>
  <c r="G13" i="1"/>
  <c r="G29" i="1"/>
  <c r="G43" i="1" l="1"/>
  <c r="H10" i="1" s="1"/>
  <c r="H34" i="1" l="1"/>
  <c r="H28" i="1"/>
  <c r="H41" i="1"/>
  <c r="H24" i="1"/>
  <c r="H19" i="1"/>
  <c r="H21" i="1"/>
  <c r="H8" i="1"/>
  <c r="H31" i="1"/>
  <c r="H14" i="1"/>
  <c r="H30" i="1"/>
  <c r="H16" i="1"/>
  <c r="H39" i="1"/>
  <c r="H3" i="1"/>
  <c r="H15" i="1"/>
  <c r="H5" i="1"/>
  <c r="H37" i="1"/>
  <c r="H26" i="1"/>
  <c r="H4" i="1"/>
  <c r="H11" i="1"/>
  <c r="H40" i="1"/>
  <c r="H27" i="1"/>
  <c r="H36" i="1"/>
  <c r="H35" i="1"/>
  <c r="H13" i="1"/>
  <c r="H17" i="1"/>
  <c r="H12" i="1"/>
  <c r="H32" i="1"/>
  <c r="H18" i="1"/>
  <c r="H7" i="1"/>
  <c r="H6" i="1"/>
  <c r="H29" i="1"/>
  <c r="H38" i="1"/>
  <c r="H42" i="1"/>
  <c r="H33" i="1"/>
  <c r="H20" i="1"/>
  <c r="H22" i="1"/>
  <c r="H25" i="1"/>
  <c r="H9" i="1"/>
  <c r="H23" i="1"/>
</calcChain>
</file>

<file path=xl/sharedStrings.xml><?xml version="1.0" encoding="utf-8"?>
<sst xmlns="http://schemas.openxmlformats.org/spreadsheetml/2006/main" count="13" uniqueCount="13">
  <si>
    <t>Learn</t>
  </si>
  <si>
    <t>topico</t>
  </si>
  <si>
    <t>dif</t>
  </si>
  <si>
    <t>resp</t>
  </si>
  <si>
    <t>prob</t>
  </si>
  <si>
    <t>peso</t>
  </si>
  <si>
    <t>dmedio</t>
  </si>
  <si>
    <t>nmedio</t>
  </si>
  <si>
    <t>cte</t>
  </si>
  <si>
    <t>nt</t>
  </si>
  <si>
    <t>at</t>
  </si>
  <si>
    <t>drt</t>
  </si>
  <si>
    <t>dmax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</si>
</sst>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6775-3F6E-4AD6-812F-1DB1038C6FAC}">
  <dimension ref="A2:O44"/>
  <sheetViews>
    <sheetView tabSelected="1" topLeftCell="A19" workbookViewId="0">
      <selection activeCell="H44" sqref="H44"/>
    </sheetView>
  </sheetViews>
  <sheetFormatPr defaultRowHeight="14.5" x14ac:dyDescent="0.35"/>
  <sheetData>
    <row r="2" spans="1:15" x14ac:dyDescent="0.35">
      <c r="A2" t="s">
        <v>1</v>
      </c>
      <c r="B2" s="1" t="s">
        <v>2</v>
      </c>
      <c r="C2" t="s">
        <v>3</v>
      </c>
      <c r="D2" t="s">
        <v>10</v>
      </c>
      <c r="E2" t="s">
        <v>11</v>
      </c>
      <c r="F2" t="s">
        <v>9</v>
      </c>
      <c r="G2" t="s">
        <v>5</v>
      </c>
      <c r="H2" t="s">
        <v>4</v>
      </c>
      <c r="N2" s="1" t="s">
        <v>0</v>
      </c>
    </row>
    <row r="3" spans="1:15" x14ac:dyDescent="0.35">
      <c r="A3">
        <v>1</v>
      </c>
      <c r="B3">
        <v>5</v>
      </c>
      <c r="D3" s="2">
        <f>IFERROR(COUNTIFS($C$3:$C$42,"=C",$A$3:$A$42,"="&amp;A3)/(COUNTIFS($C$3:$C$42,"=C",$A$3:$A$42,"="&amp;A3)+COUNTIFS($C$3:$C$42,"=E",$A$3:$A$42,"="&amp;A3)),0)</f>
        <v>0</v>
      </c>
      <c r="E3" s="2">
        <f>IFERROR((SUMIFS($B$3:$B$42,$A$3:$A$42,"="&amp;A3,$C$3:$C$42,"=C")+SUMIFS($B$3:$B$42,$A$3:$A$42,"="&amp;A3,$C$3:$C$42,"=E"))/(COUNTIFS($C$3:$C$42,"=C",$A$3:$A$42,"="&amp;A3)+COUNTIFS($C$3:$C$42,"=E",$A$3:$A$42,"="&amp;A3)),1)</f>
        <v>1</v>
      </c>
      <c r="F3" s="2">
        <f>$O$7*D3+E3</f>
        <v>1</v>
      </c>
      <c r="G3" s="2">
        <f>($O$9-F3)*($O$8-B3)+$O$10</f>
        <v>0</v>
      </c>
      <c r="H3" s="2">
        <f>IFERROR(G3/$G$43,0)</f>
        <v>0</v>
      </c>
    </row>
    <row r="4" spans="1:15" x14ac:dyDescent="0.35">
      <c r="A4">
        <v>1</v>
      </c>
      <c r="B4">
        <v>5</v>
      </c>
      <c r="D4" s="2">
        <f>IFERROR(COUNTIFS($C$3:$C$42,"=C",$A$3:$A$42,"="&amp;A4)/(COUNTIFS($C$3:$C$42,"=C",$A$3:$A$42,"="&amp;A4)+COUNTIFS($C$3:$C$42,"=E",$A$3:$A$42,"="&amp;A4)),0)</f>
        <v>0</v>
      </c>
      <c r="E4" s="2">
        <f>IFERROR((SUMIFS($B$3:$B$42,$A$3:$A$42,"="&amp;A4,$C$3:$C$42,"=C")+SUMIFS($B$3:$B$42,$A$3:$A$42,"="&amp;A4,$C$3:$C$42,"=E"))/(COUNTIFS($C$3:$C$42,"=C",$A$3:$A$42,"="&amp;A4)+COUNTIFS($C$3:$C$42,"=E",$A$3:$A$42,"="&amp;A4)),1)</f>
        <v>1</v>
      </c>
      <c r="F4" s="2">
        <f>$O$7*D4+E4</f>
        <v>1</v>
      </c>
      <c r="G4" s="2">
        <f>($O$9-F4)*($O$8-B4)+$O$10</f>
        <v>0</v>
      </c>
      <c r="H4" s="2">
        <f>IFERROR(G4/$G$43,0)</f>
        <v>0</v>
      </c>
    </row>
    <row r="5" spans="1:15" x14ac:dyDescent="0.35">
      <c r="A5">
        <v>1</v>
      </c>
      <c r="B5">
        <v>5</v>
      </c>
      <c r="D5" s="2">
        <f>IFERROR(COUNTIFS($C$3:$C$42,"=C",$A$3:$A$42,"="&amp;A5)/(COUNTIFS($C$3:$C$42,"=C",$A$3:$A$42,"="&amp;A5)+COUNTIFS($C$3:$C$42,"=E",$A$3:$A$42,"="&amp;A5)),0)</f>
        <v>0</v>
      </c>
      <c r="E5" s="2">
        <f>IFERROR((SUMIFS($B$3:$B$42,$A$3:$A$42,"="&amp;A5,$C$3:$C$42,"=C")+SUMIFS($B$3:$B$42,$A$3:$A$42,"="&amp;A5,$C$3:$C$42,"=E"))/(COUNTIFS($C$3:$C$42,"=C",$A$3:$A$42,"="&amp;A5)+COUNTIFS($C$3:$C$42,"=E",$A$3:$A$42,"="&amp;A5)),1)</f>
        <v>1</v>
      </c>
      <c r="F5" s="2">
        <f>$O$7*D5+E5</f>
        <v>1</v>
      </c>
      <c r="G5" s="2">
        <f>($O$9-F5)*($O$8-B5)+$O$10</f>
        <v>0</v>
      </c>
      <c r="H5" s="2">
        <f>IFERROR(G5/$G$43,0)</f>
        <v>0</v>
      </c>
    </row>
    <row r="6" spans="1:15" x14ac:dyDescent="0.35">
      <c r="A6">
        <v>2</v>
      </c>
      <c r="B6">
        <v>5</v>
      </c>
      <c r="D6" s="2">
        <f>IFERROR(COUNTIFS($C$3:$C$42,"=C",$A$3:$A$42,"="&amp;A6)/(COUNTIFS($C$3:$C$42,"=C",$A$3:$A$42,"="&amp;A6)+COUNTIFS($C$3:$C$42,"=E",$A$3:$A$42,"="&amp;A6)),0)</f>
        <v>0</v>
      </c>
      <c r="E6" s="2">
        <f>IFERROR((SUMIFS($B$3:$B$42,$A$3:$A$42,"="&amp;A6,$C$3:$C$42,"=C")+SUMIFS($B$3:$B$42,$A$3:$A$42,"="&amp;A6,$C$3:$C$42,"=E"))/(COUNTIFS($C$3:$C$42,"=C",$A$3:$A$42,"="&amp;A6)+COUNTIFS($C$3:$C$42,"=E",$A$3:$A$42,"="&amp;A6)),1)</f>
        <v>1</v>
      </c>
      <c r="F6" s="2">
        <f>$O$7*D6+E6</f>
        <v>1</v>
      </c>
      <c r="G6" s="2">
        <f>($O$9-F6)*($O$8-B6)+$O$10</f>
        <v>0</v>
      </c>
      <c r="H6" s="2">
        <f>IFERROR(G6/$G$43,0)</f>
        <v>0</v>
      </c>
    </row>
    <row r="7" spans="1:15" x14ac:dyDescent="0.35">
      <c r="A7">
        <v>2</v>
      </c>
      <c r="B7">
        <v>5</v>
      </c>
      <c r="D7" s="2">
        <f>IFERROR(COUNTIFS($C$3:$C$42,"=C",$A$3:$A$42,"="&amp;A7)/(COUNTIFS($C$3:$C$42,"=C",$A$3:$A$42,"="&amp;A7)+COUNTIFS($C$3:$C$42,"=E",$A$3:$A$42,"="&amp;A7)),0)</f>
        <v>0</v>
      </c>
      <c r="E7" s="2">
        <f>IFERROR((SUMIFS($B$3:$B$42,$A$3:$A$42,"="&amp;A7,$C$3:$C$42,"=C")+SUMIFS($B$3:$B$42,$A$3:$A$42,"="&amp;A7,$C$3:$C$42,"=E"))/(COUNTIFS($C$3:$C$42,"=C",$A$3:$A$42,"="&amp;A7)+COUNTIFS($C$3:$C$42,"=E",$A$3:$A$42,"="&amp;A7)),1)</f>
        <v>1</v>
      </c>
      <c r="F7" s="2">
        <f>$O$7*D7+E7</f>
        <v>1</v>
      </c>
      <c r="G7" s="2">
        <f>($O$9-F7)*($O$8-B7)+$O$10</f>
        <v>0</v>
      </c>
      <c r="H7" s="2">
        <f>IFERROR(G7/$G$43,0)</f>
        <v>0</v>
      </c>
      <c r="N7" t="s">
        <v>12</v>
      </c>
      <c r="O7">
        <v>5</v>
      </c>
    </row>
    <row r="8" spans="1:15" x14ac:dyDescent="0.35">
      <c r="A8">
        <v>3</v>
      </c>
      <c r="B8">
        <v>5</v>
      </c>
      <c r="D8" s="2">
        <f>IFERROR(COUNTIFS($C$3:$C$42,"=C",$A$3:$A$42,"="&amp;A8)/(COUNTIFS($C$3:$C$42,"=C",$A$3:$A$42,"="&amp;A8)+COUNTIFS($C$3:$C$42,"=E",$A$3:$A$42,"="&amp;A8)),0)</f>
        <v>0</v>
      </c>
      <c r="E8" s="2">
        <f>IFERROR((SUMIFS($B$3:$B$42,$A$3:$A$42,"="&amp;A8,$C$3:$C$42,"=C")+SUMIFS($B$3:$B$42,$A$3:$A$42,"="&amp;A8,$C$3:$C$42,"=E"))/(COUNTIFS($C$3:$C$42,"=C",$A$3:$A$42,"="&amp;A8)+COUNTIFS($C$3:$C$42,"=E",$A$3:$A$42,"="&amp;A8)),1)</f>
        <v>1</v>
      </c>
      <c r="F8" s="2">
        <f>$O$7*D8+E8</f>
        <v>1</v>
      </c>
      <c r="G8" s="2">
        <f>($O$9-F8)*($O$8-B8)+$O$10</f>
        <v>0</v>
      </c>
      <c r="H8" s="2">
        <f>IFERROR(G8/$G$43,0)</f>
        <v>0</v>
      </c>
      <c r="N8" t="s">
        <v>6</v>
      </c>
      <c r="O8">
        <v>3</v>
      </c>
    </row>
    <row r="9" spans="1:15" x14ac:dyDescent="0.35">
      <c r="A9">
        <v>3</v>
      </c>
      <c r="B9">
        <v>5</v>
      </c>
      <c r="D9" s="2">
        <f>IFERROR(COUNTIFS($C$3:$C$42,"=C",$A$3:$A$42,"="&amp;A9)/(COUNTIFS($C$3:$C$42,"=C",$A$3:$A$42,"="&amp;A9)+COUNTIFS($C$3:$C$42,"=E",$A$3:$A$42,"="&amp;A9)),0)</f>
        <v>0</v>
      </c>
      <c r="E9" s="2">
        <f>IFERROR((SUMIFS($B$3:$B$42,$A$3:$A$42,"="&amp;A9,$C$3:$C$42,"=C")+SUMIFS($B$3:$B$42,$A$3:$A$42,"="&amp;A9,$C$3:$C$42,"=E"))/(COUNTIFS($C$3:$C$42,"=C",$A$3:$A$42,"="&amp;A9)+COUNTIFS($C$3:$C$42,"=E",$A$3:$A$42,"="&amp;A9)),1)</f>
        <v>1</v>
      </c>
      <c r="F9" s="2">
        <f>$O$7*D9+E9</f>
        <v>1</v>
      </c>
      <c r="G9" s="2">
        <f>($O$9-F9)*($O$8-B9)+$O$10</f>
        <v>0</v>
      </c>
      <c r="H9" s="2">
        <f>IFERROR(G9/$G$43,0)</f>
        <v>0</v>
      </c>
      <c r="N9" t="s">
        <v>7</v>
      </c>
      <c r="O9">
        <v>5.5</v>
      </c>
    </row>
    <row r="10" spans="1:15" x14ac:dyDescent="0.35">
      <c r="A10">
        <v>4</v>
      </c>
      <c r="B10">
        <v>5</v>
      </c>
      <c r="D10" s="2">
        <f>IFERROR(COUNTIFS($C$3:$C$42,"=C",$A$3:$A$42,"="&amp;A10)/(COUNTIFS($C$3:$C$42,"=C",$A$3:$A$42,"="&amp;A10)+COUNTIFS($C$3:$C$42,"=E",$A$3:$A$42,"="&amp;A10)),0)</f>
        <v>0</v>
      </c>
      <c r="E10" s="2">
        <f>IFERROR((SUMIFS($B$3:$B$42,$A$3:$A$42,"="&amp;A10,$C$3:$C$42,"=C")+SUMIFS($B$3:$B$42,$A$3:$A$42,"="&amp;A10,$C$3:$C$42,"=E"))/(COUNTIFS($C$3:$C$42,"=C",$A$3:$A$42,"="&amp;A10)+COUNTIFS($C$3:$C$42,"=E",$A$3:$A$42,"="&amp;A10)),1)</f>
        <v>1</v>
      </c>
      <c r="F10" s="2">
        <f>$O$7*D10+E10</f>
        <v>1</v>
      </c>
      <c r="G10" s="2">
        <f>($O$9-F10)*($O$8-B10)+$O$10</f>
        <v>0</v>
      </c>
      <c r="H10" s="2">
        <f>IFERROR(G10/$G$43,0)</f>
        <v>0</v>
      </c>
      <c r="N10" t="s">
        <v>8</v>
      </c>
      <c r="O10">
        <f>(O9-1)*(O8-1)</f>
        <v>9</v>
      </c>
    </row>
    <row r="11" spans="1:15" x14ac:dyDescent="0.35">
      <c r="A11">
        <v>1</v>
      </c>
      <c r="B11">
        <v>4</v>
      </c>
      <c r="D11" s="2">
        <f>IFERROR(COUNTIFS($C$3:$C$42,"=C",$A$3:$A$42,"="&amp;A11)/(COUNTIFS($C$3:$C$42,"=C",$A$3:$A$42,"="&amp;A11)+COUNTIFS($C$3:$C$42,"=E",$A$3:$A$42,"="&amp;A11)),0)</f>
        <v>0</v>
      </c>
      <c r="E11" s="2">
        <f>IFERROR((SUMIFS($B$3:$B$42,$A$3:$A$42,"="&amp;A11,$C$3:$C$42,"=C")+SUMIFS($B$3:$B$42,$A$3:$A$42,"="&amp;A11,$C$3:$C$42,"=E"))/(COUNTIFS($C$3:$C$42,"=C",$A$3:$A$42,"="&amp;A11)+COUNTIFS($C$3:$C$42,"=E",$A$3:$A$42,"="&amp;A11)),1)</f>
        <v>1</v>
      </c>
      <c r="F11" s="2">
        <f>$O$7*D11+E11</f>
        <v>1</v>
      </c>
      <c r="G11" s="2">
        <f>($O$9-F11)*($O$8-B11)+$O$10</f>
        <v>4.5</v>
      </c>
      <c r="H11" s="2">
        <f>IFERROR(G11/$G$43,0)</f>
        <v>1.3513513513513514E-2</v>
      </c>
    </row>
    <row r="12" spans="1:15" x14ac:dyDescent="0.35">
      <c r="A12">
        <v>1</v>
      </c>
      <c r="B12">
        <v>4</v>
      </c>
      <c r="D12" s="2">
        <f>IFERROR(COUNTIFS($C$3:$C$42,"=C",$A$3:$A$42,"="&amp;A12)/(COUNTIFS($C$3:$C$42,"=C",$A$3:$A$42,"="&amp;A12)+COUNTIFS($C$3:$C$42,"=E",$A$3:$A$42,"="&amp;A12)),0)</f>
        <v>0</v>
      </c>
      <c r="E12" s="2">
        <f>IFERROR((SUMIFS($B$3:$B$42,$A$3:$A$42,"="&amp;A12,$C$3:$C$42,"=C")+SUMIFS($B$3:$B$42,$A$3:$A$42,"="&amp;A12,$C$3:$C$42,"=E"))/(COUNTIFS($C$3:$C$42,"=C",$A$3:$A$42,"="&amp;A12)+COUNTIFS($C$3:$C$42,"=E",$A$3:$A$42,"="&amp;A12)),1)</f>
        <v>1</v>
      </c>
      <c r="F12" s="2">
        <f>$O$7*D12+E12</f>
        <v>1</v>
      </c>
      <c r="G12" s="2">
        <f>($O$9-F12)*($O$8-B12)+$O$10</f>
        <v>4.5</v>
      </c>
      <c r="H12" s="2">
        <f>IFERROR(G12/$G$43,0)</f>
        <v>1.3513513513513514E-2</v>
      </c>
    </row>
    <row r="13" spans="1:15" x14ac:dyDescent="0.35">
      <c r="A13">
        <v>2</v>
      </c>
      <c r="B13">
        <v>4</v>
      </c>
      <c r="D13" s="2">
        <f>IFERROR(COUNTIFS($C$3:$C$42,"=C",$A$3:$A$42,"="&amp;A13)/(COUNTIFS($C$3:$C$42,"=C",$A$3:$A$42,"="&amp;A13)+COUNTIFS($C$3:$C$42,"=E",$A$3:$A$42,"="&amp;A13)),0)</f>
        <v>0</v>
      </c>
      <c r="E13" s="2">
        <f>IFERROR((SUMIFS($B$3:$B$42,$A$3:$A$42,"="&amp;A13,$C$3:$C$42,"=C")+SUMIFS($B$3:$B$42,$A$3:$A$42,"="&amp;A13,$C$3:$C$42,"=E"))/(COUNTIFS($C$3:$C$42,"=C",$A$3:$A$42,"="&amp;A13)+COUNTIFS($C$3:$C$42,"=E",$A$3:$A$42,"="&amp;A13)),1)</f>
        <v>1</v>
      </c>
      <c r="F13" s="2">
        <f>$O$7*D13+E13</f>
        <v>1</v>
      </c>
      <c r="G13" s="2">
        <f>($O$9-F13)*($O$8-B13)+$O$10</f>
        <v>4.5</v>
      </c>
      <c r="H13" s="2">
        <f>IFERROR(G13/$G$43,0)</f>
        <v>1.3513513513513514E-2</v>
      </c>
    </row>
    <row r="14" spans="1:15" x14ac:dyDescent="0.35">
      <c r="A14">
        <v>2</v>
      </c>
      <c r="B14">
        <v>4</v>
      </c>
      <c r="D14" s="2">
        <f>IFERROR(COUNTIFS($C$3:$C$42,"=C",$A$3:$A$42,"="&amp;A14)/(COUNTIFS($C$3:$C$42,"=C",$A$3:$A$42,"="&amp;A14)+COUNTIFS($C$3:$C$42,"=E",$A$3:$A$42,"="&amp;A14)),0)</f>
        <v>0</v>
      </c>
      <c r="E14" s="2">
        <f>IFERROR((SUMIFS($B$3:$B$42,$A$3:$A$42,"="&amp;A14,$C$3:$C$42,"=C")+SUMIFS($B$3:$B$42,$A$3:$A$42,"="&amp;A14,$C$3:$C$42,"=E"))/(COUNTIFS($C$3:$C$42,"=C",$A$3:$A$42,"="&amp;A14)+COUNTIFS($C$3:$C$42,"=E",$A$3:$A$42,"="&amp;A14)),1)</f>
        <v>1</v>
      </c>
      <c r="F14" s="2">
        <f>$O$7*D14+E14</f>
        <v>1</v>
      </c>
      <c r="G14" s="2">
        <f>($O$9-F14)*($O$8-B14)+$O$10</f>
        <v>4.5</v>
      </c>
      <c r="H14" s="2">
        <f>IFERROR(G14/$G$43,0)</f>
        <v>1.3513513513513514E-2</v>
      </c>
    </row>
    <row r="15" spans="1:15" x14ac:dyDescent="0.35">
      <c r="A15">
        <v>3</v>
      </c>
      <c r="B15">
        <v>4</v>
      </c>
      <c r="D15" s="2">
        <f>IFERROR(COUNTIFS($C$3:$C$42,"=C",$A$3:$A$42,"="&amp;A15)/(COUNTIFS($C$3:$C$42,"=C",$A$3:$A$42,"="&amp;A15)+COUNTIFS($C$3:$C$42,"=E",$A$3:$A$42,"="&amp;A15)),0)</f>
        <v>0</v>
      </c>
      <c r="E15" s="2">
        <f>IFERROR((SUMIFS($B$3:$B$42,$A$3:$A$42,"="&amp;A15,$C$3:$C$42,"=C")+SUMIFS($B$3:$B$42,$A$3:$A$42,"="&amp;A15,$C$3:$C$42,"=E"))/(COUNTIFS($C$3:$C$42,"=C",$A$3:$A$42,"="&amp;A15)+COUNTIFS($C$3:$C$42,"=E",$A$3:$A$42,"="&amp;A15)),1)</f>
        <v>1</v>
      </c>
      <c r="F15" s="2">
        <f>$O$7*D15+E15</f>
        <v>1</v>
      </c>
      <c r="G15" s="2">
        <f>($O$9-F15)*($O$8-B15)+$O$10</f>
        <v>4.5</v>
      </c>
      <c r="H15" s="2">
        <f>IFERROR(G15/$G$43,0)</f>
        <v>1.3513513513513514E-2</v>
      </c>
    </row>
    <row r="16" spans="1:15" x14ac:dyDescent="0.35">
      <c r="A16">
        <v>3</v>
      </c>
      <c r="B16">
        <v>4</v>
      </c>
      <c r="D16" s="2">
        <f>IFERROR(COUNTIFS($C$3:$C$42,"=C",$A$3:$A$42,"="&amp;A16)/(COUNTIFS($C$3:$C$42,"=C",$A$3:$A$42,"="&amp;A16)+COUNTIFS($C$3:$C$42,"=E",$A$3:$A$42,"="&amp;A16)),0)</f>
        <v>0</v>
      </c>
      <c r="E16" s="2">
        <f>IFERROR((SUMIFS($B$3:$B$42,$A$3:$A$42,"="&amp;A16,$C$3:$C$42,"=C")+SUMIFS($B$3:$B$42,$A$3:$A$42,"="&amp;A16,$C$3:$C$42,"=E"))/(COUNTIFS($C$3:$C$42,"=C",$A$3:$A$42,"="&amp;A16)+COUNTIFS($C$3:$C$42,"=E",$A$3:$A$42,"="&amp;A16)),1)</f>
        <v>1</v>
      </c>
      <c r="F16" s="2">
        <f>$O$7*D16+E16</f>
        <v>1</v>
      </c>
      <c r="G16" s="2">
        <f>($O$9-F16)*($O$8-B16)+$O$10</f>
        <v>4.5</v>
      </c>
      <c r="H16" s="2">
        <f>IFERROR(G16/$G$43,0)</f>
        <v>1.3513513513513514E-2</v>
      </c>
    </row>
    <row r="17" spans="1:8" x14ac:dyDescent="0.35">
      <c r="A17">
        <v>3</v>
      </c>
      <c r="B17">
        <v>4</v>
      </c>
      <c r="D17" s="2">
        <f>IFERROR(COUNTIFS($C$3:$C$42,"=C",$A$3:$A$42,"="&amp;A17)/(COUNTIFS($C$3:$C$42,"=C",$A$3:$A$42,"="&amp;A17)+COUNTIFS($C$3:$C$42,"=E",$A$3:$A$42,"="&amp;A17)),0)</f>
        <v>0</v>
      </c>
      <c r="E17" s="2">
        <f>IFERROR((SUMIFS($B$3:$B$42,$A$3:$A$42,"="&amp;A17,$C$3:$C$42,"=C")+SUMIFS($B$3:$B$42,$A$3:$A$42,"="&amp;A17,$C$3:$C$42,"=E"))/(COUNTIFS($C$3:$C$42,"=C",$A$3:$A$42,"="&amp;A17)+COUNTIFS($C$3:$C$42,"=E",$A$3:$A$42,"="&amp;A17)),1)</f>
        <v>1</v>
      </c>
      <c r="F17" s="2">
        <f>$O$7*D17+E17</f>
        <v>1</v>
      </c>
      <c r="G17" s="2">
        <f>($O$9-F17)*($O$8-B17)+$O$10</f>
        <v>4.5</v>
      </c>
      <c r="H17" s="2">
        <f>IFERROR(G17/$G$43,0)</f>
        <v>1.3513513513513514E-2</v>
      </c>
    </row>
    <row r="18" spans="1:8" x14ac:dyDescent="0.35">
      <c r="A18">
        <v>4</v>
      </c>
      <c r="B18">
        <v>4</v>
      </c>
      <c r="D18" s="2">
        <f>IFERROR(COUNTIFS($C$3:$C$42,"=C",$A$3:$A$42,"="&amp;A18)/(COUNTIFS($C$3:$C$42,"=C",$A$3:$A$42,"="&amp;A18)+COUNTIFS($C$3:$C$42,"=E",$A$3:$A$42,"="&amp;A18)),0)</f>
        <v>0</v>
      </c>
      <c r="E18" s="2">
        <f>IFERROR((SUMIFS($B$3:$B$42,$A$3:$A$42,"="&amp;A18,$C$3:$C$42,"=C")+SUMIFS($B$3:$B$42,$A$3:$A$42,"="&amp;A18,$C$3:$C$42,"=E"))/(COUNTIFS($C$3:$C$42,"=C",$A$3:$A$42,"="&amp;A18)+COUNTIFS($C$3:$C$42,"=E",$A$3:$A$42,"="&amp;A18)),1)</f>
        <v>1</v>
      </c>
      <c r="F18" s="2">
        <f>$O$7*D18+E18</f>
        <v>1</v>
      </c>
      <c r="G18" s="2">
        <f>($O$9-F18)*($O$8-B18)+$O$10</f>
        <v>4.5</v>
      </c>
      <c r="H18" s="2">
        <f>IFERROR(G18/$G$43,0)</f>
        <v>1.3513513513513514E-2</v>
      </c>
    </row>
    <row r="19" spans="1:8" x14ac:dyDescent="0.35">
      <c r="A19">
        <v>4</v>
      </c>
      <c r="B19">
        <v>4</v>
      </c>
      <c r="D19" s="2">
        <f>IFERROR(COUNTIFS($C$3:$C$42,"=C",$A$3:$A$42,"="&amp;A19)/(COUNTIFS($C$3:$C$42,"=C",$A$3:$A$42,"="&amp;A19)+COUNTIFS($C$3:$C$42,"=E",$A$3:$A$42,"="&amp;A19)),0)</f>
        <v>0</v>
      </c>
      <c r="E19" s="2">
        <f>IFERROR((SUMIFS($B$3:$B$42,$A$3:$A$42,"="&amp;A19,$C$3:$C$42,"=C")+SUMIFS($B$3:$B$42,$A$3:$A$42,"="&amp;A19,$C$3:$C$42,"=E"))/(COUNTIFS($C$3:$C$42,"=C",$A$3:$A$42,"="&amp;A19)+COUNTIFS($C$3:$C$42,"=E",$A$3:$A$42,"="&amp;A19)),1)</f>
        <v>1</v>
      </c>
      <c r="F19" s="2">
        <f>$O$7*D19+E19</f>
        <v>1</v>
      </c>
      <c r="G19" s="2">
        <f>($O$9-F19)*($O$8-B19)+$O$10</f>
        <v>4.5</v>
      </c>
      <c r="H19" s="2">
        <f>IFERROR(G19/$G$43,0)</f>
        <v>1.3513513513513514E-2</v>
      </c>
    </row>
    <row r="20" spans="1:8" x14ac:dyDescent="0.35">
      <c r="A20">
        <v>4</v>
      </c>
      <c r="B20">
        <v>4</v>
      </c>
      <c r="D20" s="2">
        <f>IFERROR(COUNTIFS($C$3:$C$42,"=C",$A$3:$A$42,"="&amp;A20)/(COUNTIFS($C$3:$C$42,"=C",$A$3:$A$42,"="&amp;A20)+COUNTIFS($C$3:$C$42,"=E",$A$3:$A$42,"="&amp;A20)),0)</f>
        <v>0</v>
      </c>
      <c r="E20" s="2">
        <f>IFERROR((SUMIFS($B$3:$B$42,$A$3:$A$42,"="&amp;A20,$C$3:$C$42,"=C")+SUMIFS($B$3:$B$42,$A$3:$A$42,"="&amp;A20,$C$3:$C$42,"=E"))/(COUNTIFS($C$3:$C$42,"=C",$A$3:$A$42,"="&amp;A20)+COUNTIFS($C$3:$C$42,"=E",$A$3:$A$42,"="&amp;A20)),1)</f>
        <v>1</v>
      </c>
      <c r="F20" s="2">
        <f>$O$7*D20+E20</f>
        <v>1</v>
      </c>
      <c r="G20" s="3">
        <f>($O$9-F20)*($O$8-B20)+$O$10</f>
        <v>4.5</v>
      </c>
      <c r="H20" s="2">
        <f>IFERROR(G20/$G$43,0)</f>
        <v>1.3513513513513514E-2</v>
      </c>
    </row>
    <row r="21" spans="1:8" x14ac:dyDescent="0.35">
      <c r="A21">
        <v>1</v>
      </c>
      <c r="B21">
        <v>3</v>
      </c>
      <c r="D21" s="2">
        <f>IFERROR(COUNTIFS($C$3:$C$42,"=C",$A$3:$A$42,"="&amp;A21)/(COUNTIFS($C$3:$C$42,"=C",$A$3:$A$42,"="&amp;A21)+COUNTIFS($C$3:$C$42,"=E",$A$3:$A$42,"="&amp;A21)),0)</f>
        <v>0</v>
      </c>
      <c r="E21" s="2">
        <f>IFERROR((SUMIFS($B$3:$B$42,$A$3:$A$42,"="&amp;A21,$C$3:$C$42,"=C")+SUMIFS($B$3:$B$42,$A$3:$A$42,"="&amp;A21,$C$3:$C$42,"=E"))/(COUNTIFS($C$3:$C$42,"=C",$A$3:$A$42,"="&amp;A21)+COUNTIFS($C$3:$C$42,"=E",$A$3:$A$42,"="&amp;A21)),1)</f>
        <v>1</v>
      </c>
      <c r="F21" s="2">
        <f>$O$7*D21+E21</f>
        <v>1</v>
      </c>
      <c r="G21" s="2">
        <f>($O$9-F21)*($O$8-B21)+$O$10</f>
        <v>9</v>
      </c>
      <c r="H21" s="2">
        <f>IFERROR(G21/$G$43,0)</f>
        <v>2.7027027027027029E-2</v>
      </c>
    </row>
    <row r="22" spans="1:8" x14ac:dyDescent="0.35">
      <c r="A22">
        <v>1</v>
      </c>
      <c r="B22">
        <v>3</v>
      </c>
      <c r="D22" s="2">
        <f>IFERROR(COUNTIFS($C$3:$C$42,"=C",$A$3:$A$42,"="&amp;A22)/(COUNTIFS($C$3:$C$42,"=C",$A$3:$A$42,"="&amp;A22)+COUNTIFS($C$3:$C$42,"=E",$A$3:$A$42,"="&amp;A22)),0)</f>
        <v>0</v>
      </c>
      <c r="E22" s="2">
        <f>IFERROR((SUMIFS($B$3:$B$42,$A$3:$A$42,"="&amp;A22,$C$3:$C$42,"=C")+SUMIFS($B$3:$B$42,$A$3:$A$42,"="&amp;A22,$C$3:$C$42,"=E"))/(COUNTIFS($C$3:$C$42,"=C",$A$3:$A$42,"="&amp;A22)+COUNTIFS($C$3:$C$42,"=E",$A$3:$A$42,"="&amp;A22)),1)</f>
        <v>1</v>
      </c>
      <c r="F22" s="2">
        <f>$O$7*D22+E22</f>
        <v>1</v>
      </c>
      <c r="G22" s="2">
        <f>($O$9-F22)*($O$8-B22)+$O$10</f>
        <v>9</v>
      </c>
      <c r="H22" s="2">
        <f>IFERROR(G22/$G$43,0)</f>
        <v>2.7027027027027029E-2</v>
      </c>
    </row>
    <row r="23" spans="1:8" x14ac:dyDescent="0.35">
      <c r="A23">
        <v>2</v>
      </c>
      <c r="B23">
        <v>3</v>
      </c>
      <c r="D23" s="2">
        <f>IFERROR(COUNTIFS($C$3:$C$42,"=C",$A$3:$A$42,"="&amp;A23)/(COUNTIFS($C$3:$C$42,"=C",$A$3:$A$42,"="&amp;A23)+COUNTIFS($C$3:$C$42,"=E",$A$3:$A$42,"="&amp;A23)),0)</f>
        <v>0</v>
      </c>
      <c r="E23" s="2">
        <f>IFERROR((SUMIFS($B$3:$B$42,$A$3:$A$42,"="&amp;A23,$C$3:$C$42,"=C")+SUMIFS($B$3:$B$42,$A$3:$A$42,"="&amp;A23,$C$3:$C$42,"=E"))/(COUNTIFS($C$3:$C$42,"=C",$A$3:$A$42,"="&amp;A23)+COUNTIFS($C$3:$C$42,"=E",$A$3:$A$42,"="&amp;A23)),1)</f>
        <v>1</v>
      </c>
      <c r="F23" s="2">
        <f>$O$7*D23+E23</f>
        <v>1</v>
      </c>
      <c r="G23" s="2">
        <f>($O$9-F23)*($O$8-B23)+$O$10</f>
        <v>9</v>
      </c>
      <c r="H23" s="2">
        <f>IFERROR(G23/$G$43,0)</f>
        <v>2.7027027027027029E-2</v>
      </c>
    </row>
    <row r="24" spans="1:8" x14ac:dyDescent="0.35">
      <c r="A24">
        <v>2</v>
      </c>
      <c r="B24">
        <v>3</v>
      </c>
      <c r="D24" s="2">
        <f>IFERROR(COUNTIFS($C$3:$C$42,"=C",$A$3:$A$42,"="&amp;A24)/(COUNTIFS($C$3:$C$42,"=C",$A$3:$A$42,"="&amp;A24)+COUNTIFS($C$3:$C$42,"=E",$A$3:$A$42,"="&amp;A24)),0)</f>
        <v>0</v>
      </c>
      <c r="E24" s="2">
        <f>IFERROR((SUMIFS($B$3:$B$42,$A$3:$A$42,"="&amp;A24,$C$3:$C$42,"=C")+SUMIFS($B$3:$B$42,$A$3:$A$42,"="&amp;A24,$C$3:$C$42,"=E"))/(COUNTIFS($C$3:$C$42,"=C",$A$3:$A$42,"="&amp;A24)+COUNTIFS($C$3:$C$42,"=E",$A$3:$A$42,"="&amp;A24)),1)</f>
        <v>1</v>
      </c>
      <c r="F24" s="2">
        <f>$O$7*D24+E24</f>
        <v>1</v>
      </c>
      <c r="G24" s="2">
        <f>($O$9-F24)*($O$8-B24)+$O$10</f>
        <v>9</v>
      </c>
      <c r="H24" s="2">
        <f>IFERROR(G24/$G$43,0)</f>
        <v>2.7027027027027029E-2</v>
      </c>
    </row>
    <row r="25" spans="1:8" x14ac:dyDescent="0.35">
      <c r="A25">
        <v>2</v>
      </c>
      <c r="B25">
        <v>3</v>
      </c>
      <c r="D25" s="2">
        <f>IFERROR(COUNTIFS($C$3:$C$42,"=C",$A$3:$A$42,"="&amp;A25)/(COUNTIFS($C$3:$C$42,"=C",$A$3:$A$42,"="&amp;A25)+COUNTIFS($C$3:$C$42,"=E",$A$3:$A$42,"="&amp;A25)),0)</f>
        <v>0</v>
      </c>
      <c r="E25" s="2">
        <f>IFERROR((SUMIFS($B$3:$B$42,$A$3:$A$42,"="&amp;A25,$C$3:$C$42,"=C")+SUMIFS($B$3:$B$42,$A$3:$A$42,"="&amp;A25,$C$3:$C$42,"=E"))/(COUNTIFS($C$3:$C$42,"=C",$A$3:$A$42,"="&amp;A25)+COUNTIFS($C$3:$C$42,"=E",$A$3:$A$42,"="&amp;A25)),1)</f>
        <v>1</v>
      </c>
      <c r="F25" s="2">
        <f>$O$7*D25+E25</f>
        <v>1</v>
      </c>
      <c r="G25" s="2">
        <f>($O$9-F25)*($O$8-B25)+$O$10</f>
        <v>9</v>
      </c>
      <c r="H25" s="2">
        <f>IFERROR(G25/$G$43,0)</f>
        <v>2.7027027027027029E-2</v>
      </c>
    </row>
    <row r="26" spans="1:8" x14ac:dyDescent="0.35">
      <c r="A26">
        <v>3</v>
      </c>
      <c r="B26">
        <v>3</v>
      </c>
      <c r="D26" s="2">
        <f>IFERROR(COUNTIFS($C$3:$C$42,"=C",$A$3:$A$42,"="&amp;A26)/(COUNTIFS($C$3:$C$42,"=C",$A$3:$A$42,"="&amp;A26)+COUNTIFS($C$3:$C$42,"=E",$A$3:$A$42,"="&amp;A26)),0)</f>
        <v>0</v>
      </c>
      <c r="E26" s="2">
        <f>IFERROR((SUMIFS($B$3:$B$42,$A$3:$A$42,"="&amp;A26,$C$3:$C$42,"=C")+SUMIFS($B$3:$B$42,$A$3:$A$42,"="&amp;A26,$C$3:$C$42,"=E"))/(COUNTIFS($C$3:$C$42,"=C",$A$3:$A$42,"="&amp;A26)+COUNTIFS($C$3:$C$42,"=E",$A$3:$A$42,"="&amp;A26)),1)</f>
        <v>1</v>
      </c>
      <c r="F26" s="2">
        <f>$O$7*D26+E26</f>
        <v>1</v>
      </c>
      <c r="G26" s="2">
        <f>($O$9-F26)*($O$8-B26)+$O$10</f>
        <v>9</v>
      </c>
      <c r="H26" s="2">
        <f>IFERROR(G26/$G$43,0)</f>
        <v>2.7027027027027029E-2</v>
      </c>
    </row>
    <row r="27" spans="1:8" x14ac:dyDescent="0.35">
      <c r="A27">
        <v>4</v>
      </c>
      <c r="B27">
        <v>3</v>
      </c>
      <c r="D27" s="2">
        <f>IFERROR(COUNTIFS($C$3:$C$42,"=C",$A$3:$A$42,"="&amp;A27)/(COUNTIFS($C$3:$C$42,"=C",$A$3:$A$42,"="&amp;A27)+COUNTIFS($C$3:$C$42,"=E",$A$3:$A$42,"="&amp;A27)),0)</f>
        <v>0</v>
      </c>
      <c r="E27" s="2">
        <f>IFERROR((SUMIFS($B$3:$B$42,$A$3:$A$42,"="&amp;A27,$C$3:$C$42,"=C")+SUMIFS($B$3:$B$42,$A$3:$A$42,"="&amp;A27,$C$3:$C$42,"=E"))/(COUNTIFS($C$3:$C$42,"=C",$A$3:$A$42,"="&amp;A27)+COUNTIFS($C$3:$C$42,"=E",$A$3:$A$42,"="&amp;A27)),1)</f>
        <v>1</v>
      </c>
      <c r="F27" s="2">
        <f>$O$7*D27+E27</f>
        <v>1</v>
      </c>
      <c r="G27" s="2">
        <f>($O$9-F27)*($O$8-B27)+$O$10</f>
        <v>9</v>
      </c>
      <c r="H27" s="2">
        <f>IFERROR(G27/$G$43,0)</f>
        <v>2.7027027027027029E-2</v>
      </c>
    </row>
    <row r="28" spans="1:8" x14ac:dyDescent="0.35">
      <c r="A28">
        <v>4</v>
      </c>
      <c r="B28">
        <v>3</v>
      </c>
      <c r="D28" s="2">
        <f>IFERROR(COUNTIFS($C$3:$C$42,"=C",$A$3:$A$42,"="&amp;A28)/(COUNTIFS($C$3:$C$42,"=C",$A$3:$A$42,"="&amp;A28)+COUNTIFS($C$3:$C$42,"=E",$A$3:$A$42,"="&amp;A28)),0)</f>
        <v>0</v>
      </c>
      <c r="E28" s="2">
        <f>IFERROR((SUMIFS($B$3:$B$42,$A$3:$A$42,"="&amp;A28,$C$3:$C$42,"=C")+SUMIFS($B$3:$B$42,$A$3:$A$42,"="&amp;A28,$C$3:$C$42,"=E"))/(COUNTIFS($C$3:$C$42,"=C",$A$3:$A$42,"="&amp;A28)+COUNTIFS($C$3:$C$42,"=E",$A$3:$A$42,"="&amp;A28)),1)</f>
        <v>1</v>
      </c>
      <c r="F28" s="2">
        <f>$O$7*D28+E28</f>
        <v>1</v>
      </c>
      <c r="G28" s="2">
        <f>($O$9-F28)*($O$8-B28)+$O$10</f>
        <v>9</v>
      </c>
      <c r="H28" s="2">
        <f>IFERROR(G28/$G$43,0)</f>
        <v>2.7027027027027029E-2</v>
      </c>
    </row>
    <row r="29" spans="1:8" x14ac:dyDescent="0.35">
      <c r="A29">
        <v>1</v>
      </c>
      <c r="B29">
        <v>2</v>
      </c>
      <c r="D29" s="2">
        <f>IFERROR(COUNTIFS($C$3:$C$42,"=C",$A$3:$A$42,"="&amp;A29)/(COUNTIFS($C$3:$C$42,"=C",$A$3:$A$42,"="&amp;A29)+COUNTIFS($C$3:$C$42,"=E",$A$3:$A$42,"="&amp;A29)),0)</f>
        <v>0</v>
      </c>
      <c r="E29" s="2">
        <f>IFERROR((SUMIFS($B$3:$B$42,$A$3:$A$42,"="&amp;A29,$C$3:$C$42,"=C")+SUMIFS($B$3:$B$42,$A$3:$A$42,"="&amp;A29,$C$3:$C$42,"=E"))/(COUNTIFS($C$3:$C$42,"=C",$A$3:$A$42,"="&amp;A29)+COUNTIFS($C$3:$C$42,"=E",$A$3:$A$42,"="&amp;A29)),1)</f>
        <v>1</v>
      </c>
      <c r="F29" s="2">
        <f>$O$7*D29+E29</f>
        <v>1</v>
      </c>
      <c r="G29" s="2">
        <f>($O$9-F29)*($O$8-B29)+$O$10</f>
        <v>13.5</v>
      </c>
      <c r="H29" s="2">
        <f>IFERROR(G29/$G$43,0)</f>
        <v>4.0540540540540543E-2</v>
      </c>
    </row>
    <row r="30" spans="1:8" x14ac:dyDescent="0.35">
      <c r="A30">
        <v>2</v>
      </c>
      <c r="B30">
        <v>2</v>
      </c>
      <c r="D30" s="2">
        <f>IFERROR(COUNTIFS($C$3:$C$42,"=C",$A$3:$A$42,"="&amp;A30)/(COUNTIFS($C$3:$C$42,"=C",$A$3:$A$42,"="&amp;A30)+COUNTIFS($C$3:$C$42,"=E",$A$3:$A$42,"="&amp;A30)),0)</f>
        <v>0</v>
      </c>
      <c r="E30" s="2">
        <f>IFERROR((SUMIFS($B$3:$B$42,$A$3:$A$42,"="&amp;A30,$C$3:$C$42,"=C")+SUMIFS($B$3:$B$42,$A$3:$A$42,"="&amp;A30,$C$3:$C$42,"=E"))/(COUNTIFS($C$3:$C$42,"=C",$A$3:$A$42,"="&amp;A30)+COUNTIFS($C$3:$C$42,"=E",$A$3:$A$42,"="&amp;A30)),1)</f>
        <v>1</v>
      </c>
      <c r="F30" s="2">
        <f>$O$7*D30+E30</f>
        <v>1</v>
      </c>
      <c r="G30" s="2">
        <f>($O$9-F30)*($O$8-B30)+$O$10</f>
        <v>13.5</v>
      </c>
      <c r="H30" s="2">
        <f>IFERROR(G30/$G$43,0)</f>
        <v>4.0540540540540543E-2</v>
      </c>
    </row>
    <row r="31" spans="1:8" x14ac:dyDescent="0.35">
      <c r="A31">
        <v>2</v>
      </c>
      <c r="B31">
        <v>2</v>
      </c>
      <c r="D31" s="2">
        <f>IFERROR(COUNTIFS($C$3:$C$42,"=C",$A$3:$A$42,"="&amp;A31)/(COUNTIFS($C$3:$C$42,"=C",$A$3:$A$42,"="&amp;A31)+COUNTIFS($C$3:$C$42,"=E",$A$3:$A$42,"="&amp;A31)),0)</f>
        <v>0</v>
      </c>
      <c r="E31" s="2">
        <f>IFERROR((SUMIFS($B$3:$B$42,$A$3:$A$42,"="&amp;A31,$C$3:$C$42,"=C")+SUMIFS($B$3:$B$42,$A$3:$A$42,"="&amp;A31,$C$3:$C$42,"=E"))/(COUNTIFS($C$3:$C$42,"=C",$A$3:$A$42,"="&amp;A31)+COUNTIFS($C$3:$C$42,"=E",$A$3:$A$42,"="&amp;A31)),1)</f>
        <v>1</v>
      </c>
      <c r="F31" s="2">
        <f>$O$7*D31+E31</f>
        <v>1</v>
      </c>
      <c r="G31" s="2">
        <f>($O$9-F31)*($O$8-B31)+$O$10</f>
        <v>13.5</v>
      </c>
      <c r="H31" s="2">
        <f>IFERROR(G31/$G$43,0)</f>
        <v>4.0540540540540543E-2</v>
      </c>
    </row>
    <row r="32" spans="1:8" x14ac:dyDescent="0.35">
      <c r="A32">
        <v>3</v>
      </c>
      <c r="B32">
        <v>2</v>
      </c>
      <c r="D32" s="2">
        <f>IFERROR(COUNTIFS($C$3:$C$42,"=C",$A$3:$A$42,"="&amp;A32)/(COUNTIFS($C$3:$C$42,"=C",$A$3:$A$42,"="&amp;A32)+COUNTIFS($C$3:$C$42,"=E",$A$3:$A$42,"="&amp;A32)),0)</f>
        <v>0</v>
      </c>
      <c r="E32" s="2">
        <f>IFERROR((SUMIFS($B$3:$B$42,$A$3:$A$42,"="&amp;A32,$C$3:$C$42,"=C")+SUMIFS($B$3:$B$42,$A$3:$A$42,"="&amp;A32,$C$3:$C$42,"=E"))/(COUNTIFS($C$3:$C$42,"=C",$A$3:$A$42,"="&amp;A32)+COUNTIFS($C$3:$C$42,"=E",$A$3:$A$42,"="&amp;A32)),1)</f>
        <v>1</v>
      </c>
      <c r="F32" s="2">
        <f>$O$7*D32+E32</f>
        <v>1</v>
      </c>
      <c r="G32" s="2">
        <f>($O$9-F32)*($O$8-B32)+$O$10</f>
        <v>13.5</v>
      </c>
      <c r="H32" s="2">
        <f>IFERROR(G32/$G$43,0)</f>
        <v>4.0540540540540543E-2</v>
      </c>
    </row>
    <row r="33" spans="1:8" x14ac:dyDescent="0.35">
      <c r="A33">
        <v>3</v>
      </c>
      <c r="B33">
        <v>2</v>
      </c>
      <c r="D33" s="2">
        <f>IFERROR(COUNTIFS($C$3:$C$42,"=C",$A$3:$A$42,"="&amp;A33)/(COUNTIFS($C$3:$C$42,"=C",$A$3:$A$42,"="&amp;A33)+COUNTIFS($C$3:$C$42,"=E",$A$3:$A$42,"="&amp;A33)),0)</f>
        <v>0</v>
      </c>
      <c r="E33" s="2">
        <f>IFERROR((SUMIFS($B$3:$B$42,$A$3:$A$42,"="&amp;A33,$C$3:$C$42,"=C")+SUMIFS($B$3:$B$42,$A$3:$A$42,"="&amp;A33,$C$3:$C$42,"=E"))/(COUNTIFS($C$3:$C$42,"=C",$A$3:$A$42,"="&amp;A33)+COUNTIFS($C$3:$C$42,"=E",$A$3:$A$42,"="&amp;A33)),1)</f>
        <v>1</v>
      </c>
      <c r="F33" s="2">
        <f>$O$7*D33+E33</f>
        <v>1</v>
      </c>
      <c r="G33" s="2">
        <f>($O$9-F33)*($O$8-B33)+$O$10</f>
        <v>13.5</v>
      </c>
      <c r="H33" s="2">
        <f>IFERROR(G33/$G$43,0)</f>
        <v>4.0540540540540543E-2</v>
      </c>
    </row>
    <row r="34" spans="1:8" x14ac:dyDescent="0.35">
      <c r="A34">
        <v>3</v>
      </c>
      <c r="B34">
        <v>2</v>
      </c>
      <c r="D34" s="2">
        <f>IFERROR(COUNTIFS($C$3:$C$42,"=C",$A$3:$A$42,"="&amp;A34)/(COUNTIFS($C$3:$C$42,"=C",$A$3:$A$42,"="&amp;A34)+COUNTIFS($C$3:$C$42,"=E",$A$3:$A$42,"="&amp;A34)),0)</f>
        <v>0</v>
      </c>
      <c r="E34" s="2">
        <f>IFERROR((SUMIFS($B$3:$B$42,$A$3:$A$42,"="&amp;A34,$C$3:$C$42,"=C")+SUMIFS($B$3:$B$42,$A$3:$A$42,"="&amp;A34,$C$3:$C$42,"=E"))/(COUNTIFS($C$3:$C$42,"=C",$A$3:$A$42,"="&amp;A34)+COUNTIFS($C$3:$C$42,"=E",$A$3:$A$42,"="&amp;A34)),1)</f>
        <v>1</v>
      </c>
      <c r="F34" s="2">
        <f>$O$7*D34+E34</f>
        <v>1</v>
      </c>
      <c r="G34" s="2">
        <f>($O$9-F34)*($O$8-B34)+$O$10</f>
        <v>13.5</v>
      </c>
      <c r="H34" s="2">
        <f>IFERROR(G34/$G$43,0)</f>
        <v>4.0540540540540543E-2</v>
      </c>
    </row>
    <row r="35" spans="1:8" x14ac:dyDescent="0.35">
      <c r="A35">
        <v>4</v>
      </c>
      <c r="B35">
        <v>2</v>
      </c>
      <c r="D35" s="2">
        <f>IFERROR(COUNTIFS($C$3:$C$42,"=C",$A$3:$A$42,"="&amp;A35)/(COUNTIFS($C$3:$C$42,"=C",$A$3:$A$42,"="&amp;A35)+COUNTIFS($C$3:$C$42,"=E",$A$3:$A$42,"="&amp;A35)),0)</f>
        <v>0</v>
      </c>
      <c r="E35" s="2">
        <f>IFERROR((SUMIFS($B$3:$B$42,$A$3:$A$42,"="&amp;A35,$C$3:$C$42,"=C")+SUMIFS($B$3:$B$42,$A$3:$A$42,"="&amp;A35,$C$3:$C$42,"=E"))/(COUNTIFS($C$3:$C$42,"=C",$A$3:$A$42,"="&amp;A35)+COUNTIFS($C$3:$C$42,"=E",$A$3:$A$42,"="&amp;A35)),1)</f>
        <v>1</v>
      </c>
      <c r="F35" s="2">
        <f>$O$7*D35+E35</f>
        <v>1</v>
      </c>
      <c r="G35" s="2">
        <f>($O$9-F35)*($O$8-B35)+$O$10</f>
        <v>13.5</v>
      </c>
      <c r="H35" s="2">
        <f>IFERROR(G35/$G$43,0)</f>
        <v>4.0540540540540543E-2</v>
      </c>
    </row>
    <row r="36" spans="1:8" x14ac:dyDescent="0.35">
      <c r="A36">
        <v>4</v>
      </c>
      <c r="B36">
        <v>2</v>
      </c>
      <c r="D36" s="2">
        <f>IFERROR(COUNTIFS($C$3:$C$42,"=C",$A$3:$A$42,"="&amp;A36)/(COUNTIFS($C$3:$C$42,"=C",$A$3:$A$42,"="&amp;A36)+COUNTIFS($C$3:$C$42,"=E",$A$3:$A$42,"="&amp;A36)),0)</f>
        <v>0</v>
      </c>
      <c r="E36" s="2">
        <f>IFERROR((SUMIFS($B$3:$B$42,$A$3:$A$42,"="&amp;A36,$C$3:$C$42,"=C")+SUMIFS($B$3:$B$42,$A$3:$A$42,"="&amp;A36,$C$3:$C$42,"=E"))/(COUNTIFS($C$3:$C$42,"=C",$A$3:$A$42,"="&amp;A36)+COUNTIFS($C$3:$C$42,"=E",$A$3:$A$42,"="&amp;A36)),1)</f>
        <v>1</v>
      </c>
      <c r="F36" s="2">
        <f>$O$7*D36+E36</f>
        <v>1</v>
      </c>
      <c r="G36" s="2">
        <f>($O$9-F36)*($O$8-B36)+$O$10</f>
        <v>13.5</v>
      </c>
      <c r="H36" s="2">
        <f>IFERROR(G36/$G$43,0)</f>
        <v>4.0540540540540543E-2</v>
      </c>
    </row>
    <row r="37" spans="1:8" x14ac:dyDescent="0.35">
      <c r="A37">
        <v>1</v>
      </c>
      <c r="B37">
        <v>1</v>
      </c>
      <c r="C37" s="2"/>
      <c r="D37" s="2">
        <f>IFERROR(COUNTIFS($C$3:$C$42,"=C",$A$3:$A$42,"="&amp;A37)/(COUNTIFS($C$3:$C$42,"=C",$A$3:$A$42,"="&amp;A37)+COUNTIFS($C$3:$C$42,"=E",$A$3:$A$42,"="&amp;A37)),0)</f>
        <v>0</v>
      </c>
      <c r="E37" s="2">
        <f>IFERROR((SUMIFS($B$3:$B$42,$A$3:$A$42,"="&amp;A37,$C$3:$C$42,"=C")+SUMIFS($B$3:$B$42,$A$3:$A$42,"="&amp;A37,$C$3:$C$42,"=E"))/(COUNTIFS($C$3:$C$42,"=C",$A$3:$A$42,"="&amp;A37)+COUNTIFS($C$3:$C$42,"=E",$A$3:$A$42,"="&amp;A37)),1)</f>
        <v>1</v>
      </c>
      <c r="F37" s="2">
        <f>$O$7*D37+E37</f>
        <v>1</v>
      </c>
      <c r="G37" s="2">
        <f>($O$9-F37)*($O$8-B37)+$O$10</f>
        <v>18</v>
      </c>
      <c r="H37" s="2">
        <f>IFERROR(G37/$G$43,0)</f>
        <v>5.4054054054054057E-2</v>
      </c>
    </row>
    <row r="38" spans="1:8" x14ac:dyDescent="0.35">
      <c r="A38">
        <v>1</v>
      </c>
      <c r="B38">
        <v>1</v>
      </c>
      <c r="D38" s="2">
        <f>IFERROR(COUNTIFS($C$3:$C$42,"=C",$A$3:$A$42,"="&amp;A38)/(COUNTIFS($C$3:$C$42,"=C",$A$3:$A$42,"="&amp;A38)+COUNTIFS($C$3:$C$42,"=E",$A$3:$A$42,"="&amp;A38)),0)</f>
        <v>0</v>
      </c>
      <c r="E38" s="2">
        <f>IFERROR((SUMIFS($B$3:$B$42,$A$3:$A$42,"="&amp;A38,$C$3:$C$42,"=C")+SUMIFS($B$3:$B$42,$A$3:$A$42,"="&amp;A38,$C$3:$C$42,"=E"))/(COUNTIFS($C$3:$C$42,"=C",$A$3:$A$42,"="&amp;A38)+COUNTIFS($C$3:$C$42,"=E",$A$3:$A$42,"="&amp;A38)),1)</f>
        <v>1</v>
      </c>
      <c r="F38" s="2">
        <f>$O$7*D38+E38</f>
        <v>1</v>
      </c>
      <c r="G38" s="2">
        <f>($O$9-F38)*($O$8-B38)+$O$10</f>
        <v>18</v>
      </c>
      <c r="H38" s="2">
        <f>IFERROR(G38/$G$43,0)</f>
        <v>5.4054054054054057E-2</v>
      </c>
    </row>
    <row r="39" spans="1:8" x14ac:dyDescent="0.35">
      <c r="A39">
        <v>2</v>
      </c>
      <c r="B39">
        <v>1</v>
      </c>
      <c r="D39" s="2">
        <f>IFERROR(COUNTIFS($C$3:$C$42,"=C",$A$3:$A$42,"="&amp;A39)/(COUNTIFS($C$3:$C$42,"=C",$A$3:$A$42,"="&amp;A39)+COUNTIFS($C$3:$C$42,"=E",$A$3:$A$42,"="&amp;A39)),0)</f>
        <v>0</v>
      </c>
      <c r="E39" s="2">
        <f>IFERROR((SUMIFS($B$3:$B$42,$A$3:$A$42,"="&amp;A39,$C$3:$C$42,"=C")+SUMIFS($B$3:$B$42,$A$3:$A$42,"="&amp;A39,$C$3:$C$42,"=E"))/(COUNTIFS($C$3:$C$42,"=C",$A$3:$A$42,"="&amp;A39)+COUNTIFS($C$3:$C$42,"=E",$A$3:$A$42,"="&amp;A39)),1)</f>
        <v>1</v>
      </c>
      <c r="F39" s="2">
        <f>$O$7*D39+E39</f>
        <v>1</v>
      </c>
      <c r="G39" s="2">
        <f>($O$9-F39)*($O$8-B39)+$O$10</f>
        <v>18</v>
      </c>
      <c r="H39" s="2">
        <f>IFERROR(G39/$G$43,0)</f>
        <v>5.4054054054054057E-2</v>
      </c>
    </row>
    <row r="40" spans="1:8" x14ac:dyDescent="0.35">
      <c r="A40">
        <v>3</v>
      </c>
      <c r="B40">
        <v>1</v>
      </c>
      <c r="D40" s="2">
        <f>IFERROR(COUNTIFS($C$3:$C$42,"=C",$A$3:$A$42,"="&amp;A40)/(COUNTIFS($C$3:$C$42,"=C",$A$3:$A$42,"="&amp;A40)+COUNTIFS($C$3:$C$42,"=E",$A$3:$A$42,"="&amp;A40)),0)</f>
        <v>0</v>
      </c>
      <c r="E40" s="2">
        <f>IFERROR((SUMIFS($B$3:$B$42,$A$3:$A$42,"="&amp;A40,$C$3:$C$42,"=C")+SUMIFS($B$3:$B$42,$A$3:$A$42,"="&amp;A40,$C$3:$C$42,"=E"))/(COUNTIFS($C$3:$C$42,"=C",$A$3:$A$42,"="&amp;A40)+COUNTIFS($C$3:$C$42,"=E",$A$3:$A$42,"="&amp;A40)),1)</f>
        <v>1</v>
      </c>
      <c r="F40" s="2">
        <f>$O$7*D40+E40</f>
        <v>1</v>
      </c>
      <c r="G40" s="2">
        <f>($O$9-F40)*($O$8-B40)+$O$10</f>
        <v>18</v>
      </c>
      <c r="H40" s="2">
        <f>IFERROR(G40/$G$43,0)</f>
        <v>5.4054054054054057E-2</v>
      </c>
    </row>
    <row r="41" spans="1:8" x14ac:dyDescent="0.35">
      <c r="A41">
        <v>4</v>
      </c>
      <c r="B41">
        <v>1</v>
      </c>
      <c r="D41" s="2">
        <f>IFERROR(COUNTIFS($C$3:$C$42,"=C",$A$3:$A$42,"="&amp;A41)/(COUNTIFS($C$3:$C$42,"=C",$A$3:$A$42,"="&amp;A41)+COUNTIFS($C$3:$C$42,"=E",$A$3:$A$42,"="&amp;A41)),0)</f>
        <v>0</v>
      </c>
      <c r="E41" s="2">
        <f>IFERROR((SUMIFS($B$3:$B$42,$A$3:$A$42,"="&amp;A41,$C$3:$C$42,"=C")+SUMIFS($B$3:$B$42,$A$3:$A$42,"="&amp;A41,$C$3:$C$42,"=E"))/(COUNTIFS($C$3:$C$42,"=C",$A$3:$A$42,"="&amp;A41)+COUNTIFS($C$3:$C$42,"=E",$A$3:$A$42,"="&amp;A41)),1)</f>
        <v>1</v>
      </c>
      <c r="F41" s="2">
        <f>$O$7*D41+E41</f>
        <v>1</v>
      </c>
      <c r="G41" s="2">
        <f>($O$9-F41)*($O$8-B41)+$O$10</f>
        <v>18</v>
      </c>
      <c r="H41" s="2">
        <f>IFERROR(G41/$G$43,0)</f>
        <v>5.4054054054054057E-2</v>
      </c>
    </row>
    <row r="42" spans="1:8" x14ac:dyDescent="0.35">
      <c r="A42">
        <v>4</v>
      </c>
      <c r="B42">
        <v>1</v>
      </c>
      <c r="D42" s="2">
        <f>IFERROR(COUNTIFS($C$3:$C$42,"=C",$A$3:$A$42,"="&amp;A42)/(COUNTIFS($C$3:$C$42,"=C",$A$3:$A$42,"="&amp;A42)+COUNTIFS($C$3:$C$42,"=E",$A$3:$A$42,"="&amp;A42)),0)</f>
        <v>0</v>
      </c>
      <c r="E42" s="2">
        <f>IFERROR((SUMIFS($B$3:$B$42,$A$3:$A$42,"="&amp;A42,$C$3:$C$42,"=C")+SUMIFS($B$3:$B$42,$A$3:$A$42,"="&amp;A42,$C$3:$C$42,"=E"))/(COUNTIFS($C$3:$C$42,"=C",$A$3:$A$42,"="&amp;A42)+COUNTIFS($C$3:$C$42,"=E",$A$3:$A$42,"="&amp;A42)),1)</f>
        <v>1</v>
      </c>
      <c r="F42" s="2">
        <f>$O$7*D42+E42</f>
        <v>1</v>
      </c>
      <c r="G42" s="2">
        <f>($O$9-F42)*($O$8-B42)+$O$10</f>
        <v>18</v>
      </c>
      <c r="H42" s="2">
        <f>IFERROR(G42/$G$43,0)</f>
        <v>5.4054054054054057E-2</v>
      </c>
    </row>
    <row r="43" spans="1:8" x14ac:dyDescent="0.35">
      <c r="G43" s="2">
        <f>SUM(G3:G42)</f>
        <v>333</v>
      </c>
      <c r="H43" s="2">
        <f>SUM(H3:H42)</f>
        <v>1.0000000000000002</v>
      </c>
    </row>
    <row r="44" spans="1:8" x14ac:dyDescent="0.35">
      <c r="H44" s="3"/>
    </row>
  </sheetData>
  <autoFilter ref="A2:H2" xr:uid="{1B8A0C6A-234C-4C5C-8187-693286DC84F9}">
    <sortState ref="A3:H43">
      <sortCondition ref="H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Malizia</dc:creator>
  <cp:lastModifiedBy>Alessandra Malizia</cp:lastModifiedBy>
  <dcterms:created xsi:type="dcterms:W3CDTF">2019-11-02T18:59:01Z</dcterms:created>
  <dcterms:modified xsi:type="dcterms:W3CDTF">2019-11-02T19:57:46Z</dcterms:modified>
</cp:coreProperties>
</file>