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7-distribucion" sheetId="1" state="visible" r:id="rId2"/>
    <sheet name="7-correlaciones" sheetId="2" state="visible" r:id="rId3"/>
    <sheet name="7-autovalores" sheetId="3" state="visible" r:id="rId4"/>
    <sheet name="7-cargas-factoriales-rotad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<sst xmlns="http://schemas.openxmlformats.org/spreadsheetml/2006/main" count="101" uniqueCount="58">
  <si>
    <t xml:space="preserve">Variable</t>
  </si>
  <si>
    <t xml:space="preserve">n</t>
  </si>
  <si>
    <t xml:space="preserve">Media</t>
  </si>
  <si>
    <t xml:space="preserve">Desv. Estándar</t>
  </si>
  <si>
    <t xml:space="preserve">Mediana</t>
  </si>
  <si>
    <t xml:space="preserve">Min</t>
  </si>
  <si>
    <t xml:space="preserve">Max</t>
  </si>
  <si>
    <t xml:space="preserve">1Q</t>
  </si>
  <si>
    <t xml:space="preserve">3Q</t>
  </si>
  <si>
    <t xml:space="preserve">Simetría</t>
  </si>
  <si>
    <t xml:space="preserve">Z Simetría</t>
  </si>
  <si>
    <t xml:space="preserve">Curtosis</t>
  </si>
  <si>
    <t xml:space="preserve">Z Curtosis</t>
  </si>
  <si>
    <t xml:space="preserve">recursos_familia</t>
  </si>
  <si>
    <t xml:space="preserve">educ_padres</t>
  </si>
  <si>
    <t xml:space="preserve">educ_propia</t>
  </si>
  <si>
    <t xml:space="preserve">ambicion</t>
  </si>
  <si>
    <t xml:space="preserve">trabajo_duro</t>
  </si>
  <si>
    <t xml:space="preserve">contactos_personales</t>
  </si>
  <si>
    <t xml:space="preserve">contactos_politicos</t>
  </si>
  <si>
    <t xml:space="preserve">coimas</t>
  </si>
  <si>
    <t xml:space="preserve">raza_etnia</t>
  </si>
  <si>
    <t xml:space="preserve">religion</t>
  </si>
  <si>
    <t xml:space="preserve">Tamaño muestral</t>
  </si>
  <si>
    <t xml:space="preserve">Se cumple criterio de mínimo 20 casos por variable (20*10 = 200)</t>
  </si>
  <si>
    <t xml:space="preserve">Normalidad</t>
  </si>
  <si>
    <t xml:space="preserve">Criterio de +/- 1,96 para evaluar Z de simetría/curtosis</t>
  </si>
  <si>
    <t xml:space="preserve">Test de Mardia</t>
  </si>
  <si>
    <t xml:space="preserve">Estadístico</t>
  </si>
  <si>
    <t xml:space="preserve">p</t>
  </si>
  <si>
    <t xml:space="preserve">&lt;0</t>
  </si>
  <si>
    <t xml:space="preserve">Resultado</t>
  </si>
  <si>
    <t xml:space="preserve">No</t>
  </si>
  <si>
    <t xml:space="preserve">Determinante matriz</t>
  </si>
  <si>
    <t xml:space="preserve">MSA general</t>
  </si>
  <si>
    <t xml:space="preserve">Criterios Medida Adecuación Muestreo</t>
  </si>
  <si>
    <t xml:space="preserve">Perfecto</t>
  </si>
  <si>
    <t xml:space="preserve">&gt;= 0,8</t>
  </si>
  <si>
    <t xml:space="preserve">Sobresaliente</t>
  </si>
  <si>
    <t xml:space="preserve">&gt;= 0,7</t>
  </si>
  <si>
    <t xml:space="preserve">Superior</t>
  </si>
  <si>
    <t xml:space="preserve">&gt;= 0,6</t>
  </si>
  <si>
    <t xml:space="preserve">Regular</t>
  </si>
  <si>
    <t xml:space="preserve">&gt;=0,5</t>
  </si>
  <si>
    <t xml:space="preserve">Despreciable</t>
  </si>
  <si>
    <t xml:space="preserve">Criterios determinante matriz</t>
  </si>
  <si>
    <t xml:space="preserve">Debe ser cercano a cero</t>
  </si>
  <si>
    <t xml:space="preserve">Factores</t>
  </si>
  <si>
    <t xml:space="preserve">Autovalor</t>
  </si>
  <si>
    <t xml:space="preserve">% varianza total</t>
  </si>
  <si>
    <t xml:space="preserve">% varianza total acumulada</t>
  </si>
  <si>
    <t xml:space="preserve">Total</t>
  </si>
  <si>
    <t xml:space="preserve">ML1</t>
  </si>
  <si>
    <t xml:space="preserve">ML2</t>
  </si>
  <si>
    <t xml:space="preserve">Comunalidades</t>
  </si>
  <si>
    <t xml:space="preserve">Suma de cuadrados (autovalor)</t>
  </si>
  <si>
    <t xml:space="preserve">Porcentaje de trazo</t>
  </si>
  <si>
    <t xml:space="preserve">Suma autovalores (trazo)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</si>
</sst>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"/>
    <numFmt numFmtId="167" formatCode="0.00"/>
    <numFmt numFmtId="168" formatCode="0"/>
    <numFmt numFmtId="169" formatCode="0.00\ %"/>
    <numFmt numFmtId="170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CD4D1"/>
        <bgColor rgb="FFFFD8CE"/>
      </patternFill>
    </fill>
    <fill>
      <patternFill patternType="solid">
        <fgColor rgb="FFF7D1D5"/>
        <bgColor rgb="FFFCD4D1"/>
      </patternFill>
    </fill>
    <fill>
      <patternFill patternType="solid">
        <fgColor rgb="FFAFD095"/>
        <bgColor rgb="FFADD58A"/>
      </patternFill>
    </fill>
    <fill>
      <patternFill patternType="solid">
        <fgColor rgb="FFBCE4E5"/>
        <bgColor rgb="FFCCFFFF"/>
      </patternFill>
    </fill>
    <fill>
      <patternFill patternType="solid">
        <fgColor rgb="FFFCD3C1"/>
        <bgColor rgb="FFFCD4D1"/>
      </patternFill>
    </fill>
    <fill>
      <patternFill patternType="solid">
        <fgColor rgb="FFFFD8CE"/>
        <bgColor rgb="FFFCD4D1"/>
      </patternFill>
    </fill>
    <fill>
      <patternFill patternType="solid">
        <fgColor rgb="FFADD58A"/>
        <bgColor rgb="FFAFD095"/>
      </patternFill>
    </fill>
    <fill>
      <patternFill patternType="solid">
        <fgColor rgb="FFEF413D"/>
        <bgColor rgb="FF993366"/>
      </patternFill>
    </fill>
    <fill>
      <patternFill patternType="solid">
        <fgColor rgb="FFFEDCC6"/>
        <bgColor rgb="FFFFD8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>
        <color rgb="FF000080"/>
      </right>
      <top style="hair"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>
        <color rgb="FF000080"/>
      </right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EDCC6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7D1D5"/>
      <rgbColor rgb="FFFCD4D1"/>
      <rgbColor rgb="FFADD58A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0</xdr:colOff>
      <xdr:row>17</xdr:row>
      <xdr:rowOff>0</xdr:rowOff>
    </xdr:from>
    <xdr:to>
      <xdr:col>11</xdr:col>
      <xdr:colOff>779400</xdr:colOff>
      <xdr:row>33</xdr:row>
      <xdr:rowOff>109440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3972240" y="2763360"/>
          <a:ext cx="5259600" cy="271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353880</xdr:colOff>
      <xdr:row>0</xdr:row>
      <xdr:rowOff>59040</xdr:rowOff>
    </xdr:from>
    <xdr:to>
      <xdr:col>12</xdr:col>
      <xdr:colOff>221040</xdr:colOff>
      <xdr:row>18</xdr:row>
      <xdr:rowOff>117360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5113080" y="59040"/>
          <a:ext cx="5565600" cy="298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661680</xdr:colOff>
      <xdr:row>0</xdr:row>
      <xdr:rowOff>0</xdr:rowOff>
    </xdr:from>
    <xdr:to>
      <xdr:col>13</xdr:col>
      <xdr:colOff>639000</xdr:colOff>
      <xdr:row>19</xdr:row>
      <xdr:rowOff>39960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4344480" y="0"/>
          <a:ext cx="6490080" cy="3264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4.48"/>
    <col collapsed="false" customWidth="true" hidden="false" outlineLevel="0" max="3" min="3" style="1" width="16.6"/>
    <col collapsed="false" customWidth="true" hidden="false" outlineLevel="0" max="4" min="4" style="1" width="17.67"/>
    <col collapsed="false" customWidth="true" hidden="false" outlineLevel="0" max="5" min="5" style="1" width="7.41"/>
    <col collapsed="false" customWidth="true" hidden="false" outlineLevel="0" max="6" min="6" style="1" width="4.48"/>
    <col collapsed="false" customWidth="true" hidden="false" outlineLevel="0" max="9" min="7" style="1" width="5.04"/>
    <col collapsed="false" customWidth="true" hidden="false" outlineLevel="0" max="12" min="10" style="1" width="18.24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454</v>
      </c>
      <c r="C2" s="2" t="n">
        <v>2.51762114537445</v>
      </c>
      <c r="D2" s="2" t="n">
        <v>1.15217332868416</v>
      </c>
      <c r="E2" s="2" t="n">
        <v>2</v>
      </c>
      <c r="F2" s="2" t="n">
        <v>1</v>
      </c>
      <c r="G2" s="2" t="n">
        <v>5</v>
      </c>
      <c r="H2" s="2" t="n">
        <v>2</v>
      </c>
      <c r="I2" s="2" t="n">
        <v>3</v>
      </c>
      <c r="J2" s="2" t="n">
        <v>0.319999739570703</v>
      </c>
      <c r="K2" s="3" t="n">
        <f aca="false">J2/SQRT(6/B2)</f>
        <v>2.78356858276369</v>
      </c>
      <c r="L2" s="2" t="n">
        <v>-0.830695009147767</v>
      </c>
      <c r="M2" s="4" t="n">
        <f aca="false">L2/SQRT(6/B2)</f>
        <v>-7.2259325348964</v>
      </c>
    </row>
    <row r="3" customFormat="false" ht="12.8" hidden="false" customHeight="false" outlineLevel="0" collapsed="false">
      <c r="A3" s="2" t="s">
        <v>14</v>
      </c>
      <c r="B3" s="2" t="n">
        <v>454</v>
      </c>
      <c r="C3" s="2" t="n">
        <v>2.88325991189427</v>
      </c>
      <c r="D3" s="2" t="n">
        <v>1.15547719119016</v>
      </c>
      <c r="E3" s="2" t="n">
        <v>3</v>
      </c>
      <c r="F3" s="2" t="n">
        <v>1</v>
      </c>
      <c r="G3" s="2" t="n">
        <v>5</v>
      </c>
      <c r="H3" s="2" t="n">
        <v>2</v>
      </c>
      <c r="I3" s="2" t="n">
        <v>4</v>
      </c>
      <c r="J3" s="2" t="n">
        <v>-0.13201216856594</v>
      </c>
      <c r="K3" s="5" t="n">
        <f aca="false">J3/SQRT(6/B3)</f>
        <v>-1.14832882506601</v>
      </c>
      <c r="L3" s="2" t="n">
        <v>-0.965752757807548</v>
      </c>
      <c r="M3" s="4" t="n">
        <f aca="false">L3/SQRT(6/B3)</f>
        <v>-8.40075382235279</v>
      </c>
    </row>
    <row r="4" customFormat="false" ht="12.8" hidden="false" customHeight="false" outlineLevel="0" collapsed="false">
      <c r="A4" s="2" t="s">
        <v>15</v>
      </c>
      <c r="B4" s="2" t="n">
        <v>454</v>
      </c>
      <c r="C4" s="2" t="n">
        <v>3.72907488986784</v>
      </c>
      <c r="D4" s="2" t="n">
        <v>0.936948467881356</v>
      </c>
      <c r="E4" s="2" t="n">
        <v>4</v>
      </c>
      <c r="F4" s="2" t="n">
        <v>1</v>
      </c>
      <c r="G4" s="2" t="n">
        <v>5</v>
      </c>
      <c r="H4" s="2" t="n">
        <v>3</v>
      </c>
      <c r="I4" s="2" t="n">
        <v>4</v>
      </c>
      <c r="J4" s="2" t="n">
        <v>-0.725046788614577</v>
      </c>
      <c r="K4" s="3" t="n">
        <f aca="false">J4/SQRT(6/B4)</f>
        <v>-6.30693470103691</v>
      </c>
      <c r="L4" s="2" t="n">
        <v>0.452627764454517</v>
      </c>
      <c r="M4" s="4" t="n">
        <f aca="false">L4/SQRT(6/B4)</f>
        <v>3.93725453187058</v>
      </c>
    </row>
    <row r="5" customFormat="false" ht="12.8" hidden="false" customHeight="false" outlineLevel="0" collapsed="false">
      <c r="A5" s="2" t="s">
        <v>16</v>
      </c>
      <c r="B5" s="2" t="n">
        <v>454</v>
      </c>
      <c r="C5" s="2" t="n">
        <v>3.41189427312775</v>
      </c>
      <c r="D5" s="2" t="n">
        <v>1.06517808409113</v>
      </c>
      <c r="E5" s="2" t="n">
        <v>4</v>
      </c>
      <c r="F5" s="2" t="n">
        <v>1</v>
      </c>
      <c r="G5" s="2" t="n">
        <v>5</v>
      </c>
      <c r="H5" s="2" t="n">
        <v>3</v>
      </c>
      <c r="I5" s="2" t="n">
        <v>4</v>
      </c>
      <c r="J5" s="2" t="n">
        <v>-0.557400454579155</v>
      </c>
      <c r="K5" s="3" t="n">
        <f aca="false">J5/SQRT(6/B5)</f>
        <v>-4.84863642534909</v>
      </c>
      <c r="L5" s="2" t="n">
        <v>-0.298940093655776</v>
      </c>
      <c r="M5" s="4" t="n">
        <f aca="false">L5/SQRT(6/B5)</f>
        <v>-2.60037790638513</v>
      </c>
    </row>
    <row r="6" customFormat="false" ht="12.8" hidden="false" customHeight="false" outlineLevel="0" collapsed="false">
      <c r="A6" s="2" t="s">
        <v>17</v>
      </c>
      <c r="B6" s="2" t="n">
        <v>454</v>
      </c>
      <c r="C6" s="2" t="n">
        <v>3.64977973568282</v>
      </c>
      <c r="D6" s="2" t="n">
        <v>0.934162724329461</v>
      </c>
      <c r="E6" s="2" t="n">
        <v>4</v>
      </c>
      <c r="F6" s="2" t="n">
        <v>1</v>
      </c>
      <c r="G6" s="2" t="n">
        <v>5</v>
      </c>
      <c r="H6" s="2" t="n">
        <v>3</v>
      </c>
      <c r="I6" s="2" t="n">
        <v>4</v>
      </c>
      <c r="J6" s="2" t="n">
        <v>-0.53540674196476</v>
      </c>
      <c r="K6" s="3" t="n">
        <f aca="false">J6/SQRT(6/B6)</f>
        <v>-4.65732062136158</v>
      </c>
      <c r="L6" s="2" t="n">
        <v>0.0764839188499251</v>
      </c>
      <c r="M6" s="5" t="n">
        <f aca="false">L6/SQRT(6/B6)</f>
        <v>0.665307521446466</v>
      </c>
    </row>
    <row r="7" customFormat="false" ht="12.8" hidden="false" customHeight="false" outlineLevel="0" collapsed="false">
      <c r="A7" s="2" t="s">
        <v>18</v>
      </c>
      <c r="B7" s="2" t="n">
        <v>454</v>
      </c>
      <c r="C7" s="2" t="n">
        <v>2.37004405286344</v>
      </c>
      <c r="D7" s="2" t="n">
        <v>1.10570724833763</v>
      </c>
      <c r="E7" s="2" t="n">
        <v>2</v>
      </c>
      <c r="F7" s="2" t="n">
        <v>1</v>
      </c>
      <c r="G7" s="2" t="n">
        <v>5</v>
      </c>
      <c r="H7" s="2" t="n">
        <v>2</v>
      </c>
      <c r="I7" s="2" t="n">
        <v>3</v>
      </c>
      <c r="J7" s="2" t="n">
        <v>0.466277716702946</v>
      </c>
      <c r="K7" s="3" t="n">
        <f aca="false">J7/SQRT(6/B7)</f>
        <v>4.05599081048732</v>
      </c>
      <c r="L7" s="2" t="n">
        <v>-0.711652725343522</v>
      </c>
      <c r="M7" s="4" t="n">
        <f aca="false">L7/SQRT(6/B7)</f>
        <v>-6.19042431335074</v>
      </c>
    </row>
    <row r="8" customFormat="false" ht="12.8" hidden="false" customHeight="false" outlineLevel="0" collapsed="false">
      <c r="A8" s="2" t="s">
        <v>19</v>
      </c>
      <c r="B8" s="2" t="n">
        <v>454</v>
      </c>
      <c r="C8" s="2" t="n">
        <v>1.69383259911894</v>
      </c>
      <c r="D8" s="2" t="n">
        <v>0.935494263568167</v>
      </c>
      <c r="E8" s="2" t="n">
        <v>1</v>
      </c>
      <c r="F8" s="2" t="n">
        <v>1</v>
      </c>
      <c r="G8" s="2" t="n">
        <v>5</v>
      </c>
      <c r="H8" s="2" t="n">
        <v>1</v>
      </c>
      <c r="I8" s="2" t="n">
        <v>2</v>
      </c>
      <c r="J8" s="2" t="n">
        <v>1.39945958158958</v>
      </c>
      <c r="K8" s="3" t="n">
        <f aca="false">J8/SQRT(6/B8)</f>
        <v>12.1734215452375</v>
      </c>
      <c r="L8" s="2" t="n">
        <v>1.54705225612694</v>
      </c>
      <c r="M8" s="4" t="n">
        <f aca="false">L8/SQRT(6/B8)</f>
        <v>13.4572798772455</v>
      </c>
    </row>
    <row r="9" customFormat="false" ht="12.8" hidden="false" customHeight="false" outlineLevel="0" collapsed="false">
      <c r="A9" s="2" t="s">
        <v>20</v>
      </c>
      <c r="B9" s="2" t="n">
        <v>454</v>
      </c>
      <c r="C9" s="2" t="n">
        <v>1.91409691629956</v>
      </c>
      <c r="D9" s="2" t="n">
        <v>1.08129774427701</v>
      </c>
      <c r="E9" s="2" t="n">
        <v>2</v>
      </c>
      <c r="F9" s="2" t="n">
        <v>1</v>
      </c>
      <c r="G9" s="2" t="n">
        <v>5</v>
      </c>
      <c r="H9" s="2" t="n">
        <v>1</v>
      </c>
      <c r="I9" s="2" t="n">
        <v>3</v>
      </c>
      <c r="J9" s="2" t="n">
        <v>0.954370830393613</v>
      </c>
      <c r="K9" s="3" t="n">
        <f aca="false">J9/SQRT(6/B9)</f>
        <v>8.30174631814909</v>
      </c>
      <c r="L9" s="2" t="n">
        <v>-0.116265715886109</v>
      </c>
      <c r="M9" s="5" t="n">
        <f aca="false">L9/SQRT(6/B9)</f>
        <v>-1.01135580431182</v>
      </c>
    </row>
    <row r="10" customFormat="false" ht="12.8" hidden="false" customHeight="false" outlineLevel="0" collapsed="false">
      <c r="A10" s="2" t="s">
        <v>21</v>
      </c>
      <c r="B10" s="2" t="n">
        <v>454</v>
      </c>
      <c r="C10" s="2" t="n">
        <v>1.68061674008811</v>
      </c>
      <c r="D10" s="2" t="n">
        <v>0.923915063650639</v>
      </c>
      <c r="E10" s="2" t="n">
        <v>1</v>
      </c>
      <c r="F10" s="2" t="n">
        <v>1</v>
      </c>
      <c r="G10" s="2" t="n">
        <v>5</v>
      </c>
      <c r="H10" s="2" t="n">
        <v>1</v>
      </c>
      <c r="I10" s="2" t="n">
        <v>2</v>
      </c>
      <c r="J10" s="2" t="n">
        <v>1.35815639317661</v>
      </c>
      <c r="K10" s="3" t="n">
        <f aca="false">J10/SQRT(6/B10)</f>
        <v>11.8141391977313</v>
      </c>
      <c r="L10" s="2" t="n">
        <v>1.23461282468695</v>
      </c>
      <c r="M10" s="4" t="n">
        <f aca="false">L10/SQRT(6/B10)</f>
        <v>10.7394758360933</v>
      </c>
    </row>
    <row r="11" customFormat="false" ht="12.8" hidden="false" customHeight="false" outlineLevel="0" collapsed="false">
      <c r="A11" s="2" t="s">
        <v>22</v>
      </c>
      <c r="B11" s="2" t="n">
        <v>454</v>
      </c>
      <c r="C11" s="2" t="n">
        <v>1.784140969163</v>
      </c>
      <c r="D11" s="2" t="n">
        <v>1.03881174155304</v>
      </c>
      <c r="E11" s="2" t="n">
        <v>1</v>
      </c>
      <c r="F11" s="2" t="n">
        <v>1</v>
      </c>
      <c r="G11" s="2" t="n">
        <v>5</v>
      </c>
      <c r="H11" s="2" t="n">
        <v>1</v>
      </c>
      <c r="I11" s="2" t="n">
        <v>2</v>
      </c>
      <c r="J11" s="2" t="n">
        <v>1.21651262387191</v>
      </c>
      <c r="K11" s="3" t="n">
        <f aca="false">J11/SQRT(6/B11)</f>
        <v>10.5820283631734</v>
      </c>
      <c r="L11" s="2" t="n">
        <v>0.576611252609764</v>
      </c>
      <c r="M11" s="4" t="n">
        <f aca="false">L11/SQRT(6/B11)</f>
        <v>5.01574460462312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>
      <c r="A15" s="1" t="s">
        <v>25</v>
      </c>
      <c r="B15" s="1" t="s">
        <v>26</v>
      </c>
    </row>
    <row r="19" customFormat="false" ht="12.8" hidden="false" customHeight="false" outlineLevel="0" collapsed="false">
      <c r="A19" s="6" t="s">
        <v>27</v>
      </c>
      <c r="B19" s="6"/>
      <c r="C19" s="6" t="s">
        <v>28</v>
      </c>
      <c r="D19" s="6" t="s">
        <v>29</v>
      </c>
    </row>
    <row r="20" customFormat="false" ht="12.8" hidden="false" customHeight="false" outlineLevel="0" collapsed="false">
      <c r="A20" s="6" t="s">
        <v>9</v>
      </c>
      <c r="B20" s="6"/>
      <c r="C20" s="7" t="n">
        <v>1270.4</v>
      </c>
      <c r="D20" s="7" t="n">
        <v>3.78</v>
      </c>
    </row>
    <row r="21" customFormat="false" ht="12.8" hidden="false" customHeight="false" outlineLevel="0" collapsed="false">
      <c r="A21" s="6" t="s">
        <v>11</v>
      </c>
      <c r="B21" s="6"/>
      <c r="C21" s="7" t="n">
        <v>17.4</v>
      </c>
      <c r="D21" s="7" t="s">
        <v>30</v>
      </c>
    </row>
    <row r="22" customFormat="false" ht="12.8" hidden="false" customHeight="false" outlineLevel="0" collapsed="false">
      <c r="A22" s="6"/>
      <c r="B22" s="6"/>
      <c r="C22" s="6"/>
      <c r="D22" s="6"/>
    </row>
    <row r="23" customFormat="false" ht="12.8" hidden="false" customHeight="false" outlineLevel="0" collapsed="false">
      <c r="A23" s="6" t="s">
        <v>31</v>
      </c>
      <c r="B23" s="6"/>
      <c r="C23" s="6" t="s">
        <v>32</v>
      </c>
      <c r="D2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8" colorId="64" zoomScale="120" zoomScaleNormal="120" zoomScalePageLayoutView="100" workbookViewId="0">
      <selection pane="topLeft" activeCell="C14" activeCellId="0" sqref="C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4.08"/>
    <col collapsed="false" customWidth="true" hidden="false" outlineLevel="0" max="3" min="3" style="0" width="9.92"/>
    <col collapsed="false" customWidth="true" hidden="false" outlineLevel="0" max="4" min="4" style="0" width="11.04"/>
    <col collapsed="false" customWidth="true" hidden="false" outlineLevel="0" max="5" min="5" style="0" width="11.71"/>
    <col collapsed="false" customWidth="true" hidden="false" outlineLevel="0" max="6" min="6" style="0" width="10.72"/>
    <col collapsed="false" customWidth="true" hidden="false" outlineLevel="0" max="7" min="7" style="0" width="17.55"/>
    <col collapsed="false" customWidth="true" hidden="false" outlineLevel="0" max="8" min="8" style="0" width="16.37"/>
    <col collapsed="false" customWidth="true" hidden="false" outlineLevel="0" max="9" min="9" style="0" width="8.04"/>
    <col collapsed="false" customWidth="true" hidden="false" outlineLevel="0" max="10" min="10" style="0" width="9.92"/>
    <col collapsed="false" customWidth="true" hidden="false" outlineLevel="0" max="11" min="11" style="0" width="7.26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customFormat="false" ht="12.8" hidden="false" customHeight="false" outlineLevel="0" collapsed="false">
      <c r="A2" s="2" t="s">
        <v>13</v>
      </c>
      <c r="B2" s="2" t="n">
        <v>1</v>
      </c>
      <c r="C2" s="8" t="n">
        <v>0.614233291506323</v>
      </c>
      <c r="D2" s="9" t="n">
        <v>0.216077377431099</v>
      </c>
      <c r="E2" s="9" t="n">
        <v>0.15685644813116</v>
      </c>
      <c r="F2" s="9" t="n">
        <v>0.0088228284921544</v>
      </c>
      <c r="G2" s="8" t="n">
        <v>0.346625017502304</v>
      </c>
      <c r="H2" s="8" t="n">
        <v>0.32553791557141</v>
      </c>
      <c r="I2" s="8" t="n">
        <v>0.271432115390116</v>
      </c>
      <c r="J2" s="9" t="n">
        <v>0.174307400541163</v>
      </c>
      <c r="K2" s="8" t="n">
        <v>0.257707506084506</v>
      </c>
    </row>
    <row r="3" customFormat="false" ht="12.8" hidden="false" customHeight="false" outlineLevel="0" collapsed="false">
      <c r="A3" s="2" t="s">
        <v>14</v>
      </c>
      <c r="B3" s="2"/>
      <c r="C3" s="2" t="n">
        <v>1</v>
      </c>
      <c r="D3" s="8" t="n">
        <v>0.349981971822753</v>
      </c>
      <c r="E3" s="9" t="n">
        <v>0.236446972079769</v>
      </c>
      <c r="F3" s="9" t="n">
        <v>0.00498665881751184</v>
      </c>
      <c r="G3" s="9" t="n">
        <v>0.282693814890188</v>
      </c>
      <c r="H3" s="8" t="n">
        <v>0.250727870555499</v>
      </c>
      <c r="I3" s="9" t="n">
        <v>0.23577859928663</v>
      </c>
      <c r="J3" s="9" t="n">
        <v>0.194523431866764</v>
      </c>
      <c r="K3" s="9" t="n">
        <v>0.1904554461653</v>
      </c>
    </row>
    <row r="4" customFormat="false" ht="12.8" hidden="false" customHeight="false" outlineLevel="0" collapsed="false">
      <c r="A4" s="2" t="s">
        <v>15</v>
      </c>
      <c r="B4" s="2"/>
      <c r="C4" s="2"/>
      <c r="D4" s="2" t="n">
        <v>1</v>
      </c>
      <c r="E4" s="8" t="n">
        <v>0.357581047501709</v>
      </c>
      <c r="F4" s="9" t="n">
        <v>0.234361543156125</v>
      </c>
      <c r="G4" s="9" t="n">
        <v>0.12681640215591</v>
      </c>
      <c r="H4" s="9" t="n">
        <v>-0.0243253282097548</v>
      </c>
      <c r="I4" s="9" t="n">
        <v>0.0445238283075595</v>
      </c>
      <c r="J4" s="9" t="n">
        <v>-0.0109249082274495</v>
      </c>
      <c r="K4" s="9" t="n">
        <v>0.0236994392512647</v>
      </c>
    </row>
    <row r="5" customFormat="false" ht="12.8" hidden="false" customHeight="false" outlineLevel="0" collapsed="false">
      <c r="A5" s="2" t="s">
        <v>16</v>
      </c>
      <c r="B5" s="2"/>
      <c r="C5" s="2"/>
      <c r="D5" s="2"/>
      <c r="E5" s="2" t="n">
        <v>1</v>
      </c>
      <c r="F5" s="8" t="n">
        <v>0.376014133498333</v>
      </c>
      <c r="G5" s="9" t="n">
        <v>0.108337921043448</v>
      </c>
      <c r="H5" s="9" t="n">
        <v>0.0670210546762566</v>
      </c>
      <c r="I5" s="9" t="n">
        <v>-0.00371079788932931</v>
      </c>
      <c r="J5" s="9" t="n">
        <v>-0.0858551746416363</v>
      </c>
      <c r="K5" s="9" t="n">
        <v>-0.0152305445552683</v>
      </c>
    </row>
    <row r="6" customFormat="false" ht="12.8" hidden="false" customHeight="false" outlineLevel="0" collapsed="false">
      <c r="A6" s="2" t="s">
        <v>17</v>
      </c>
      <c r="B6" s="2"/>
      <c r="C6" s="2"/>
      <c r="D6" s="2"/>
      <c r="E6" s="2"/>
      <c r="F6" s="2" t="n">
        <v>1</v>
      </c>
      <c r="G6" s="9" t="n">
        <v>-0.0174457108383667</v>
      </c>
      <c r="H6" s="9" t="n">
        <v>-0.143176816784482</v>
      </c>
      <c r="I6" s="9" t="n">
        <v>0.00293153718272873</v>
      </c>
      <c r="J6" s="9" t="n">
        <v>-0.0736151590106831</v>
      </c>
      <c r="K6" s="9" t="n">
        <v>-0.0485022536981335</v>
      </c>
    </row>
    <row r="7" customFormat="false" ht="12.8" hidden="false" customHeight="false" outlineLevel="0" collapsed="false">
      <c r="A7" s="2" t="s">
        <v>18</v>
      </c>
      <c r="B7" s="2"/>
      <c r="C7" s="2"/>
      <c r="D7" s="2"/>
      <c r="E7" s="2"/>
      <c r="F7" s="2"/>
      <c r="G7" s="2" t="n">
        <v>1</v>
      </c>
      <c r="H7" s="8" t="n">
        <v>0.489646110093416</v>
      </c>
      <c r="I7" s="8" t="n">
        <v>0.346066396285337</v>
      </c>
      <c r="J7" s="8" t="n">
        <v>0.265045090231565</v>
      </c>
      <c r="K7" s="9" t="n">
        <v>0.288789004639942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F8" s="2"/>
      <c r="G8" s="2"/>
      <c r="H8" s="2" t="n">
        <v>1</v>
      </c>
      <c r="I8" s="8" t="n">
        <v>0.493330628928202</v>
      </c>
      <c r="J8" s="8" t="n">
        <v>0.389761962238397</v>
      </c>
      <c r="K8" s="8" t="n">
        <v>0.397512633321605</v>
      </c>
    </row>
    <row r="9" customFormat="false" ht="12.8" hidden="false" customHeight="false" outlineLevel="0" collapsed="false">
      <c r="A9" s="2" t="s">
        <v>20</v>
      </c>
      <c r="B9" s="2"/>
      <c r="C9" s="2"/>
      <c r="D9" s="2"/>
      <c r="E9" s="2"/>
      <c r="F9" s="2"/>
      <c r="G9" s="2"/>
      <c r="H9" s="2"/>
      <c r="I9" s="2" t="n">
        <v>1</v>
      </c>
      <c r="J9" s="8" t="n">
        <v>0.615486233235643</v>
      </c>
      <c r="K9" s="8" t="n">
        <v>0.576963491341032</v>
      </c>
    </row>
    <row r="10" customFormat="false" ht="12.8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10" t="n">
        <v>1</v>
      </c>
      <c r="K10" s="8" t="n">
        <v>0.601918032048565</v>
      </c>
    </row>
    <row r="11" customFormat="false" ht="12.8" hidden="false" customHeight="false" outlineLevel="0" collapsed="false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1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12" t="s">
        <v>33</v>
      </c>
      <c r="B14" s="9" t="n">
        <v>0.05574417</v>
      </c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12" t="s">
        <v>34</v>
      </c>
      <c r="B15" s="9" t="n">
        <v>0.75</v>
      </c>
      <c r="C15" s="1"/>
      <c r="D15" s="13" t="s">
        <v>35</v>
      </c>
      <c r="E15" s="14"/>
      <c r="F15" s="15"/>
      <c r="G15" s="1"/>
      <c r="H15" s="1"/>
      <c r="I15" s="1"/>
      <c r="J15" s="1"/>
      <c r="K15" s="1"/>
    </row>
    <row r="16" customFormat="false" ht="12.8" hidden="false" customHeight="false" outlineLevel="0" collapsed="false">
      <c r="A16" s="12" t="s">
        <v>13</v>
      </c>
      <c r="B16" s="9" t="n">
        <v>0.716196830517614</v>
      </c>
      <c r="C16" s="1"/>
      <c r="D16" s="16" t="n">
        <v>1</v>
      </c>
      <c r="E16" s="17" t="s">
        <v>36</v>
      </c>
      <c r="F16" s="18"/>
      <c r="G16" s="1"/>
      <c r="H16" s="1"/>
      <c r="I16" s="1"/>
      <c r="J16" s="1"/>
      <c r="K16" s="1"/>
    </row>
    <row r="17" customFormat="false" ht="12.8" hidden="false" customHeight="false" outlineLevel="0" collapsed="false">
      <c r="A17" s="12" t="s">
        <v>14</v>
      </c>
      <c r="B17" s="19" t="n">
        <v>0.680738372583282</v>
      </c>
      <c r="C17" s="1"/>
      <c r="D17" s="16" t="s">
        <v>37</v>
      </c>
      <c r="E17" s="17" t="s">
        <v>38</v>
      </c>
      <c r="F17" s="18"/>
      <c r="G17" s="1"/>
      <c r="H17" s="1"/>
      <c r="I17" s="1"/>
      <c r="J17" s="1"/>
      <c r="K17" s="1"/>
    </row>
    <row r="18" customFormat="false" ht="12.8" hidden="false" customHeight="false" outlineLevel="0" collapsed="false">
      <c r="A18" s="12" t="s">
        <v>15</v>
      </c>
      <c r="B18" s="9" t="n">
        <v>0.700883675278837</v>
      </c>
      <c r="C18" s="1"/>
      <c r="D18" s="16" t="s">
        <v>39</v>
      </c>
      <c r="E18" s="17" t="s">
        <v>40</v>
      </c>
      <c r="F18" s="18"/>
      <c r="G18" s="1"/>
      <c r="H18" s="1"/>
      <c r="I18" s="1"/>
      <c r="J18" s="1"/>
      <c r="K18" s="1"/>
    </row>
    <row r="19" customFormat="false" ht="12.8" hidden="false" customHeight="false" outlineLevel="0" collapsed="false">
      <c r="A19" s="12" t="s">
        <v>16</v>
      </c>
      <c r="B19" s="19" t="n">
        <v>0.624226507073695</v>
      </c>
      <c r="C19" s="1"/>
      <c r="D19" s="16" t="s">
        <v>41</v>
      </c>
      <c r="E19" s="17" t="s">
        <v>42</v>
      </c>
      <c r="F19" s="18"/>
      <c r="G19" s="1"/>
      <c r="H19" s="1"/>
      <c r="I19" s="1"/>
      <c r="J19" s="1"/>
      <c r="K19" s="1"/>
    </row>
    <row r="20" customFormat="false" ht="12.8" hidden="false" customHeight="false" outlineLevel="0" collapsed="false">
      <c r="A20" s="12" t="s">
        <v>17</v>
      </c>
      <c r="B20" s="19" t="n">
        <v>0.539862361837351</v>
      </c>
      <c r="C20" s="1"/>
      <c r="D20" s="20" t="s">
        <v>43</v>
      </c>
      <c r="E20" s="21" t="s">
        <v>44</v>
      </c>
      <c r="F20" s="22"/>
      <c r="G20" s="1"/>
      <c r="H20" s="1"/>
      <c r="I20" s="1"/>
      <c r="J20" s="1"/>
      <c r="K20" s="1"/>
    </row>
    <row r="21" customFormat="false" ht="12.8" hidden="false" customHeight="false" outlineLevel="0" collapsed="false">
      <c r="A21" s="12" t="s">
        <v>18</v>
      </c>
      <c r="B21" s="9" t="n">
        <v>0.83357807491725</v>
      </c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A22" s="12" t="s">
        <v>19</v>
      </c>
      <c r="B22" s="9" t="n">
        <v>0.78908139157648</v>
      </c>
      <c r="C22" s="1"/>
      <c r="D22" s="23" t="s">
        <v>45</v>
      </c>
      <c r="E22" s="24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A23" s="12" t="s">
        <v>20</v>
      </c>
      <c r="B23" s="9" t="n">
        <v>0.809743069951485</v>
      </c>
      <c r="C23" s="1"/>
      <c r="D23" s="25" t="s">
        <v>46</v>
      </c>
      <c r="E23" s="26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A24" s="12" t="s">
        <v>21</v>
      </c>
      <c r="B24" s="9" t="n">
        <v>0.772801805257913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12" t="s">
        <v>22</v>
      </c>
      <c r="B25" s="9" t="n">
        <v>0.820632395079868</v>
      </c>
      <c r="C25" s="1"/>
      <c r="D25" s="1"/>
      <c r="E25" s="1"/>
      <c r="F25" s="1"/>
      <c r="G25" s="1"/>
      <c r="H25" s="1"/>
      <c r="I25" s="1"/>
      <c r="J25" s="1"/>
      <c r="K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9.55"/>
    <col collapsed="false" customWidth="true" hidden="false" outlineLevel="0" max="4" min="4" style="0" width="15"/>
    <col collapsed="false" customWidth="true" hidden="false" outlineLevel="0" max="5" min="5" style="0" width="25.03"/>
  </cols>
  <sheetData>
    <row r="1" customFormat="false" ht="12.8" hidden="false" customHeight="false" outlineLevel="0" collapsed="false">
      <c r="B1" s="17"/>
      <c r="C1" s="17"/>
      <c r="D1" s="17"/>
      <c r="E1" s="17"/>
    </row>
    <row r="2" customFormat="false" ht="12.8" hidden="false" customHeight="false" outlineLevel="0" collapsed="false">
      <c r="B2" s="17" t="s">
        <v>47</v>
      </c>
      <c r="C2" s="17" t="s">
        <v>48</v>
      </c>
      <c r="D2" s="17" t="s">
        <v>49</v>
      </c>
      <c r="E2" s="17" t="s">
        <v>50</v>
      </c>
    </row>
    <row r="3" customFormat="false" ht="12.8" hidden="false" customHeight="false" outlineLevel="0" collapsed="false">
      <c r="B3" s="17" t="n">
        <v>1</v>
      </c>
      <c r="C3" s="27" t="n">
        <v>3.24587290449946</v>
      </c>
      <c r="D3" s="28" t="n">
        <f aca="false">C3/$C$13</f>
        <v>0.324587290449946</v>
      </c>
      <c r="E3" s="28" t="n">
        <f aca="false">D3</f>
        <v>0.324587290449946</v>
      </c>
    </row>
    <row r="4" customFormat="false" ht="12.8" hidden="false" customHeight="false" outlineLevel="0" collapsed="false">
      <c r="B4" s="17" t="n">
        <v>2</v>
      </c>
      <c r="C4" s="27" t="n">
        <v>1.90459038589491</v>
      </c>
      <c r="D4" s="28" t="n">
        <f aca="false">C4/$C$13</f>
        <v>0.190459038589491</v>
      </c>
      <c r="E4" s="28" t="n">
        <f aca="false">SUM(E3,D4)</f>
        <v>0.515046329039437</v>
      </c>
    </row>
    <row r="5" customFormat="false" ht="12.8" hidden="false" customHeight="false" outlineLevel="0" collapsed="false">
      <c r="B5" s="17" t="n">
        <v>3</v>
      </c>
      <c r="C5" s="27" t="n">
        <v>1.15060986465338</v>
      </c>
      <c r="D5" s="28" t="n">
        <f aca="false">C5/$C$13</f>
        <v>0.115060986465338</v>
      </c>
      <c r="E5" s="28" t="n">
        <f aca="false">SUM(E4,D5)</f>
        <v>0.630107315504775</v>
      </c>
    </row>
    <row r="6" customFormat="false" ht="12.8" hidden="false" customHeight="false" outlineLevel="0" collapsed="false">
      <c r="B6" s="17" t="n">
        <v>4</v>
      </c>
      <c r="C6" s="27" t="n">
        <v>0.861158224048603</v>
      </c>
      <c r="D6" s="28" t="n">
        <f aca="false">C6/$C$13</f>
        <v>0.0861158224048603</v>
      </c>
      <c r="E6" s="28" t="n">
        <f aca="false">SUM(E5,D6)</f>
        <v>0.716223137909636</v>
      </c>
    </row>
    <row r="7" customFormat="false" ht="12.8" hidden="false" customHeight="false" outlineLevel="0" collapsed="false">
      <c r="B7" s="17" t="n">
        <v>5</v>
      </c>
      <c r="C7" s="27" t="n">
        <v>0.672345827262286</v>
      </c>
      <c r="D7" s="28" t="n">
        <f aca="false">C7/$C$13</f>
        <v>0.0672345827262286</v>
      </c>
      <c r="E7" s="28" t="n">
        <f aca="false">SUM(E6,D7)</f>
        <v>0.783457720635864</v>
      </c>
    </row>
    <row r="8" customFormat="false" ht="12.8" hidden="false" customHeight="false" outlineLevel="0" collapsed="false">
      <c r="B8" s="17" t="n">
        <v>6</v>
      </c>
      <c r="C8" s="27" t="n">
        <v>0.599747881498001</v>
      </c>
      <c r="D8" s="28" t="n">
        <f aca="false">C8/$C$13</f>
        <v>0.0599747881498001</v>
      </c>
      <c r="E8" s="28" t="n">
        <f aca="false">SUM(E7,D8)</f>
        <v>0.843432508785664</v>
      </c>
    </row>
    <row r="9" customFormat="false" ht="12.8" hidden="false" customHeight="false" outlineLevel="0" collapsed="false">
      <c r="B9" s="17" t="n">
        <v>7</v>
      </c>
      <c r="C9" s="27" t="n">
        <v>0.462362379885962</v>
      </c>
      <c r="D9" s="28" t="n">
        <f aca="false">C9/$C$13</f>
        <v>0.0462362379885962</v>
      </c>
      <c r="E9" s="28" t="n">
        <f aca="false">SUM(E8,D9)</f>
        <v>0.88966874677426</v>
      </c>
    </row>
    <row r="10" customFormat="false" ht="12.8" hidden="false" customHeight="false" outlineLevel="0" collapsed="false">
      <c r="B10" s="17" t="n">
        <v>8</v>
      </c>
      <c r="C10" s="27" t="n">
        <v>0.423401502950883</v>
      </c>
      <c r="D10" s="28" t="n">
        <f aca="false">C10/$C$13</f>
        <v>0.0423401502950883</v>
      </c>
      <c r="E10" s="28" t="n">
        <f aca="false">SUM(E9,D10)</f>
        <v>0.932008897069349</v>
      </c>
    </row>
    <row r="11" customFormat="false" ht="12.8" hidden="false" customHeight="false" outlineLevel="0" collapsed="false">
      <c r="B11" s="17" t="n">
        <v>9</v>
      </c>
      <c r="C11" s="27" t="n">
        <v>0.356938152998372</v>
      </c>
      <c r="D11" s="28" t="n">
        <f aca="false">C11/$C$13</f>
        <v>0.0356938152998372</v>
      </c>
      <c r="E11" s="28" t="n">
        <f aca="false">SUM(E10,D11)</f>
        <v>0.967702712369186</v>
      </c>
    </row>
    <row r="12" customFormat="false" ht="12.8" hidden="false" customHeight="false" outlineLevel="0" collapsed="false">
      <c r="B12" s="17" t="n">
        <v>10</v>
      </c>
      <c r="C12" s="27" t="n">
        <v>0.32297287630814</v>
      </c>
      <c r="D12" s="28" t="n">
        <f aca="false">C12/$C$13</f>
        <v>0.032297287630814</v>
      </c>
      <c r="E12" s="28" t="n">
        <f aca="false">SUM(E11,D12)</f>
        <v>1</v>
      </c>
    </row>
    <row r="13" customFormat="false" ht="12.8" hidden="false" customHeight="false" outlineLevel="0" collapsed="false">
      <c r="B13" s="17" t="s">
        <v>51</v>
      </c>
      <c r="C13" s="17" t="n">
        <f aca="false">SUM(C3:C12)</f>
        <v>10</v>
      </c>
      <c r="D13" s="1"/>
      <c r="E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3" min="2" style="0" width="6.98"/>
    <col collapsed="false" customWidth="true" hidden="false" outlineLevel="0" max="4" min="4" style="0" width="4.17"/>
    <col collapsed="false" customWidth="true" hidden="false" outlineLevel="0" max="5" min="5" style="0" width="14.88"/>
  </cols>
  <sheetData>
    <row r="1" customFormat="false" ht="12.8" hidden="false" customHeight="false" outlineLevel="0" collapsed="false">
      <c r="A1" s="2"/>
      <c r="B1" s="2" t="s">
        <v>52</v>
      </c>
      <c r="C1" s="2" t="s">
        <v>53</v>
      </c>
      <c r="D1" s="2"/>
      <c r="E1" s="2" t="s">
        <v>54</v>
      </c>
    </row>
    <row r="2" customFormat="false" ht="12.8" hidden="false" customHeight="false" outlineLevel="0" collapsed="false">
      <c r="A2" s="2" t="s">
        <v>13</v>
      </c>
      <c r="B2" s="9" t="n">
        <v>0.352431282882445</v>
      </c>
      <c r="C2" s="29" t="n">
        <v>0.646000361448431</v>
      </c>
      <c r="D2" s="9"/>
      <c r="E2" s="30" t="n">
        <v>0.541524740491344</v>
      </c>
    </row>
    <row r="3" customFormat="false" ht="12.8" hidden="false" customHeight="false" outlineLevel="0" collapsed="false">
      <c r="A3" s="2" t="s">
        <v>14</v>
      </c>
      <c r="B3" s="9" t="n">
        <v>0.301382192003895</v>
      </c>
      <c r="C3" s="29" t="n">
        <v>0.733162223028626</v>
      </c>
      <c r="D3" s="9"/>
      <c r="E3" s="30" t="n">
        <v>0.628356763573469</v>
      </c>
    </row>
    <row r="4" customFormat="false" ht="12.8" hidden="false" customHeight="false" outlineLevel="0" collapsed="false">
      <c r="A4" s="2" t="s">
        <v>15</v>
      </c>
      <c r="B4" s="9" t="n">
        <v>0.00969249943616863</v>
      </c>
      <c r="C4" s="29" t="n">
        <v>0.451795292949584</v>
      </c>
      <c r="D4" s="9"/>
      <c r="E4" s="31" t="n">
        <v>0.204206341109061</v>
      </c>
    </row>
    <row r="5" customFormat="false" ht="12.8" hidden="false" customHeight="false" outlineLevel="0" collapsed="false">
      <c r="A5" s="2" t="s">
        <v>16</v>
      </c>
      <c r="B5" s="31" t="n">
        <v>-0.0418653162230789</v>
      </c>
      <c r="C5" s="31" t="n">
        <v>0.38390859100631</v>
      </c>
      <c r="D5" s="9"/>
      <c r="E5" s="31" t="n">
        <v>0.149140429421121</v>
      </c>
    </row>
    <row r="6" customFormat="false" ht="12.8" hidden="false" customHeight="false" outlineLevel="0" collapsed="false">
      <c r="A6" s="2" t="s">
        <v>17</v>
      </c>
      <c r="B6" s="31" t="n">
        <v>-0.0933281144251229</v>
      </c>
      <c r="C6" s="31" t="n">
        <v>0.141360716803706</v>
      </c>
      <c r="D6" s="9"/>
      <c r="E6" s="31" t="n">
        <v>0.0286815887776057</v>
      </c>
    </row>
    <row r="7" customFormat="false" ht="12.8" hidden="false" customHeight="false" outlineLevel="0" collapsed="false">
      <c r="A7" s="2" t="s">
        <v>18</v>
      </c>
      <c r="B7" s="32" t="n">
        <v>0.442504638843627</v>
      </c>
      <c r="C7" s="9" t="n">
        <v>0.267124391163386</v>
      </c>
      <c r="D7" s="9"/>
      <c r="E7" s="8" t="n">
        <v>0.267167870076716</v>
      </c>
    </row>
    <row r="8" customFormat="false" ht="12.8" hidden="false" customHeight="false" outlineLevel="0" collapsed="false">
      <c r="A8" s="2" t="s">
        <v>19</v>
      </c>
      <c r="B8" s="32" t="n">
        <v>0.594351990479158</v>
      </c>
      <c r="C8" s="9" t="n">
        <v>0.142718737517431</v>
      </c>
      <c r="D8" s="9"/>
      <c r="E8" s="8" t="n">
        <v>0.373624242378047</v>
      </c>
    </row>
    <row r="9" customFormat="false" ht="12.8" hidden="false" customHeight="false" outlineLevel="0" collapsed="false">
      <c r="A9" s="2" t="s">
        <v>20</v>
      </c>
      <c r="B9" s="32" t="n">
        <v>0.790563958083234</v>
      </c>
      <c r="C9" s="9" t="n">
        <v>0.0109548072717421</v>
      </c>
      <c r="D9" s="9"/>
      <c r="E9" s="30" t="n">
        <v>0.625109681169571</v>
      </c>
    </row>
    <row r="10" customFormat="false" ht="12.8" hidden="false" customHeight="false" outlineLevel="0" collapsed="false">
      <c r="A10" s="2" t="s">
        <v>21</v>
      </c>
      <c r="B10" s="32" t="n">
        <v>0.767327886646101</v>
      </c>
      <c r="C10" s="9" t="n">
        <v>-0.0976566923579198</v>
      </c>
      <c r="D10" s="9"/>
      <c r="E10" s="30" t="n">
        <v>0.598327113404647</v>
      </c>
    </row>
    <row r="11" customFormat="false" ht="12.8" hidden="false" customHeight="false" outlineLevel="0" collapsed="false">
      <c r="A11" s="2" t="s">
        <v>22</v>
      </c>
      <c r="B11" s="32" t="n">
        <v>0.736564260251072</v>
      </c>
      <c r="C11" s="9" t="n">
        <v>-0.0260962823601404</v>
      </c>
      <c r="D11" s="9"/>
      <c r="E11" s="30" t="n">
        <v>0.543208478096429</v>
      </c>
    </row>
    <row r="12" customFormat="false" ht="12.8" hidden="false" customHeight="false" outlineLevel="0" collapsed="false">
      <c r="A12" s="17"/>
      <c r="B12" s="17"/>
      <c r="C12" s="17"/>
      <c r="D12" s="17"/>
      <c r="E12" s="17"/>
    </row>
    <row r="13" customFormat="false" ht="12.8" hidden="false" customHeight="false" outlineLevel="0" collapsed="false">
      <c r="A13" s="2"/>
      <c r="B13" s="2"/>
      <c r="C13" s="2"/>
      <c r="D13" s="2"/>
      <c r="E13" s="2" t="s">
        <v>51</v>
      </c>
    </row>
    <row r="14" customFormat="false" ht="23.55" hidden="false" customHeight="false" outlineLevel="0" collapsed="false">
      <c r="A14" s="33" t="s">
        <v>55</v>
      </c>
      <c r="B14" s="34" t="n">
        <v>2.531</v>
      </c>
      <c r="C14" s="34" t="n">
        <v>1.428</v>
      </c>
      <c r="D14" s="34"/>
      <c r="E14" s="35" t="n">
        <f aca="false">SUM(E2:E11)</f>
        <v>3.95934724849801</v>
      </c>
    </row>
    <row r="15" customFormat="false" ht="12.8" hidden="false" customHeight="false" outlineLevel="0" collapsed="false">
      <c r="A15" s="34" t="s">
        <v>56</v>
      </c>
      <c r="B15" s="36" t="n">
        <f aca="false">B14/$B$16</f>
        <v>0.2531</v>
      </c>
      <c r="C15" s="36" t="n">
        <f aca="false">C14/$B$16</f>
        <v>0.1428</v>
      </c>
      <c r="D15" s="34"/>
      <c r="E15" s="37" t="n">
        <f aca="false">SUM(B15:C15)</f>
        <v>0.3959</v>
      </c>
    </row>
    <row r="16" customFormat="false" ht="12.8" hidden="false" customHeight="false" outlineLevel="0" collapsed="false">
      <c r="A16" s="34" t="s">
        <v>57</v>
      </c>
      <c r="B16" s="34" t="n">
        <v>10</v>
      </c>
      <c r="C16" s="34"/>
      <c r="D16" s="34"/>
      <c r="E16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2020-06-30T15:18:55Z</dcterms:created>
  <dc:creator/>
  <dc:description/>
  <dc:language>es-CL</dc:language>
  <cp:lastModifiedBy/>
  <dcterms:modified xsi:type="dcterms:W3CDTF">2021-07-05T12:28:21Z</dcterms:modified>
  <cp:revision>17</cp:revision>
  <dc:subject/>
  <dc:title/>
</cp:coreProperties>
</file>