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Área de Trabalho\Bases Dinamica Group\"/>
    </mc:Choice>
  </mc:AlternateContent>
  <xr:revisionPtr revIDLastSave="0" documentId="13_ncr:1_{036EBFF1-6BAF-4601-B06A-B1D88249F83C}" xr6:coauthVersionLast="47" xr6:coauthVersionMax="47" xr10:uidLastSave="{00000000-0000-0000-0000-000000000000}"/>
  <bookViews>
    <workbookView xWindow="-120" yWindow="-120" windowWidth="25440" windowHeight="15390" activeTab="1" xr2:uid="{00000000-000D-0000-FFFF-FFFF00000000}"/>
  </bookViews>
  <sheets>
    <sheet name="Imovelweb" sheetId="21" r:id="rId1"/>
    <sheet name="WImoveis" sheetId="23" r:id="rId2"/>
  </sheets>
  <definedNames>
    <definedName name="_xlnm.Print_Area" localSheetId="0">Imovelweb!$A$1:$P$64</definedName>
    <definedName name="_xlnm.Print_Area" localSheetId="1">WImoveis!$A$1:$K$49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23" l="1"/>
  <c r="D24" i="23" l="1"/>
  <c r="E24" i="23" s="1"/>
  <c r="D22" i="23"/>
  <c r="E22" i="23" s="1"/>
  <c r="D16" i="23"/>
  <c r="E16" i="23" s="1"/>
  <c r="E8" i="23"/>
  <c r="E19" i="23"/>
  <c r="D27" i="23" l="1"/>
  <c r="E27" i="23" s="1"/>
  <c r="D26" i="23"/>
  <c r="E26" i="23" s="1"/>
  <c r="D25" i="23"/>
  <c r="D23" i="23"/>
  <c r="E23" i="23" s="1"/>
  <c r="D21" i="23"/>
  <c r="E21" i="23" s="1"/>
  <c r="D20" i="23"/>
  <c r="E20" i="23" s="1"/>
  <c r="D18" i="23"/>
  <c r="E18" i="23" s="1"/>
  <c r="D17" i="23"/>
  <c r="E17" i="23" s="1"/>
  <c r="D15" i="23"/>
  <c r="E15" i="23" s="1"/>
  <c r="D14" i="23"/>
  <c r="E14" i="23" s="1"/>
  <c r="D13" i="23"/>
  <c r="E13" i="23" s="1"/>
  <c r="D12" i="23"/>
  <c r="E12" i="23" s="1"/>
  <c r="D11" i="23"/>
  <c r="E11" i="23" s="1"/>
  <c r="D10" i="23"/>
  <c r="E10" i="23" s="1"/>
  <c r="D9" i="23"/>
  <c r="E9" i="23" s="1"/>
  <c r="E25" i="23"/>
  <c r="E9" i="21"/>
  <c r="E10" i="21"/>
  <c r="E11" i="21"/>
  <c r="E12" i="21"/>
  <c r="E13" i="21"/>
  <c r="E14" i="21"/>
  <c r="E15" i="21"/>
  <c r="E16" i="21"/>
  <c r="E17" i="21"/>
  <c r="E18" i="21"/>
  <c r="E19" i="21"/>
  <c r="E20" i="21"/>
  <c r="E21" i="21"/>
  <c r="E22" i="21"/>
  <c r="E23" i="21"/>
  <c r="E24" i="21"/>
  <c r="E25" i="21"/>
  <c r="E26" i="21"/>
  <c r="E27" i="21"/>
  <c r="E28" i="21"/>
  <c r="E29" i="21"/>
  <c r="E30" i="21"/>
</calcChain>
</file>

<file path=xl/sharedStrings.xml><?xml version="1.0" encoding="utf-8"?>
<sst xmlns="http://schemas.openxmlformats.org/spreadsheetml/2006/main" count="97" uniqueCount="64">
  <si>
    <t>Pack</t>
  </si>
  <si>
    <t>Quantidade de Ofertas</t>
  </si>
  <si>
    <t xml:space="preserve">Desta ques </t>
  </si>
  <si>
    <t>Simples</t>
  </si>
  <si>
    <t>Preço</t>
  </si>
  <si>
    <t>#</t>
  </si>
  <si>
    <t>QTD</t>
  </si>
  <si>
    <t>Destaque</t>
  </si>
  <si>
    <t>R3</t>
  </si>
  <si>
    <t>R1</t>
  </si>
  <si>
    <t>R2</t>
  </si>
  <si>
    <t>Produto</t>
  </si>
  <si>
    <t>Super destaque</t>
  </si>
  <si>
    <t>Combos Avulsos</t>
  </si>
  <si>
    <t>Bairro Patrocinado</t>
  </si>
  <si>
    <t>Região</t>
  </si>
  <si>
    <t>Super 
Ds</t>
  </si>
  <si>
    <t>Região 1</t>
  </si>
  <si>
    <t>Região 2</t>
  </si>
  <si>
    <t>Trimestral</t>
  </si>
  <si>
    <t>Região 3</t>
  </si>
  <si>
    <t>10 Destaques</t>
  </si>
  <si>
    <t>25 Destaques</t>
  </si>
  <si>
    <t xml:space="preserve">Mensal </t>
  </si>
  <si>
    <t>10 Super Ds</t>
  </si>
  <si>
    <t>PREÇOS 2022</t>
  </si>
  <si>
    <t>R4</t>
  </si>
  <si>
    <t>$</t>
  </si>
  <si>
    <t>Vendas no cartão de crédito possuem um desconto de 7%</t>
  </si>
  <si>
    <t>n/a</t>
  </si>
  <si>
    <t>R3 e R4</t>
  </si>
  <si>
    <r>
      <rPr>
        <b/>
        <sz val="11"/>
        <color theme="1"/>
        <rFont val="Calibri"/>
        <family val="2"/>
        <scheme val="minor"/>
      </rPr>
      <t>Região 1:</t>
    </r>
    <r>
      <rPr>
        <sz val="11"/>
        <color theme="1"/>
        <rFont val="Calibri"/>
        <family val="2"/>
        <scheme val="minor"/>
      </rPr>
      <t xml:space="preserve"> SP Capital, Guarulhos, Curitiba e Região Metropolitana (Alm. Tamandaré, Araucária, Campo Largo, Campo Magro, Campina Grande do Sul, Colombo, Fazenda Rio Grande, Piraquara, Quatro Barras, São José dos Pinhais).</t>
    </r>
  </si>
  <si>
    <t>Região 4</t>
  </si>
  <si>
    <r>
      <rPr>
        <b/>
        <sz val="10"/>
        <color theme="1"/>
        <rFont val="Calibri"/>
        <family val="2"/>
        <scheme val="minor"/>
      </rPr>
      <t>JUMBO CORE:</t>
    </r>
    <r>
      <rPr>
        <sz val="10"/>
        <color theme="1"/>
        <rFont val="Calibri"/>
        <family val="2"/>
        <scheme val="minor"/>
      </rPr>
      <t xml:space="preserve"> Packs no valor mínimo de R$499</t>
    </r>
  </si>
  <si>
    <r>
      <rPr>
        <b/>
        <sz val="10"/>
        <color theme="1"/>
        <rFont val="Calibri"/>
        <family val="2"/>
        <scheme val="minor"/>
      </rPr>
      <t>JUMBO NON-CORE:</t>
    </r>
    <r>
      <rPr>
        <sz val="10"/>
        <color theme="1"/>
        <rFont val="Calibri"/>
        <family val="2"/>
        <scheme val="minor"/>
      </rPr>
      <t xml:space="preserve"> Packs no valor mínimo de R$296</t>
    </r>
  </si>
  <si>
    <t>5 Super Ds</t>
  </si>
  <si>
    <t>500 Simples</t>
  </si>
  <si>
    <t>100 Simples</t>
  </si>
  <si>
    <t>50 Simples</t>
  </si>
  <si>
    <t>1 Simples</t>
  </si>
  <si>
    <t>1 Destaque</t>
  </si>
  <si>
    <t>5 Simples</t>
  </si>
  <si>
    <t>10 Simples</t>
  </si>
  <si>
    <t>Produtos R1 e R2</t>
  </si>
  <si>
    <t>Preços</t>
  </si>
  <si>
    <t>E-commerce 
Profissional 2022</t>
  </si>
  <si>
    <t>C2C Particular</t>
  </si>
  <si>
    <t>Tempo mínimo de 
contrato: 3 meses</t>
  </si>
  <si>
    <r>
      <rPr>
        <b/>
        <sz val="11"/>
        <color theme="1"/>
        <rFont val="Calibri"/>
        <family val="2"/>
        <scheme val="minor"/>
      </rPr>
      <t>Região 2:</t>
    </r>
    <r>
      <rPr>
        <sz val="11"/>
        <color theme="1"/>
        <rFont val="Calibri"/>
        <family val="2"/>
        <scheme val="minor"/>
      </rPr>
      <t xml:space="preserve"> Grande SP (Barueri, Osasco, ABCD, etc), Interior e Litoral de SP, PR Interior, RS (apenas Porto Alegre), SC (todo o litoral + Blumenau, Joinville),  </t>
    </r>
    <r>
      <rPr>
        <sz val="11"/>
        <color theme="1"/>
        <rFont val="Calibri (corpo)"/>
      </rPr>
      <t>RJ (Rio de Janeiro, Niteroi, Búzios, Cabo Frio), MG (BH e Nova Lima)</t>
    </r>
    <r>
      <rPr>
        <sz val="11"/>
        <color theme="1"/>
        <rFont val="Calibri"/>
        <family val="2"/>
        <scheme val="minor"/>
      </rPr>
      <t xml:space="preserve">, BA (Salvador e Lauro de Freitas), </t>
    </r>
    <r>
      <rPr>
        <sz val="11"/>
        <color theme="1"/>
        <rFont val="Calibri (corpo)"/>
      </rPr>
      <t xml:space="preserve">GO (Goiania, Senador Canedo, Aparecida de Goiania,  Anápolis, Aguas Lindas de Goias e Valparaiso de Goias) </t>
    </r>
  </si>
  <si>
    <r>
      <rPr>
        <b/>
        <sz val="11"/>
        <color theme="1"/>
        <rFont val="Calibri"/>
        <family val="2"/>
        <scheme val="minor"/>
      </rPr>
      <t xml:space="preserve">Região 3: </t>
    </r>
    <r>
      <rPr>
        <sz val="11"/>
        <color theme="1"/>
        <rFont val="Calibri"/>
        <family val="2"/>
        <scheme val="minor"/>
      </rPr>
      <t>SC (todos municipios não listados acima)</t>
    </r>
    <r>
      <rPr>
        <sz val="11"/>
        <color theme="1"/>
        <rFont val="Calibri (corpo)"/>
      </rPr>
      <t>, MG Interior metropolitano (Contagem, Betim, Lagoa Santa, Uberlandia, Uberaba)</t>
    </r>
    <r>
      <rPr>
        <sz val="11"/>
        <color theme="1"/>
        <rFont val="Calibri"/>
        <family val="2"/>
        <scheme val="minor"/>
      </rPr>
      <t>, RJ (interior); ES (Vitoria, Vila Velha e Serra)</t>
    </r>
  </si>
  <si>
    <r>
      <rPr>
        <b/>
        <sz val="11"/>
        <color theme="1"/>
        <rFont val="Calibri"/>
        <family val="2"/>
        <scheme val="minor"/>
      </rPr>
      <t>Região 4:</t>
    </r>
    <r>
      <rPr>
        <sz val="11"/>
        <color theme="1"/>
        <rFont val="Calibri"/>
        <family val="2"/>
        <scheme val="minor"/>
      </rPr>
      <t xml:space="preserve"> ES (interior), MG (todos municipios não listados acima), GO (todos municipios não listados acima), RS (todo estado, com exceção de Poa), BA (interior), MT, MS, TO, RR, RO, AM, AC, PA, AP, CE, PE, PB, AL, SE, RN, PI, MA</t>
    </r>
  </si>
  <si>
    <r>
      <rPr>
        <b/>
        <sz val="11"/>
        <color theme="1"/>
        <rFont val="Calibri"/>
        <family val="2"/>
        <scheme val="minor"/>
      </rPr>
      <t>Regiões do E-Commerce:</t>
    </r>
    <r>
      <rPr>
        <sz val="11"/>
        <color theme="1"/>
        <rFont val="Calibri"/>
        <family val="2"/>
        <scheme val="minor"/>
      </rPr>
      <t xml:space="preserve">
Para saber como estão distribuidos os estados brasileiros dentre as 4 regiões de ECOMM, consultar onde se encontra a respectiva </t>
    </r>
    <r>
      <rPr>
        <b/>
        <sz val="11"/>
        <color theme="1"/>
        <rFont val="Calibri"/>
        <family val="2"/>
        <scheme val="minor"/>
      </rPr>
      <t>CAPITAL</t>
    </r>
    <r>
      <rPr>
        <sz val="11"/>
        <color theme="1"/>
        <rFont val="Calibri"/>
        <family val="2"/>
        <scheme val="minor"/>
      </rPr>
      <t xml:space="preserve"> de cada estado na tabela acima.</t>
    </r>
  </si>
  <si>
    <t>TABELA DE PREÇOS IMOVELWEB 2022</t>
  </si>
  <si>
    <t>Preços 
R1</t>
  </si>
  <si>
    <t>TABELA DE PREÇOS WIMOVEIS 2022</t>
  </si>
  <si>
    <t>Vendas no cartão de crédito 
possuem um desconto de 7%</t>
  </si>
  <si>
    <t>Ecommerce 
Profissional</t>
  </si>
  <si>
    <t>Ecommerce 
Particular</t>
  </si>
  <si>
    <t>Equipe WI continua vendendo GO, MT e MS. Usar tabela IW</t>
  </si>
  <si>
    <t>C2C Part no IW sempre é um SD</t>
  </si>
  <si>
    <t>Produtos R3 e R4</t>
  </si>
  <si>
    <t>Plano Piloto</t>
  </si>
  <si>
    <t>Satelites</t>
  </si>
  <si>
    <t>Entorno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</si>
</sst>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 #,##0.00_-;\-&quot;R$&quot;\ * #,##0.00_-;_-&quot;R$&quot;\ * &quot;-&quot;??_-;_-@_-"/>
    <numFmt numFmtId="164" formatCode="_-&quot;R$&quot;* #,##0_-;\-&quot;R$&quot;* #,##0_-;_-&quot;R$&quot;* &quot;-&quot;??_-;_-@_-"/>
    <numFmt numFmtId="165" formatCode="_-&quot;R$&quot;\ * #,##0_-;\-&quot;R$&quot;\ * #,##0_-;_-&quot;R$&quot;\ * &quot;-&quot;??_-;_-@_-"/>
    <numFmt numFmtId="166" formatCode="_-[$R$-416]\ * #,##0.00_-;\-[$R$-416]\ * #,##0.00_-;_-[$R$-416]\ * &quot;-&quot;??_-;_-@_-"/>
    <numFmt numFmtId="168" formatCode="_-[$R$-416]\ * #,##0_-;\-[$R$-416]\ * #,##0_-;_-[$R$-416]\ * &quot;-&quot;??_-;_-@_-"/>
  </numFmts>
  <fonts count="8">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color rgb="FFFF0000"/>
      <name val="Calibri"/>
      <family val="2"/>
      <scheme val="minor"/>
    </font>
    <font>
      <sz val="11"/>
      <color theme="1"/>
      <name val="Calibri (corpo)"/>
    </font>
  </fonts>
  <fills count="14">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2" tint="-9.9978637043366805E-2"/>
        <bgColor indexed="64"/>
      </patternFill>
    </fill>
  </fills>
  <borders count="54">
    <border>
      <left/>
      <right/>
      <top/>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5">
    <xf numFmtId="0" fontId="0" fillId="0" borderId="0"/>
    <xf numFmtId="44" fontId="2" fillId="0" borderId="0" applyFont="0" applyFill="0" applyBorder="0" applyAlignment="0" applyProtection="0"/>
    <xf numFmtId="0" fontId="1" fillId="0" borderId="0"/>
    <xf numFmtId="44" fontId="1" fillId="0" borderId="0" applyFont="0" applyFill="0" applyBorder="0" applyAlignment="0" applyProtection="0"/>
    <xf numFmtId="9" fontId="2" fillId="0" borderId="0" applyFont="0" applyFill="0" applyBorder="0" applyAlignment="0" applyProtection="0"/>
  </cellStyleXfs>
  <cellXfs count="269">
    <xf numFmtId="0" fontId="0" fillId="0" borderId="0" xfId="0"/>
    <xf numFmtId="0" fontId="0" fillId="0" borderId="0" xfId="0" applyAlignment="1">
      <alignment horizontal="center"/>
    </xf>
    <xf numFmtId="165" fontId="0" fillId="0" borderId="8" xfId="1" applyNumberFormat="1" applyFont="1" applyBorder="1" applyAlignment="1">
      <alignment horizontal="center" vertical="center"/>
    </xf>
    <xf numFmtId="166" fontId="5" fillId="5" borderId="4" xfId="0" applyNumberFormat="1" applyFont="1" applyFill="1" applyBorder="1" applyAlignment="1">
      <alignment horizontal="center" vertical="center"/>
    </xf>
    <xf numFmtId="166" fontId="5" fillId="5" borderId="8" xfId="0" applyNumberFormat="1" applyFont="1" applyFill="1" applyBorder="1" applyAlignment="1">
      <alignment horizontal="center" vertical="center"/>
    </xf>
    <xf numFmtId="166" fontId="5" fillId="2" borderId="11" xfId="0" applyNumberFormat="1" applyFont="1" applyFill="1" applyBorder="1" applyAlignment="1">
      <alignment horizontal="center" vertical="center"/>
    </xf>
    <xf numFmtId="166" fontId="5" fillId="2" borderId="12" xfId="0" applyNumberFormat="1" applyFont="1" applyFill="1" applyBorder="1" applyAlignment="1">
      <alignment horizontal="center" vertical="center"/>
    </xf>
    <xf numFmtId="0" fontId="5" fillId="2" borderId="10" xfId="0" applyFont="1" applyFill="1"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xf>
    <xf numFmtId="0" fontId="0" fillId="7" borderId="4"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7" borderId="4" xfId="0" applyFill="1" applyBorder="1" applyAlignment="1">
      <alignment horizontal="center" vertical="center"/>
    </xf>
    <xf numFmtId="164" fontId="2" fillId="7" borderId="7" xfId="1" applyNumberFormat="1" applyFont="1" applyFill="1" applyBorder="1" applyAlignment="1">
      <alignment horizontal="center" vertical="center"/>
    </xf>
    <xf numFmtId="165" fontId="0" fillId="0" borderId="5" xfId="1" applyNumberFormat="1" applyFont="1" applyBorder="1" applyAlignment="1">
      <alignment horizontal="center" vertical="center"/>
    </xf>
    <xf numFmtId="0" fontId="0" fillId="0" borderId="11" xfId="0" applyBorder="1" applyAlignment="1">
      <alignment horizontal="center" vertical="center"/>
    </xf>
    <xf numFmtId="165" fontId="0" fillId="0" borderId="12" xfId="1" applyNumberFormat="1" applyFont="1" applyBorder="1" applyAlignment="1">
      <alignment horizontal="center" vertical="center"/>
    </xf>
    <xf numFmtId="168" fontId="5" fillId="5" borderId="4" xfId="0" applyNumberFormat="1" applyFont="1" applyFill="1" applyBorder="1" applyAlignment="1">
      <alignment horizontal="center" vertical="center"/>
    </xf>
    <xf numFmtId="168" fontId="5" fillId="2" borderId="4" xfId="0" applyNumberFormat="1" applyFont="1" applyFill="1" applyBorder="1" applyAlignment="1">
      <alignment horizontal="center" vertical="center"/>
    </xf>
    <xf numFmtId="168" fontId="5" fillId="2" borderId="11" xfId="0" applyNumberFormat="1" applyFont="1" applyFill="1" applyBorder="1" applyAlignment="1">
      <alignment horizontal="center" vertical="center"/>
    </xf>
    <xf numFmtId="168" fontId="5" fillId="5" borderId="8" xfId="0" applyNumberFormat="1" applyFont="1" applyFill="1" applyBorder="1" applyAlignment="1">
      <alignment horizontal="center" vertical="center"/>
    </xf>
    <xf numFmtId="168" fontId="5" fillId="2" borderId="8" xfId="0" applyNumberFormat="1" applyFont="1" applyFill="1" applyBorder="1" applyAlignment="1">
      <alignment horizontal="center" vertical="center"/>
    </xf>
    <xf numFmtId="168" fontId="5" fillId="2" borderId="12" xfId="0" applyNumberFormat="1" applyFont="1" applyFill="1" applyBorder="1" applyAlignment="1">
      <alignment horizontal="center" vertical="center"/>
    </xf>
    <xf numFmtId="0" fontId="0" fillId="0" borderId="24"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166" fontId="5" fillId="3" borderId="8" xfId="0" applyNumberFormat="1" applyFont="1" applyFill="1" applyBorder="1" applyAlignment="1">
      <alignment horizontal="center" vertical="center"/>
    </xf>
    <xf numFmtId="166" fontId="5" fillId="3" borderId="12" xfId="0" applyNumberFormat="1" applyFont="1" applyFill="1"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3" fillId="7" borderId="7" xfId="0" applyFont="1" applyFill="1" applyBorder="1" applyAlignment="1">
      <alignment horizontal="center" vertical="center"/>
    </xf>
    <xf numFmtId="0" fontId="5" fillId="5" borderId="7"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10" xfId="0" applyFont="1" applyFill="1" applyBorder="1" applyAlignment="1">
      <alignment horizontal="center" vertical="center"/>
    </xf>
    <xf numFmtId="0" fontId="3" fillId="6" borderId="7" xfId="0" applyFont="1" applyFill="1" applyBorder="1" applyAlignment="1">
      <alignment horizontal="center" vertical="center"/>
    </xf>
    <xf numFmtId="0" fontId="0" fillId="6" borderId="4" xfId="0" applyFont="1" applyFill="1" applyBorder="1" applyAlignment="1">
      <alignment horizontal="center" vertical="center"/>
    </xf>
    <xf numFmtId="0" fontId="0" fillId="6" borderId="4" xfId="0" applyFont="1" applyFill="1" applyBorder="1" applyAlignment="1">
      <alignment horizontal="center" vertical="center" wrapText="1"/>
    </xf>
    <xf numFmtId="164" fontId="2" fillId="6" borderId="7" xfId="1" applyNumberFormat="1" applyFont="1" applyFill="1" applyBorder="1" applyAlignment="1">
      <alignment horizontal="center" vertical="center"/>
    </xf>
    <xf numFmtId="0" fontId="0" fillId="6" borderId="4" xfId="0" applyFill="1" applyBorder="1" applyAlignment="1">
      <alignment horizontal="center" vertical="center"/>
    </xf>
    <xf numFmtId="0" fontId="3" fillId="6" borderId="10" xfId="0" applyFont="1" applyFill="1" applyBorder="1" applyAlignment="1">
      <alignment horizontal="center" vertical="center"/>
    </xf>
    <xf numFmtId="0" fontId="0" fillId="6" borderId="11" xfId="0" applyFill="1" applyBorder="1" applyAlignment="1">
      <alignment horizontal="center" vertical="center"/>
    </xf>
    <xf numFmtId="0" fontId="0" fillId="6" borderId="11" xfId="0" applyFont="1" applyFill="1" applyBorder="1" applyAlignment="1">
      <alignment horizontal="center" vertical="center" wrapText="1"/>
    </xf>
    <xf numFmtId="164" fontId="2" fillId="6" borderId="10" xfId="1" applyNumberFormat="1" applyFont="1" applyFill="1" applyBorder="1" applyAlignment="1">
      <alignment horizontal="center" vertical="center"/>
    </xf>
    <xf numFmtId="0" fontId="0" fillId="8" borderId="18" xfId="0" applyFill="1" applyBorder="1" applyAlignment="1">
      <alignment horizontal="center"/>
    </xf>
    <xf numFmtId="0" fontId="0" fillId="8" borderId="38" xfId="0" applyFill="1" applyBorder="1" applyAlignment="1">
      <alignment horizontal="center"/>
    </xf>
    <xf numFmtId="0" fontId="0" fillId="9" borderId="18" xfId="0" applyFill="1" applyBorder="1" applyAlignment="1">
      <alignment horizontal="center"/>
    </xf>
    <xf numFmtId="0" fontId="0" fillId="9" borderId="38" xfId="0" applyFill="1" applyBorder="1" applyAlignment="1">
      <alignment horizontal="center"/>
    </xf>
    <xf numFmtId="0" fontId="0" fillId="10" borderId="18" xfId="0" applyFill="1" applyBorder="1" applyAlignment="1">
      <alignment horizontal="center"/>
    </xf>
    <xf numFmtId="0" fontId="0" fillId="10" borderId="38" xfId="0" applyFill="1" applyBorder="1" applyAlignment="1">
      <alignment horizontal="center"/>
    </xf>
    <xf numFmtId="0" fontId="0" fillId="10" borderId="39" xfId="0" applyFill="1" applyBorder="1" applyAlignment="1">
      <alignment horizontal="center"/>
    </xf>
    <xf numFmtId="0" fontId="0" fillId="11" borderId="38" xfId="0" applyFill="1" applyBorder="1" applyAlignment="1">
      <alignment horizontal="center"/>
    </xf>
    <xf numFmtId="0" fontId="0" fillId="11" borderId="39" xfId="0" applyFill="1" applyBorder="1" applyAlignment="1">
      <alignment horizontal="center"/>
    </xf>
    <xf numFmtId="0" fontId="0" fillId="12" borderId="38" xfId="0" applyFill="1" applyBorder="1" applyAlignment="1">
      <alignment horizontal="center"/>
    </xf>
    <xf numFmtId="0" fontId="0" fillId="12" borderId="39" xfId="0" applyFill="1" applyBorder="1" applyAlignment="1">
      <alignment horizontal="center"/>
    </xf>
    <xf numFmtId="0" fontId="0" fillId="13" borderId="38" xfId="0" applyFill="1" applyBorder="1" applyAlignment="1">
      <alignment horizontal="center"/>
    </xf>
    <xf numFmtId="0" fontId="0" fillId="0" borderId="32" xfId="0" applyBorder="1" applyAlignment="1">
      <alignment vertical="center" wrapText="1"/>
    </xf>
    <xf numFmtId="0" fontId="0" fillId="0" borderId="0" xfId="0" applyBorder="1" applyAlignment="1">
      <alignment vertical="center" wrapText="1"/>
    </xf>
    <xf numFmtId="0" fontId="0" fillId="0" borderId="33"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30" xfId="0" applyBorder="1" applyAlignment="1">
      <alignment vertical="center" wrapText="1"/>
    </xf>
    <xf numFmtId="0" fontId="0" fillId="0" borderId="17" xfId="0" applyBorder="1" applyAlignment="1">
      <alignment vertical="center" wrapText="1"/>
    </xf>
    <xf numFmtId="164" fontId="0" fillId="0" borderId="0" xfId="0" applyNumberFormat="1"/>
    <xf numFmtId="164" fontId="2" fillId="6" borderId="8" xfId="1" applyNumberFormat="1" applyFont="1" applyFill="1" applyBorder="1" applyAlignment="1">
      <alignment horizontal="center" vertical="center"/>
    </xf>
    <xf numFmtId="164" fontId="2" fillId="7" borderId="8" xfId="1" applyNumberFormat="1" applyFont="1" applyFill="1" applyBorder="1" applyAlignment="1">
      <alignment horizontal="center" vertical="center"/>
    </xf>
    <xf numFmtId="0" fontId="0" fillId="13" borderId="4" xfId="0" applyFill="1" applyBorder="1" applyAlignment="1">
      <alignment horizontal="center"/>
    </xf>
    <xf numFmtId="0" fontId="0" fillId="10" borderId="4" xfId="0" applyFill="1" applyBorder="1" applyAlignment="1">
      <alignment horizontal="center"/>
    </xf>
    <xf numFmtId="0" fontId="0" fillId="13" borderId="11" xfId="0" applyFill="1" applyBorder="1" applyAlignment="1">
      <alignment horizontal="center"/>
    </xf>
    <xf numFmtId="0" fontId="0" fillId="9" borderId="4" xfId="0" applyFill="1" applyBorder="1" applyAlignment="1">
      <alignment horizontal="center"/>
    </xf>
    <xf numFmtId="0" fontId="0" fillId="12" borderId="4" xfId="0" applyFill="1" applyBorder="1" applyAlignment="1">
      <alignment horizontal="center"/>
    </xf>
    <xf numFmtId="0" fontId="0" fillId="12" borderId="11" xfId="0" applyFill="1" applyBorder="1" applyAlignment="1">
      <alignment horizontal="center"/>
    </xf>
    <xf numFmtId="0" fontId="0" fillId="13" borderId="13" xfId="0" applyFill="1" applyBorder="1" applyAlignment="1">
      <alignment horizontal="center"/>
    </xf>
    <xf numFmtId="0" fontId="0" fillId="8" borderId="4" xfId="0" applyFill="1" applyBorder="1" applyAlignment="1">
      <alignment horizontal="center"/>
    </xf>
    <xf numFmtId="0" fontId="0" fillId="11" borderId="4" xfId="0" applyFill="1" applyBorder="1" applyAlignment="1">
      <alignment horizontal="center"/>
    </xf>
    <xf numFmtId="0" fontId="0" fillId="11" borderId="11" xfId="0" applyFill="1" applyBorder="1" applyAlignment="1">
      <alignment horizontal="center"/>
    </xf>
    <xf numFmtId="0" fontId="0" fillId="8" borderId="13" xfId="0" applyFill="1" applyBorder="1" applyAlignment="1">
      <alignment horizontal="center"/>
    </xf>
    <xf numFmtId="0" fontId="0" fillId="9" borderId="4" xfId="0" applyFill="1" applyBorder="1" applyAlignment="1">
      <alignment horizontal="center" vertical="center"/>
    </xf>
    <xf numFmtId="0" fontId="0" fillId="12" borderId="15" xfId="0" applyFill="1" applyBorder="1" applyAlignment="1">
      <alignment horizontal="center"/>
    </xf>
    <xf numFmtId="168" fontId="5" fillId="3" borderId="8" xfId="0" applyNumberFormat="1" applyFont="1" applyFill="1" applyBorder="1" applyAlignment="1">
      <alignment horizontal="center" vertical="center"/>
    </xf>
    <xf numFmtId="168" fontId="5" fillId="3" borderId="4" xfId="0" applyNumberFormat="1" applyFont="1" applyFill="1" applyBorder="1" applyAlignment="1">
      <alignment horizontal="center" vertical="center"/>
    </xf>
    <xf numFmtId="168" fontId="5" fillId="3" borderId="11" xfId="0" applyNumberFormat="1" applyFont="1" applyFill="1" applyBorder="1" applyAlignment="1">
      <alignment horizontal="center" vertical="center"/>
    </xf>
    <xf numFmtId="168" fontId="5" fillId="3" borderId="12" xfId="0" applyNumberFormat="1" applyFont="1" applyFill="1" applyBorder="1" applyAlignment="1">
      <alignment horizontal="center" vertical="center"/>
    </xf>
    <xf numFmtId="164" fontId="2" fillId="6" borderId="19" xfId="1" applyNumberFormat="1" applyFont="1" applyFill="1" applyBorder="1" applyAlignment="1">
      <alignment horizontal="center" vertical="center"/>
    </xf>
    <xf numFmtId="164" fontId="2" fillId="6" borderId="13" xfId="1" applyNumberFormat="1" applyFont="1" applyFill="1" applyBorder="1" applyAlignment="1">
      <alignment horizontal="center" vertical="center"/>
    </xf>
    <xf numFmtId="164" fontId="2" fillId="7" borderId="4" xfId="1" applyNumberFormat="1" applyFont="1" applyFill="1" applyBorder="1" applyAlignment="1">
      <alignment horizontal="center" vertical="center"/>
    </xf>
    <xf numFmtId="164" fontId="2" fillId="6" borderId="4" xfId="1" applyNumberFormat="1" applyFont="1" applyFill="1" applyBorder="1" applyAlignment="1">
      <alignment horizontal="center" vertical="center"/>
    </xf>
    <xf numFmtId="164" fontId="2" fillId="6" borderId="11" xfId="1" applyNumberFormat="1" applyFont="1" applyFill="1" applyBorder="1" applyAlignment="1">
      <alignment horizontal="center" vertical="center"/>
    </xf>
    <xf numFmtId="164" fontId="2" fillId="6" borderId="48" xfId="1" applyNumberFormat="1" applyFont="1" applyFill="1" applyBorder="1" applyAlignment="1">
      <alignment horizontal="center" vertical="center"/>
    </xf>
    <xf numFmtId="164" fontId="2" fillId="7" borderId="48" xfId="1" applyNumberFormat="1" applyFont="1" applyFill="1" applyBorder="1" applyAlignment="1">
      <alignment horizontal="center" vertical="center"/>
    </xf>
    <xf numFmtId="164" fontId="0" fillId="8" borderId="15" xfId="0" applyNumberFormat="1" applyFill="1" applyBorder="1" applyAlignment="1">
      <alignment horizontal="center" vertical="center" wrapText="1"/>
    </xf>
    <xf numFmtId="164" fontId="0" fillId="11" borderId="4" xfId="0" applyNumberFormat="1" applyFill="1" applyBorder="1" applyAlignment="1">
      <alignment horizontal="center" vertical="center" wrapText="1"/>
    </xf>
    <xf numFmtId="164" fontId="0" fillId="8" borderId="4" xfId="0" applyNumberFormat="1" applyFill="1" applyBorder="1" applyAlignment="1">
      <alignment horizontal="center" vertical="center" wrapText="1"/>
    </xf>
    <xf numFmtId="164" fontId="0" fillId="11" borderId="11" xfId="0" applyNumberFormat="1" applyFill="1" applyBorder="1" applyAlignment="1">
      <alignment horizontal="center" vertical="center" wrapText="1"/>
    </xf>
    <xf numFmtId="164" fontId="0" fillId="9" borderId="15" xfId="0" applyNumberFormat="1" applyFill="1" applyBorder="1" applyAlignment="1">
      <alignment horizontal="center" vertical="center" wrapText="1"/>
    </xf>
    <xf numFmtId="164" fontId="0" fillId="12" borderId="4" xfId="0" applyNumberFormat="1" applyFill="1" applyBorder="1" applyAlignment="1">
      <alignment horizontal="center" vertical="center" wrapText="1"/>
    </xf>
    <xf numFmtId="164" fontId="0" fillId="9" borderId="4" xfId="0" applyNumberFormat="1" applyFill="1" applyBorder="1" applyAlignment="1">
      <alignment horizontal="center" vertical="center" wrapText="1"/>
    </xf>
    <xf numFmtId="164" fontId="0" fillId="12" borderId="11" xfId="0" applyNumberFormat="1" applyFill="1" applyBorder="1" applyAlignment="1">
      <alignment horizontal="center" vertical="center" wrapText="1"/>
    </xf>
    <xf numFmtId="164" fontId="0" fillId="10" borderId="15" xfId="0" applyNumberFormat="1" applyFill="1" applyBorder="1" applyAlignment="1">
      <alignment horizontal="center" vertical="center" wrapText="1"/>
    </xf>
    <xf numFmtId="164" fontId="0" fillId="13" borderId="4" xfId="0" applyNumberFormat="1" applyFill="1" applyBorder="1" applyAlignment="1">
      <alignment horizontal="center" vertical="center" wrapText="1"/>
    </xf>
    <xf numFmtId="164" fontId="0" fillId="10" borderId="4" xfId="0" applyNumberFormat="1" applyFill="1" applyBorder="1" applyAlignment="1">
      <alignment horizontal="center" vertical="center" wrapText="1"/>
    </xf>
    <xf numFmtId="164" fontId="0" fillId="10" borderId="11" xfId="0" applyNumberFormat="1" applyFill="1" applyBorder="1" applyAlignment="1">
      <alignment horizontal="center" vertical="center" wrapText="1"/>
    </xf>
    <xf numFmtId="164" fontId="0" fillId="13" borderId="15" xfId="0" applyNumberFormat="1" applyFill="1" applyBorder="1" applyAlignment="1">
      <alignment horizontal="center" vertical="center" wrapText="1"/>
    </xf>
    <xf numFmtId="164" fontId="0" fillId="13" borderId="9" xfId="0" applyNumberFormat="1" applyFill="1" applyBorder="1" applyAlignment="1">
      <alignment horizontal="center" vertical="center" wrapText="1"/>
    </xf>
    <xf numFmtId="164" fontId="0" fillId="12" borderId="15" xfId="0" applyNumberFormat="1" applyFill="1" applyBorder="1" applyAlignment="1">
      <alignment horizontal="center" vertical="center" wrapText="1"/>
    </xf>
    <xf numFmtId="164" fontId="0" fillId="12" borderId="9" xfId="0" applyNumberFormat="1" applyFill="1" applyBorder="1" applyAlignment="1">
      <alignment horizontal="center" vertical="center" wrapText="1"/>
    </xf>
    <xf numFmtId="0" fontId="0" fillId="7" borderId="11" xfId="0" applyFont="1" applyFill="1" applyBorder="1" applyAlignment="1">
      <alignment horizontal="center" vertical="center"/>
    </xf>
    <xf numFmtId="0" fontId="0" fillId="7" borderId="11" xfId="0" applyFont="1" applyFill="1" applyBorder="1" applyAlignment="1">
      <alignment horizontal="center" vertical="center" wrapText="1"/>
    </xf>
    <xf numFmtId="164" fontId="2" fillId="7" borderId="12" xfId="1" applyNumberFormat="1" applyFont="1" applyFill="1" applyBorder="1" applyAlignment="1">
      <alignment horizontal="center" vertical="center"/>
    </xf>
    <xf numFmtId="9" fontId="0" fillId="0" borderId="0" xfId="4" applyFont="1"/>
    <xf numFmtId="0" fontId="0" fillId="0" borderId="6"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5" fillId="2" borderId="50" xfId="0" applyFont="1" applyFill="1" applyBorder="1" applyAlignment="1">
      <alignment horizontal="center" vertical="center"/>
    </xf>
    <xf numFmtId="0" fontId="5" fillId="2" borderId="51" xfId="0" applyFont="1" applyFill="1" applyBorder="1" applyAlignment="1">
      <alignment horizontal="center" vertical="center"/>
    </xf>
    <xf numFmtId="9" fontId="3" fillId="7" borderId="31" xfId="0" applyNumberFormat="1" applyFont="1" applyFill="1" applyBorder="1" applyAlignment="1">
      <alignment horizontal="center" vertical="center"/>
    </xf>
    <xf numFmtId="9" fontId="3" fillId="7" borderId="32" xfId="0" applyNumberFormat="1" applyFont="1" applyFill="1" applyBorder="1" applyAlignment="1">
      <alignment horizontal="center" vertical="center"/>
    </xf>
    <xf numFmtId="9" fontId="3" fillId="7" borderId="33" xfId="0" applyNumberFormat="1" applyFont="1" applyFill="1" applyBorder="1" applyAlignment="1">
      <alignment horizontal="center" vertical="center"/>
    </xf>
    <xf numFmtId="9" fontId="3" fillId="7" borderId="29" xfId="0" applyNumberFormat="1" applyFont="1" applyFill="1" applyBorder="1" applyAlignment="1">
      <alignment horizontal="center" vertical="center"/>
    </xf>
    <xf numFmtId="9" fontId="3" fillId="7" borderId="30" xfId="0" applyNumberFormat="1" applyFont="1" applyFill="1" applyBorder="1" applyAlignment="1">
      <alignment horizontal="center" vertical="center"/>
    </xf>
    <xf numFmtId="9" fontId="3" fillId="7" borderId="17" xfId="0" applyNumberFormat="1" applyFon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14" xfId="0" applyBorder="1" applyAlignment="1">
      <alignment horizontal="center"/>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6" xfId="0" applyBorder="1" applyAlignment="1">
      <alignment horizontal="left" vertical="center" wrapText="1"/>
    </xf>
    <xf numFmtId="0" fontId="0" fillId="0" borderId="15" xfId="0" applyBorder="1"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4" xfId="0" applyBorder="1" applyAlignment="1">
      <alignment horizontal="left" vertical="center" wrapText="1"/>
    </xf>
    <xf numFmtId="0" fontId="0" fillId="0" borderId="8" xfId="0" applyBorder="1" applyAlignment="1">
      <alignment horizontal="left" vertical="center" wrapText="1"/>
    </xf>
    <xf numFmtId="0" fontId="0" fillId="0" borderId="7" xfId="0" applyFont="1" applyBorder="1" applyAlignment="1">
      <alignment horizontal="left" vertical="center" wrapText="1"/>
    </xf>
    <xf numFmtId="0" fontId="0" fillId="0" borderId="4" xfId="0" applyFont="1" applyBorder="1" applyAlignment="1">
      <alignment horizontal="left" vertical="center" wrapText="1"/>
    </xf>
    <xf numFmtId="0" fontId="0" fillId="0" borderId="8" xfId="0" applyFont="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4" fillId="7" borderId="6"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15"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8" xfId="0" applyFont="1" applyFill="1" applyBorder="1" applyAlignment="1">
      <alignment horizontal="center" vertical="center"/>
    </xf>
    <xf numFmtId="0" fontId="0" fillId="7" borderId="6" xfId="0" applyFill="1" applyBorder="1" applyAlignment="1">
      <alignment horizontal="center" vertical="center"/>
    </xf>
    <xf numFmtId="0" fontId="0" fillId="7" borderId="15" xfId="0" applyFill="1" applyBorder="1" applyAlignment="1">
      <alignment horizontal="center" vertical="center"/>
    </xf>
    <xf numFmtId="0" fontId="0" fillId="7" borderId="5"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5" fillId="2" borderId="33"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3" fillId="9" borderId="21" xfId="0" applyFont="1" applyFill="1" applyBorder="1" applyAlignment="1">
      <alignment horizontal="center" vertical="center" textRotation="90" wrapText="1"/>
    </xf>
    <xf numFmtId="0" fontId="3" fillId="9" borderId="24" xfId="0" applyFont="1" applyFill="1" applyBorder="1" applyAlignment="1">
      <alignment horizontal="center" vertical="center" textRotation="90" wrapText="1"/>
    </xf>
    <xf numFmtId="0" fontId="3" fillId="9" borderId="20" xfId="0" applyFont="1" applyFill="1" applyBorder="1" applyAlignment="1">
      <alignment horizontal="center" vertical="center" textRotation="90" wrapText="1"/>
    </xf>
    <xf numFmtId="0" fontId="3" fillId="10" borderId="21" xfId="0" applyFont="1" applyFill="1" applyBorder="1" applyAlignment="1">
      <alignment horizontal="center" vertical="center" textRotation="90" wrapText="1"/>
    </xf>
    <xf numFmtId="0" fontId="3" fillId="10" borderId="24" xfId="0" applyFont="1" applyFill="1" applyBorder="1" applyAlignment="1">
      <alignment horizontal="center" vertical="center" textRotation="90" wrapText="1"/>
    </xf>
    <xf numFmtId="0" fontId="3" fillId="10" borderId="20" xfId="0" applyFont="1" applyFill="1" applyBorder="1" applyAlignment="1">
      <alignment horizontal="center" vertical="center" textRotation="90" wrapText="1"/>
    </xf>
    <xf numFmtId="164" fontId="2" fillId="7" borderId="49" xfId="1" applyNumberFormat="1" applyFont="1" applyFill="1" applyBorder="1" applyAlignment="1">
      <alignment horizontal="center" vertical="center"/>
    </xf>
    <xf numFmtId="164" fontId="2" fillId="7" borderId="17" xfId="1" applyNumberFormat="1" applyFont="1" applyFill="1" applyBorder="1" applyAlignment="1">
      <alignment horizontal="center" vertical="center"/>
    </xf>
    <xf numFmtId="0" fontId="5" fillId="5" borderId="7"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4" fillId="7" borderId="31" xfId="0" applyFont="1" applyFill="1" applyBorder="1" applyAlignment="1">
      <alignment horizontal="center" vertical="center"/>
    </xf>
    <xf numFmtId="0" fontId="4" fillId="7" borderId="33" xfId="0" applyFont="1" applyFill="1" applyBorder="1" applyAlignment="1">
      <alignment horizontal="center" vertical="center"/>
    </xf>
    <xf numFmtId="0" fontId="4" fillId="7" borderId="29" xfId="0" applyFont="1" applyFill="1" applyBorder="1" applyAlignment="1">
      <alignment horizontal="center" vertical="center"/>
    </xf>
    <xf numFmtId="0" fontId="4" fillId="7" borderId="17" xfId="0" applyFont="1" applyFill="1" applyBorder="1" applyAlignment="1">
      <alignment horizontal="center" vertical="center"/>
    </xf>
    <xf numFmtId="0" fontId="4" fillId="7" borderId="15"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4"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3" fillId="7" borderId="31" xfId="0" applyFont="1" applyFill="1" applyBorder="1" applyAlignment="1">
      <alignment horizontal="center" vertical="center" wrapText="1"/>
    </xf>
    <xf numFmtId="0" fontId="3" fillId="7" borderId="32" xfId="0" applyFont="1" applyFill="1" applyBorder="1" applyAlignment="1">
      <alignment horizontal="center" vertical="center" wrapText="1"/>
    </xf>
    <xf numFmtId="0" fontId="3" fillId="7" borderId="33" xfId="0" applyFont="1" applyFill="1" applyBorder="1" applyAlignment="1">
      <alignment horizontal="center" vertical="center" wrapText="1"/>
    </xf>
    <xf numFmtId="0" fontId="3" fillId="7" borderId="29" xfId="0" applyFont="1" applyFill="1" applyBorder="1" applyAlignment="1">
      <alignment horizontal="center" vertical="center" wrapText="1"/>
    </xf>
    <xf numFmtId="0" fontId="3" fillId="7" borderId="30" xfId="0" applyFont="1" applyFill="1" applyBorder="1" applyAlignment="1">
      <alignment horizontal="center" vertical="center" wrapText="1"/>
    </xf>
    <xf numFmtId="0" fontId="3" fillId="7" borderId="17"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4" xfId="0" applyFont="1" applyBorder="1" applyAlignment="1">
      <alignment horizontal="center" vertical="center" wrapText="1"/>
    </xf>
    <xf numFmtId="0" fontId="3" fillId="7" borderId="21" xfId="0" applyFont="1" applyFill="1" applyBorder="1" applyAlignment="1">
      <alignment horizontal="center" vertical="center"/>
    </xf>
    <xf numFmtId="0" fontId="3" fillId="7" borderId="20" xfId="0" applyFont="1" applyFill="1" applyBorder="1" applyAlignment="1">
      <alignment horizontal="center" vertical="center"/>
    </xf>
    <xf numFmtId="0" fontId="3" fillId="7" borderId="25" xfId="0" applyFont="1" applyFill="1" applyBorder="1" applyAlignment="1">
      <alignment horizontal="center" vertical="center"/>
    </xf>
    <xf numFmtId="0" fontId="3" fillId="7" borderId="26" xfId="0" applyFont="1" applyFill="1" applyBorder="1" applyAlignment="1">
      <alignment horizontal="center" vertical="center"/>
    </xf>
    <xf numFmtId="0" fontId="3" fillId="7" borderId="36" xfId="0" applyFont="1" applyFill="1" applyBorder="1" applyAlignment="1">
      <alignment horizontal="center" vertical="center"/>
    </xf>
    <xf numFmtId="0" fontId="3" fillId="7" borderId="37" xfId="0" applyFont="1" applyFill="1" applyBorder="1" applyAlignment="1">
      <alignment horizontal="center" vertical="center"/>
    </xf>
    <xf numFmtId="0" fontId="3" fillId="8" borderId="21" xfId="0" applyFont="1" applyFill="1" applyBorder="1" applyAlignment="1">
      <alignment horizontal="center" vertical="center" textRotation="90" wrapText="1"/>
    </xf>
    <xf numFmtId="0" fontId="3" fillId="8" borderId="24" xfId="0" applyFont="1" applyFill="1" applyBorder="1" applyAlignment="1">
      <alignment horizontal="center" vertical="center" textRotation="90" wrapText="1"/>
    </xf>
    <xf numFmtId="0" fontId="3" fillId="8" borderId="20" xfId="0" applyFont="1" applyFill="1" applyBorder="1" applyAlignment="1">
      <alignment horizontal="center" vertical="center" textRotation="90" wrapText="1"/>
    </xf>
    <xf numFmtId="164" fontId="2" fillId="7" borderId="28" xfId="1" applyNumberFormat="1" applyFont="1" applyFill="1" applyBorder="1" applyAlignment="1">
      <alignment horizontal="center" vertical="center"/>
    </xf>
    <xf numFmtId="164" fontId="2" fillId="7" borderId="47" xfId="1" applyNumberFormat="1" applyFont="1" applyFill="1" applyBorder="1" applyAlignment="1">
      <alignment horizontal="center" vertical="center"/>
    </xf>
    <xf numFmtId="0" fontId="3" fillId="7" borderId="15" xfId="0" applyFont="1" applyFill="1" applyBorder="1" applyAlignment="1">
      <alignment horizontal="center" vertical="center" wrapText="1"/>
    </xf>
    <xf numFmtId="9" fontId="3" fillId="7" borderId="42" xfId="0" applyNumberFormat="1" applyFont="1" applyFill="1" applyBorder="1" applyAlignment="1">
      <alignment horizontal="center" vertical="center"/>
    </xf>
    <xf numFmtId="9" fontId="3" fillId="7" borderId="40" xfId="0" applyNumberFormat="1" applyFont="1" applyFill="1" applyBorder="1" applyAlignment="1">
      <alignment horizontal="center" vertical="center"/>
    </xf>
    <xf numFmtId="9" fontId="3" fillId="7" borderId="23" xfId="0" applyNumberFormat="1" applyFont="1" applyFill="1" applyBorder="1" applyAlignment="1">
      <alignment horizontal="center" vertical="center"/>
    </xf>
    <xf numFmtId="9" fontId="3" fillId="7" borderId="16" xfId="0" applyNumberFormat="1" applyFont="1" applyFill="1" applyBorder="1" applyAlignment="1">
      <alignment horizontal="center" vertical="center"/>
    </xf>
    <xf numFmtId="0" fontId="3" fillId="7" borderId="41" xfId="0" applyFont="1" applyFill="1" applyBorder="1" applyAlignment="1">
      <alignment horizontal="center" vertical="center" wrapText="1"/>
    </xf>
    <xf numFmtId="0" fontId="3" fillId="7" borderId="40" xfId="0" applyFont="1" applyFill="1" applyBorder="1" applyAlignment="1">
      <alignment horizontal="center" vertical="center" wrapText="1"/>
    </xf>
    <xf numFmtId="0" fontId="3" fillId="7" borderId="6" xfId="0" applyFont="1" applyFill="1" applyBorder="1" applyAlignment="1">
      <alignment horizontal="center" vertical="center"/>
    </xf>
    <xf numFmtId="0" fontId="3" fillId="7" borderId="19" xfId="0" applyFont="1" applyFill="1" applyBorder="1" applyAlignment="1">
      <alignment horizontal="center" vertical="center"/>
    </xf>
    <xf numFmtId="0" fontId="3" fillId="7" borderId="7" xfId="0" applyFont="1" applyFill="1" applyBorder="1" applyAlignment="1">
      <alignment horizontal="center" vertical="center"/>
    </xf>
    <xf numFmtId="9" fontId="3" fillId="7" borderId="34" xfId="0" applyNumberFormat="1" applyFont="1" applyFill="1" applyBorder="1" applyAlignment="1">
      <alignment horizontal="center" vertical="center"/>
    </xf>
    <xf numFmtId="9" fontId="3" fillId="7" borderId="1" xfId="0" applyNumberFormat="1" applyFont="1" applyFill="1" applyBorder="1" applyAlignment="1">
      <alignment horizontal="center" vertical="center"/>
    </xf>
    <xf numFmtId="9" fontId="3" fillId="7" borderId="35" xfId="0" applyNumberFormat="1" applyFont="1" applyFill="1" applyBorder="1" applyAlignment="1">
      <alignment horizontal="center" vertical="center"/>
    </xf>
    <xf numFmtId="0" fontId="3" fillId="7" borderId="9"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0" fillId="0" borderId="27" xfId="0" applyBorder="1" applyAlignment="1">
      <alignment horizontal="center" vertical="center" wrapText="1"/>
    </xf>
    <xf numFmtId="0" fontId="0" fillId="0" borderId="0" xfId="0" applyBorder="1" applyAlignment="1">
      <alignment horizontal="center" vertical="center" wrapText="1"/>
    </xf>
    <xf numFmtId="0" fontId="0" fillId="0" borderId="28" xfId="0" applyBorder="1" applyAlignment="1">
      <alignment horizontal="center" vertical="center" wrapText="1"/>
    </xf>
    <xf numFmtId="0" fontId="5" fillId="2" borderId="52" xfId="0" applyFont="1" applyFill="1" applyBorder="1" applyAlignment="1">
      <alignment horizontal="center" vertical="center"/>
    </xf>
    <xf numFmtId="0" fontId="5" fillId="2" borderId="53" xfId="0" applyFont="1" applyFill="1" applyBorder="1" applyAlignment="1">
      <alignment horizontal="center" vertical="center"/>
    </xf>
    <xf numFmtId="0" fontId="4" fillId="7" borderId="46" xfId="0" applyFont="1" applyFill="1" applyBorder="1" applyAlignment="1">
      <alignment horizontal="center" vertical="center" textRotation="90" wrapText="1"/>
    </xf>
    <xf numFmtId="0" fontId="4" fillId="7" borderId="41" xfId="0" applyFont="1" applyFill="1" applyBorder="1" applyAlignment="1">
      <alignment horizontal="center" vertical="center" textRotation="90" wrapText="1"/>
    </xf>
    <xf numFmtId="0" fontId="4" fillId="7" borderId="43" xfId="0" applyFont="1" applyFill="1" applyBorder="1" applyAlignment="1">
      <alignment horizontal="center" vertical="center" textRotation="90"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7" xfId="0" applyFont="1" applyBorder="1" applyAlignment="1">
      <alignment horizontal="center" vertical="center" wrapText="1"/>
    </xf>
    <xf numFmtId="0" fontId="4" fillId="6" borderId="6"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xf>
    <xf numFmtId="0" fontId="4" fillId="6" borderId="8"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4" xfId="0" applyFont="1" applyFill="1" applyBorder="1" applyAlignment="1">
      <alignment horizontal="center" vertical="center"/>
    </xf>
    <xf numFmtId="0" fontId="0" fillId="0" borderId="46"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3" fillId="0" borderId="7" xfId="0" applyFont="1" applyBorder="1" applyAlignment="1">
      <alignment horizontal="center" vertical="center"/>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8" xfId="0" applyFill="1" applyBorder="1" applyAlignment="1">
      <alignment horizontal="center" vertical="center"/>
    </xf>
    <xf numFmtId="0" fontId="4" fillId="4" borderId="6"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xf>
    <xf numFmtId="0" fontId="4" fillId="4" borderId="8" xfId="0" applyFont="1" applyFill="1" applyBorder="1" applyAlignment="1">
      <alignment horizontal="center" vertical="center"/>
    </xf>
    <xf numFmtId="0" fontId="3" fillId="9" borderId="6" xfId="0" applyFont="1" applyFill="1" applyBorder="1" applyAlignment="1">
      <alignment horizontal="center" vertical="center" textRotation="90" wrapText="1"/>
    </xf>
    <xf numFmtId="0" fontId="3" fillId="9" borderId="7" xfId="0" applyFont="1" applyFill="1" applyBorder="1" applyAlignment="1">
      <alignment horizontal="center" vertical="center" textRotation="90" wrapText="1"/>
    </xf>
    <xf numFmtId="0" fontId="3" fillId="9" borderId="10" xfId="0" applyFont="1" applyFill="1" applyBorder="1" applyAlignment="1">
      <alignment horizontal="center" vertical="center" textRotation="90" wrapText="1"/>
    </xf>
    <xf numFmtId="9" fontId="3" fillId="7" borderId="36" xfId="0" applyNumberFormat="1" applyFont="1" applyFill="1" applyBorder="1" applyAlignment="1">
      <alignment horizontal="center" vertical="center" wrapText="1"/>
    </xf>
    <xf numFmtId="9" fontId="3" fillId="7" borderId="45" xfId="0" applyNumberFormat="1" applyFont="1" applyFill="1" applyBorder="1" applyAlignment="1">
      <alignment horizontal="center" vertical="center"/>
    </xf>
    <xf numFmtId="9" fontId="3" fillId="7" borderId="22" xfId="0" applyNumberFormat="1" applyFont="1" applyFill="1" applyBorder="1" applyAlignment="1">
      <alignment horizontal="center" vertical="center"/>
    </xf>
    <xf numFmtId="0" fontId="3" fillId="7"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11" xfId="0" applyFont="1" applyFill="1" applyBorder="1" applyAlignment="1">
      <alignment horizontal="center" vertical="center"/>
    </xf>
    <xf numFmtId="164" fontId="3" fillId="7" borderId="8" xfId="0" applyNumberFormat="1" applyFont="1" applyFill="1" applyBorder="1" applyAlignment="1">
      <alignment horizontal="center" vertical="center" wrapText="1"/>
    </xf>
    <xf numFmtId="164" fontId="3" fillId="7" borderId="12" xfId="0" applyNumberFormat="1" applyFont="1" applyFill="1" applyBorder="1" applyAlignment="1">
      <alignment horizontal="center" vertical="center" wrapText="1"/>
    </xf>
  </cellXfs>
  <cellStyles count="5">
    <cellStyle name="Moeda" xfId="1" builtinId="4"/>
    <cellStyle name="Moeda 2" xfId="3" xr:uid="{00000000-0005-0000-0000-000000000000}"/>
    <cellStyle name="Normal" xfId="0" builtinId="0"/>
    <cellStyle name="Normal 2" xfId="2" xr:uid="{00000000-0005-0000-0000-000003000000}"/>
    <cellStyle name="Porcentagem"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A1164-B279-654A-99CA-D1C46251CAE3}">
  <sheetPr>
    <pageSetUpPr fitToPage="1"/>
  </sheetPr>
  <dimension ref="B1:R79"/>
  <sheetViews>
    <sheetView topLeftCell="A19" zoomScale="90" zoomScaleNormal="90" workbookViewId="0">
      <selection activeCell="N17" sqref="N17"/>
    </sheetView>
  </sheetViews>
  <sheetFormatPr defaultColWidth="10.85546875" defaultRowHeight="15"/>
  <cols>
    <col min="1" max="1" width="2.42578125" customWidth="1"/>
    <col min="2" max="3" width="8.85546875" customWidth="1"/>
    <col min="4" max="4" width="10.42578125" bestFit="1" customWidth="1"/>
    <col min="5" max="5" width="8.85546875" customWidth="1"/>
    <col min="6" max="8" width="10" customWidth="1"/>
    <col min="9" max="9" width="8.85546875" bestFit="1" customWidth="1"/>
    <col min="10" max="10" width="4.85546875" bestFit="1" customWidth="1"/>
    <col min="11" max="11" width="8.85546875" customWidth="1"/>
    <col min="12" max="12" width="10.85546875" customWidth="1"/>
    <col min="13" max="13" width="9.140625" customWidth="1"/>
    <col min="14" max="14" width="11" customWidth="1"/>
    <col min="15" max="15" width="11.140625" customWidth="1"/>
    <col min="16" max="16" width="2.140625" customWidth="1"/>
  </cols>
  <sheetData>
    <row r="1" spans="2:18" ht="15.75" thickBot="1"/>
    <row r="2" spans="2:18">
      <c r="C2" s="116" t="s">
        <v>52</v>
      </c>
      <c r="D2" s="117"/>
      <c r="E2" s="117"/>
      <c r="F2" s="117"/>
      <c r="G2" s="117"/>
      <c r="H2" s="117"/>
      <c r="I2" s="117"/>
      <c r="J2" s="117"/>
      <c r="K2" s="117"/>
      <c r="L2" s="117"/>
      <c r="M2" s="117"/>
      <c r="N2" s="118"/>
    </row>
    <row r="3" spans="2:18" ht="15.75" thickBot="1">
      <c r="C3" s="119"/>
      <c r="D3" s="120"/>
      <c r="E3" s="120"/>
      <c r="F3" s="120"/>
      <c r="G3" s="120"/>
      <c r="H3" s="120"/>
      <c r="I3" s="120"/>
      <c r="J3" s="120"/>
      <c r="K3" s="120"/>
      <c r="L3" s="120"/>
      <c r="M3" s="120"/>
      <c r="N3" s="121"/>
    </row>
    <row r="4" spans="2:18" ht="15.75" thickBot="1"/>
    <row r="5" spans="2:18" ht="30" customHeight="1">
      <c r="B5" s="210" t="s">
        <v>0</v>
      </c>
      <c r="C5" s="203" t="s">
        <v>1</v>
      </c>
      <c r="D5" s="203"/>
      <c r="E5" s="203"/>
      <c r="F5" s="213" t="s">
        <v>25</v>
      </c>
      <c r="G5" s="214"/>
      <c r="H5" s="214"/>
      <c r="I5" s="215"/>
      <c r="K5" s="183" t="s">
        <v>13</v>
      </c>
      <c r="L5" s="184"/>
      <c r="M5" s="184"/>
      <c r="N5" s="184"/>
      <c r="O5" s="185"/>
    </row>
    <row r="6" spans="2:18" ht="15.75" thickBot="1">
      <c r="B6" s="211"/>
      <c r="C6" s="216" t="s">
        <v>16</v>
      </c>
      <c r="D6" s="216" t="s">
        <v>2</v>
      </c>
      <c r="E6" s="216" t="s">
        <v>3</v>
      </c>
      <c r="F6" s="204" t="s">
        <v>9</v>
      </c>
      <c r="G6" s="206" t="s">
        <v>10</v>
      </c>
      <c r="H6" s="206" t="s">
        <v>8</v>
      </c>
      <c r="I6" s="208" t="s">
        <v>26</v>
      </c>
      <c r="K6" s="186"/>
      <c r="L6" s="187"/>
      <c r="M6" s="187"/>
      <c r="N6" s="187"/>
      <c r="O6" s="188"/>
    </row>
    <row r="7" spans="2:18">
      <c r="B7" s="212"/>
      <c r="C7" s="217"/>
      <c r="D7" s="217"/>
      <c r="E7" s="217"/>
      <c r="F7" s="205"/>
      <c r="G7" s="207"/>
      <c r="H7" s="207"/>
      <c r="I7" s="209"/>
      <c r="K7" s="192" t="s">
        <v>11</v>
      </c>
      <c r="L7" s="194" t="s">
        <v>6</v>
      </c>
      <c r="M7" s="194" t="s">
        <v>9</v>
      </c>
      <c r="N7" s="194" t="s">
        <v>10</v>
      </c>
      <c r="O7" s="196" t="s">
        <v>30</v>
      </c>
    </row>
    <row r="8" spans="2:18" ht="15.75" thickBot="1">
      <c r="B8" s="35">
        <v>10</v>
      </c>
      <c r="C8" s="36">
        <v>1</v>
      </c>
      <c r="D8" s="36">
        <v>2</v>
      </c>
      <c r="E8" s="37">
        <v>7</v>
      </c>
      <c r="F8" s="84">
        <v>239.04000000000002</v>
      </c>
      <c r="G8" s="85">
        <v>198</v>
      </c>
      <c r="H8" s="85">
        <v>117</v>
      </c>
      <c r="I8" s="201"/>
      <c r="K8" s="193"/>
      <c r="L8" s="195"/>
      <c r="M8" s="195"/>
      <c r="N8" s="195"/>
      <c r="O8" s="197"/>
    </row>
    <row r="9" spans="2:18" ht="15.95" customHeight="1">
      <c r="B9" s="31">
        <v>15</v>
      </c>
      <c r="C9" s="11">
        <v>2</v>
      </c>
      <c r="D9" s="11">
        <v>3</v>
      </c>
      <c r="E9" s="12">
        <f t="shared" ref="E9:E30" si="0">B9-C9-D9</f>
        <v>10</v>
      </c>
      <c r="F9" s="14">
        <v>298.8</v>
      </c>
      <c r="G9" s="86">
        <v>237.6</v>
      </c>
      <c r="H9" s="86">
        <v>147</v>
      </c>
      <c r="I9" s="202"/>
      <c r="K9" s="198" t="s">
        <v>12</v>
      </c>
      <c r="L9" s="44">
        <v>5</v>
      </c>
      <c r="M9" s="91">
        <v>289</v>
      </c>
      <c r="N9" s="91">
        <v>208</v>
      </c>
      <c r="O9" s="91">
        <v>77</v>
      </c>
    </row>
    <row r="10" spans="2:18">
      <c r="B10" s="35">
        <v>30</v>
      </c>
      <c r="C10" s="36">
        <v>4</v>
      </c>
      <c r="D10" s="36">
        <v>6</v>
      </c>
      <c r="E10" s="37">
        <f t="shared" si="0"/>
        <v>20</v>
      </c>
      <c r="F10" s="38">
        <v>359</v>
      </c>
      <c r="G10" s="87">
        <v>297.80399999999997</v>
      </c>
      <c r="H10" s="87">
        <v>177</v>
      </c>
      <c r="I10" s="89">
        <v>96</v>
      </c>
      <c r="J10" s="110"/>
      <c r="K10" s="199"/>
      <c r="L10" s="51">
        <v>10</v>
      </c>
      <c r="M10" s="92">
        <v>389</v>
      </c>
      <c r="N10" s="92">
        <v>288</v>
      </c>
      <c r="O10" s="92">
        <v>117</v>
      </c>
    </row>
    <row r="11" spans="2:18">
      <c r="B11" s="31">
        <v>50</v>
      </c>
      <c r="C11" s="11">
        <v>6</v>
      </c>
      <c r="D11" s="11">
        <v>12</v>
      </c>
      <c r="E11" s="12">
        <f t="shared" si="0"/>
        <v>32</v>
      </c>
      <c r="F11" s="14">
        <v>479</v>
      </c>
      <c r="G11" s="86">
        <v>388</v>
      </c>
      <c r="H11" s="86">
        <v>217</v>
      </c>
      <c r="I11" s="167"/>
      <c r="K11" s="199"/>
      <c r="L11" s="45">
        <v>20</v>
      </c>
      <c r="M11" s="93">
        <v>699</v>
      </c>
      <c r="N11" s="93">
        <v>498</v>
      </c>
      <c r="O11" s="93">
        <v>197</v>
      </c>
    </row>
    <row r="12" spans="2:18">
      <c r="B12" s="35">
        <v>75</v>
      </c>
      <c r="C12" s="36">
        <v>8</v>
      </c>
      <c r="D12" s="36">
        <v>16</v>
      </c>
      <c r="E12" s="37">
        <f t="shared" si="0"/>
        <v>51</v>
      </c>
      <c r="F12" s="38">
        <v>538.79999999999995</v>
      </c>
      <c r="G12" s="87">
        <v>438</v>
      </c>
      <c r="H12" s="87">
        <v>237</v>
      </c>
      <c r="I12" s="202"/>
      <c r="K12" s="199"/>
      <c r="L12" s="51">
        <v>30</v>
      </c>
      <c r="M12" s="92">
        <v>999</v>
      </c>
      <c r="N12" s="92">
        <v>738</v>
      </c>
      <c r="O12" s="92">
        <v>287</v>
      </c>
    </row>
    <row r="13" spans="2:18" ht="15" customHeight="1">
      <c r="B13" s="31">
        <v>100</v>
      </c>
      <c r="C13" s="11">
        <v>10</v>
      </c>
      <c r="D13" s="11">
        <v>20</v>
      </c>
      <c r="E13" s="12">
        <f t="shared" si="0"/>
        <v>70</v>
      </c>
      <c r="F13" s="14">
        <v>598.79999999999995</v>
      </c>
      <c r="G13" s="86">
        <v>488</v>
      </c>
      <c r="H13" s="86">
        <v>277</v>
      </c>
      <c r="I13" s="90">
        <v>156</v>
      </c>
      <c r="K13" s="199"/>
      <c r="L13" s="45">
        <v>50</v>
      </c>
      <c r="M13" s="93">
        <v>1538.9</v>
      </c>
      <c r="N13" s="93">
        <v>1078</v>
      </c>
      <c r="O13" s="93">
        <v>407</v>
      </c>
    </row>
    <row r="14" spans="2:18" ht="15.75" thickBot="1">
      <c r="B14" s="35">
        <v>150</v>
      </c>
      <c r="C14" s="36">
        <v>12</v>
      </c>
      <c r="D14" s="36">
        <v>30</v>
      </c>
      <c r="E14" s="37">
        <f t="shared" si="0"/>
        <v>108</v>
      </c>
      <c r="F14" s="38">
        <v>729</v>
      </c>
      <c r="G14" s="87">
        <v>588</v>
      </c>
      <c r="H14" s="87">
        <v>327</v>
      </c>
      <c r="I14" s="167"/>
      <c r="J14" s="110"/>
      <c r="K14" s="200"/>
      <c r="L14" s="52">
        <v>100</v>
      </c>
      <c r="M14" s="94">
        <v>2399</v>
      </c>
      <c r="N14" s="94">
        <v>1537.8000000000002</v>
      </c>
      <c r="O14" s="94">
        <v>587</v>
      </c>
      <c r="Q14" s="64"/>
      <c r="R14" s="64"/>
    </row>
    <row r="15" spans="2:18" ht="15.95" customHeight="1">
      <c r="B15" s="31">
        <v>200</v>
      </c>
      <c r="C15" s="11">
        <v>15</v>
      </c>
      <c r="D15" s="11">
        <v>35</v>
      </c>
      <c r="E15" s="12">
        <f t="shared" si="0"/>
        <v>150</v>
      </c>
      <c r="F15" s="14">
        <v>849</v>
      </c>
      <c r="G15" s="86">
        <v>698</v>
      </c>
      <c r="H15" s="86">
        <v>397</v>
      </c>
      <c r="I15" s="202"/>
      <c r="K15" s="161" t="s">
        <v>7</v>
      </c>
      <c r="L15" s="46">
        <v>25</v>
      </c>
      <c r="M15" s="95">
        <v>289</v>
      </c>
      <c r="N15" s="95">
        <v>208</v>
      </c>
      <c r="O15" s="95">
        <v>77</v>
      </c>
    </row>
    <row r="16" spans="2:18">
      <c r="B16" s="35">
        <v>300</v>
      </c>
      <c r="C16" s="36">
        <v>25</v>
      </c>
      <c r="D16" s="36">
        <v>50</v>
      </c>
      <c r="E16" s="37">
        <f t="shared" si="0"/>
        <v>225</v>
      </c>
      <c r="F16" s="38">
        <v>1099</v>
      </c>
      <c r="G16" s="87">
        <v>897.6</v>
      </c>
      <c r="H16" s="87">
        <v>537</v>
      </c>
      <c r="I16" s="89">
        <v>296</v>
      </c>
      <c r="K16" s="162"/>
      <c r="L16" s="53">
        <v>50</v>
      </c>
      <c r="M16" s="96">
        <v>389</v>
      </c>
      <c r="N16" s="96">
        <v>288</v>
      </c>
      <c r="O16" s="96">
        <v>117</v>
      </c>
    </row>
    <row r="17" spans="2:15" ht="15" customHeight="1">
      <c r="B17" s="31">
        <v>400</v>
      </c>
      <c r="C17" s="11">
        <v>30</v>
      </c>
      <c r="D17" s="11">
        <v>65</v>
      </c>
      <c r="E17" s="12">
        <f t="shared" si="0"/>
        <v>305</v>
      </c>
      <c r="F17" s="14">
        <v>1269</v>
      </c>
      <c r="G17" s="86">
        <v>1088</v>
      </c>
      <c r="H17" s="86">
        <v>597</v>
      </c>
      <c r="I17" s="90"/>
      <c r="K17" s="162"/>
      <c r="L17" s="47">
        <v>100</v>
      </c>
      <c r="M17" s="97">
        <v>699</v>
      </c>
      <c r="N17" s="97">
        <v>498</v>
      </c>
      <c r="O17" s="97">
        <v>197</v>
      </c>
    </row>
    <row r="18" spans="2:15">
      <c r="B18" s="35">
        <v>500</v>
      </c>
      <c r="C18" s="36">
        <v>40</v>
      </c>
      <c r="D18" s="36">
        <v>80</v>
      </c>
      <c r="E18" s="37">
        <f t="shared" si="0"/>
        <v>380</v>
      </c>
      <c r="F18" s="38">
        <v>1499</v>
      </c>
      <c r="G18" s="87">
        <v>1197.5999999999999</v>
      </c>
      <c r="H18" s="87">
        <v>667</v>
      </c>
      <c r="I18" s="89">
        <v>376</v>
      </c>
      <c r="K18" s="162"/>
      <c r="L18" s="53">
        <v>150</v>
      </c>
      <c r="M18" s="96">
        <v>999</v>
      </c>
      <c r="N18" s="96">
        <v>738</v>
      </c>
      <c r="O18" s="96">
        <v>287</v>
      </c>
    </row>
    <row r="19" spans="2:15">
      <c r="B19" s="31">
        <v>700</v>
      </c>
      <c r="C19" s="13">
        <v>50</v>
      </c>
      <c r="D19" s="13">
        <v>120</v>
      </c>
      <c r="E19" s="12">
        <f t="shared" si="0"/>
        <v>530</v>
      </c>
      <c r="F19" s="14">
        <v>1798.8</v>
      </c>
      <c r="G19" s="86">
        <v>1497.6</v>
      </c>
      <c r="H19" s="86">
        <v>877</v>
      </c>
      <c r="I19" s="167"/>
      <c r="K19" s="162"/>
      <c r="L19" s="47">
        <v>250</v>
      </c>
      <c r="M19" s="97">
        <v>1538.9</v>
      </c>
      <c r="N19" s="97">
        <v>1078</v>
      </c>
      <c r="O19" s="97">
        <v>407</v>
      </c>
    </row>
    <row r="20" spans="2:15" ht="15.75" thickBot="1">
      <c r="B20" s="35">
        <v>800</v>
      </c>
      <c r="C20" s="36">
        <v>55</v>
      </c>
      <c r="D20" s="36">
        <v>130</v>
      </c>
      <c r="E20" s="37">
        <f t="shared" si="0"/>
        <v>615</v>
      </c>
      <c r="F20" s="38">
        <v>1999</v>
      </c>
      <c r="G20" s="87">
        <v>1698</v>
      </c>
      <c r="H20" s="87">
        <v>957</v>
      </c>
      <c r="I20" s="202"/>
      <c r="K20" s="163"/>
      <c r="L20" s="54">
        <v>500</v>
      </c>
      <c r="M20" s="98">
        <v>2399</v>
      </c>
      <c r="N20" s="98">
        <v>1537.8000000000002</v>
      </c>
      <c r="O20" s="98">
        <v>587</v>
      </c>
    </row>
    <row r="21" spans="2:15">
      <c r="B21" s="31">
        <v>1000</v>
      </c>
      <c r="C21" s="13">
        <v>60</v>
      </c>
      <c r="D21" s="13">
        <v>140</v>
      </c>
      <c r="E21" s="12">
        <f t="shared" si="0"/>
        <v>800</v>
      </c>
      <c r="F21" s="14">
        <v>2299</v>
      </c>
      <c r="G21" s="86">
        <v>1888</v>
      </c>
      <c r="H21" s="86">
        <v>1077</v>
      </c>
      <c r="I21" s="90">
        <v>596</v>
      </c>
      <c r="K21" s="164" t="s">
        <v>3</v>
      </c>
      <c r="L21" s="48">
        <v>25</v>
      </c>
      <c r="M21" s="99">
        <v>69</v>
      </c>
      <c r="N21" s="99">
        <v>58</v>
      </c>
      <c r="O21" s="99" t="s">
        <v>29</v>
      </c>
    </row>
    <row r="22" spans="2:15">
      <c r="B22" s="35">
        <v>1250</v>
      </c>
      <c r="C22" s="36">
        <v>70</v>
      </c>
      <c r="D22" s="36">
        <v>160</v>
      </c>
      <c r="E22" s="37">
        <f t="shared" si="0"/>
        <v>1020</v>
      </c>
      <c r="F22" s="38">
        <v>2699</v>
      </c>
      <c r="G22" s="87">
        <v>2148</v>
      </c>
      <c r="H22" s="87">
        <v>1297</v>
      </c>
      <c r="I22" s="167"/>
      <c r="K22" s="165"/>
      <c r="L22" s="55">
        <v>50</v>
      </c>
      <c r="M22" s="100">
        <v>129</v>
      </c>
      <c r="N22" s="100">
        <v>98</v>
      </c>
      <c r="O22" s="100">
        <v>57</v>
      </c>
    </row>
    <row r="23" spans="2:15" ht="15" customHeight="1">
      <c r="B23" s="31">
        <v>1500</v>
      </c>
      <c r="C23" s="13">
        <v>80</v>
      </c>
      <c r="D23" s="13">
        <v>190</v>
      </c>
      <c r="E23" s="12">
        <f t="shared" si="0"/>
        <v>1230</v>
      </c>
      <c r="F23" s="14">
        <v>2949</v>
      </c>
      <c r="G23" s="86">
        <v>2397.6</v>
      </c>
      <c r="H23" s="86">
        <v>1557</v>
      </c>
      <c r="I23" s="202"/>
      <c r="K23" s="165"/>
      <c r="L23" s="49">
        <v>100</v>
      </c>
      <c r="M23" s="101">
        <v>249</v>
      </c>
      <c r="N23" s="101">
        <v>188</v>
      </c>
      <c r="O23" s="101">
        <v>107</v>
      </c>
    </row>
    <row r="24" spans="2:15">
      <c r="B24" s="35">
        <v>2000</v>
      </c>
      <c r="C24" s="36">
        <v>90</v>
      </c>
      <c r="D24" s="36">
        <v>220</v>
      </c>
      <c r="E24" s="37">
        <f t="shared" si="0"/>
        <v>1690</v>
      </c>
      <c r="F24" s="38">
        <v>3299</v>
      </c>
      <c r="G24" s="87">
        <v>2738</v>
      </c>
      <c r="H24" s="87">
        <v>1797</v>
      </c>
      <c r="I24" s="89">
        <v>986</v>
      </c>
      <c r="K24" s="165"/>
      <c r="L24" s="55">
        <v>250</v>
      </c>
      <c r="M24" s="100">
        <v>388.7</v>
      </c>
      <c r="N24" s="100">
        <v>278</v>
      </c>
      <c r="O24" s="100">
        <v>157</v>
      </c>
    </row>
    <row r="25" spans="2:15">
      <c r="B25" s="31">
        <v>2500</v>
      </c>
      <c r="C25" s="13">
        <v>100</v>
      </c>
      <c r="D25" s="13">
        <v>250</v>
      </c>
      <c r="E25" s="12">
        <f t="shared" si="0"/>
        <v>2150</v>
      </c>
      <c r="F25" s="14">
        <v>3598.7999999999997</v>
      </c>
      <c r="G25" s="86">
        <v>2988</v>
      </c>
      <c r="H25" s="86">
        <v>1997</v>
      </c>
      <c r="I25" s="167"/>
      <c r="K25" s="165"/>
      <c r="L25" s="49">
        <v>500</v>
      </c>
      <c r="M25" s="101">
        <v>609</v>
      </c>
      <c r="N25" s="101">
        <v>398</v>
      </c>
      <c r="O25" s="101">
        <v>227</v>
      </c>
    </row>
    <row r="26" spans="2:15">
      <c r="B26" s="35">
        <v>3000</v>
      </c>
      <c r="C26" s="39">
        <v>125</v>
      </c>
      <c r="D26" s="39">
        <v>300</v>
      </c>
      <c r="E26" s="37">
        <f t="shared" si="0"/>
        <v>2575</v>
      </c>
      <c r="F26" s="38">
        <v>3999</v>
      </c>
      <c r="G26" s="87">
        <v>3398</v>
      </c>
      <c r="H26" s="87">
        <v>2267</v>
      </c>
      <c r="I26" s="201"/>
      <c r="K26" s="165"/>
      <c r="L26" s="55">
        <v>1000</v>
      </c>
      <c r="M26" s="100">
        <v>899</v>
      </c>
      <c r="N26" s="100">
        <v>698</v>
      </c>
      <c r="O26" s="100">
        <v>347</v>
      </c>
    </row>
    <row r="27" spans="2:15">
      <c r="B27" s="31">
        <v>4000</v>
      </c>
      <c r="C27" s="13">
        <v>150</v>
      </c>
      <c r="D27" s="13">
        <v>400</v>
      </c>
      <c r="E27" s="12">
        <f t="shared" si="0"/>
        <v>3450</v>
      </c>
      <c r="F27" s="14">
        <v>4499</v>
      </c>
      <c r="G27" s="86">
        <v>3688</v>
      </c>
      <c r="H27" s="86">
        <v>2497</v>
      </c>
      <c r="I27" s="202"/>
      <c r="K27" s="165"/>
      <c r="L27" s="49">
        <v>2500</v>
      </c>
      <c r="M27" s="101">
        <v>1559</v>
      </c>
      <c r="N27" s="101">
        <v>1198</v>
      </c>
      <c r="O27" s="101">
        <v>547</v>
      </c>
    </row>
    <row r="28" spans="2:15">
      <c r="B28" s="35">
        <v>5000</v>
      </c>
      <c r="C28" s="39">
        <v>175</v>
      </c>
      <c r="D28" s="39">
        <v>525</v>
      </c>
      <c r="E28" s="37">
        <f t="shared" si="0"/>
        <v>4300</v>
      </c>
      <c r="F28" s="38">
        <v>4999</v>
      </c>
      <c r="G28" s="87">
        <v>3998</v>
      </c>
      <c r="H28" s="87">
        <v>2697</v>
      </c>
      <c r="I28" s="89">
        <v>1496</v>
      </c>
      <c r="K28" s="165"/>
      <c r="L28" s="55">
        <v>5000</v>
      </c>
      <c r="M28" s="100">
        <v>2659</v>
      </c>
      <c r="N28" s="100">
        <v>1998</v>
      </c>
      <c r="O28" s="100">
        <v>997</v>
      </c>
    </row>
    <row r="29" spans="2:15" ht="15.75" thickBot="1">
      <c r="B29" s="31">
        <v>7500</v>
      </c>
      <c r="C29" s="13">
        <v>225</v>
      </c>
      <c r="D29" s="13">
        <v>775</v>
      </c>
      <c r="E29" s="12">
        <f t="shared" si="0"/>
        <v>6500</v>
      </c>
      <c r="F29" s="14">
        <v>6999</v>
      </c>
      <c r="G29" s="86">
        <v>5457.5999999999995</v>
      </c>
      <c r="H29" s="86">
        <v>3347</v>
      </c>
      <c r="I29" s="167"/>
      <c r="K29" s="166"/>
      <c r="L29" s="50">
        <v>10000</v>
      </c>
      <c r="M29" s="102">
        <v>3899</v>
      </c>
      <c r="N29" s="102">
        <v>2998</v>
      </c>
      <c r="O29" s="102">
        <v>1887</v>
      </c>
    </row>
    <row r="30" spans="2:15" ht="15.75" thickBot="1">
      <c r="B30" s="40">
        <v>10000</v>
      </c>
      <c r="C30" s="41">
        <v>300</v>
      </c>
      <c r="D30" s="41">
        <v>1000</v>
      </c>
      <c r="E30" s="42">
        <f t="shared" si="0"/>
        <v>8700</v>
      </c>
      <c r="F30" s="43">
        <v>8999</v>
      </c>
      <c r="G30" s="88">
        <v>6988</v>
      </c>
      <c r="H30" s="88">
        <v>3997</v>
      </c>
      <c r="I30" s="168"/>
    </row>
    <row r="31" spans="2:15" ht="15.75" thickBot="1"/>
    <row r="32" spans="2:15" ht="15.95" customHeight="1" thickBot="1">
      <c r="B32" s="189" t="s">
        <v>28</v>
      </c>
      <c r="C32" s="190"/>
      <c r="D32" s="190"/>
      <c r="E32" s="190"/>
      <c r="F32" s="190"/>
      <c r="G32" s="190"/>
      <c r="H32" s="190"/>
      <c r="I32" s="191"/>
      <c r="K32" s="155" t="s">
        <v>33</v>
      </c>
      <c r="L32" s="156"/>
      <c r="M32" s="156"/>
      <c r="N32" s="156"/>
      <c r="O32" s="157"/>
    </row>
    <row r="33" spans="2:15" ht="15.75" thickBot="1">
      <c r="B33" s="10"/>
      <c r="C33" s="10"/>
      <c r="D33" s="1"/>
      <c r="E33" s="1"/>
      <c r="F33" s="1"/>
      <c r="G33" s="1"/>
      <c r="H33" s="1"/>
      <c r="I33" s="10"/>
      <c r="K33" s="158"/>
      <c r="L33" s="159"/>
      <c r="M33" s="159"/>
      <c r="N33" s="159"/>
      <c r="O33" s="160"/>
    </row>
    <row r="34" spans="2:15" ht="15" customHeight="1" thickBot="1">
      <c r="B34" s="131" t="s">
        <v>31</v>
      </c>
      <c r="C34" s="132"/>
      <c r="D34" s="132"/>
      <c r="E34" s="132"/>
      <c r="F34" s="132"/>
      <c r="G34" s="132"/>
      <c r="H34" s="132"/>
      <c r="I34" s="133"/>
    </row>
    <row r="35" spans="2:15" ht="15" customHeight="1">
      <c r="B35" s="134"/>
      <c r="C35" s="135"/>
      <c r="D35" s="135"/>
      <c r="E35" s="135"/>
      <c r="F35" s="135"/>
      <c r="G35" s="135"/>
      <c r="H35" s="135"/>
      <c r="I35" s="136"/>
      <c r="K35" s="155" t="s">
        <v>34</v>
      </c>
      <c r="L35" s="156"/>
      <c r="M35" s="156"/>
      <c r="N35" s="156"/>
      <c r="O35" s="157"/>
    </row>
    <row r="36" spans="2:15" ht="15.75" thickBot="1">
      <c r="B36" s="134"/>
      <c r="C36" s="135"/>
      <c r="D36" s="135"/>
      <c r="E36" s="135"/>
      <c r="F36" s="135"/>
      <c r="G36" s="135"/>
      <c r="H36" s="135"/>
      <c r="I36" s="136"/>
      <c r="K36" s="158"/>
      <c r="L36" s="159"/>
      <c r="M36" s="159"/>
      <c r="N36" s="159"/>
      <c r="O36" s="160"/>
    </row>
    <row r="37" spans="2:15" ht="15" customHeight="1" thickBot="1">
      <c r="B37" s="134"/>
      <c r="C37" s="135"/>
      <c r="D37" s="135"/>
      <c r="E37" s="135"/>
      <c r="F37" s="135"/>
      <c r="G37" s="135"/>
      <c r="H37" s="135"/>
      <c r="I37" s="136"/>
    </row>
    <row r="38" spans="2:15" ht="15" customHeight="1">
      <c r="B38" s="134" t="s">
        <v>48</v>
      </c>
      <c r="C38" s="135"/>
      <c r="D38" s="135"/>
      <c r="E38" s="135"/>
      <c r="F38" s="135"/>
      <c r="G38" s="135"/>
      <c r="H38" s="135"/>
      <c r="I38" s="136"/>
      <c r="N38" s="171" t="s">
        <v>44</v>
      </c>
      <c r="O38" s="172"/>
    </row>
    <row r="39" spans="2:15" ht="15.75" thickBot="1">
      <c r="B39" s="134"/>
      <c r="C39" s="135"/>
      <c r="D39" s="135"/>
      <c r="E39" s="135"/>
      <c r="F39" s="135"/>
      <c r="G39" s="135"/>
      <c r="H39" s="135"/>
      <c r="I39" s="136"/>
      <c r="N39" s="173"/>
      <c r="O39" s="174"/>
    </row>
    <row r="40" spans="2:15" ht="14.45" customHeight="1">
      <c r="B40" s="134"/>
      <c r="C40" s="135"/>
      <c r="D40" s="135"/>
      <c r="E40" s="135"/>
      <c r="F40" s="135"/>
      <c r="G40" s="135"/>
      <c r="H40" s="135"/>
      <c r="I40" s="136"/>
      <c r="K40" s="223" t="s">
        <v>45</v>
      </c>
      <c r="L40" s="143" t="s">
        <v>43</v>
      </c>
      <c r="M40" s="175"/>
      <c r="N40" s="145" t="s">
        <v>17</v>
      </c>
      <c r="O40" s="147" t="s">
        <v>18</v>
      </c>
    </row>
    <row r="41" spans="2:15" ht="15" customHeight="1">
      <c r="B41" s="134"/>
      <c r="C41" s="135"/>
      <c r="D41" s="135"/>
      <c r="E41" s="135"/>
      <c r="F41" s="135"/>
      <c r="G41" s="135"/>
      <c r="H41" s="135"/>
      <c r="I41" s="136"/>
      <c r="K41" s="224"/>
      <c r="L41" s="144"/>
      <c r="M41" s="176"/>
      <c r="N41" s="146"/>
      <c r="O41" s="148"/>
    </row>
    <row r="42" spans="2:15">
      <c r="B42" s="134"/>
      <c r="C42" s="135"/>
      <c r="D42" s="135"/>
      <c r="E42" s="135"/>
      <c r="F42" s="135"/>
      <c r="G42" s="135"/>
      <c r="H42" s="135"/>
      <c r="I42" s="136"/>
      <c r="K42" s="224"/>
      <c r="L42" s="177" t="s">
        <v>21</v>
      </c>
      <c r="M42" s="178"/>
      <c r="N42" s="18">
        <v>199</v>
      </c>
      <c r="O42" s="21">
        <v>118</v>
      </c>
    </row>
    <row r="43" spans="2:15" ht="15" customHeight="1">
      <c r="B43" s="137" t="s">
        <v>49</v>
      </c>
      <c r="C43" s="138"/>
      <c r="D43" s="138"/>
      <c r="E43" s="138"/>
      <c r="F43" s="138"/>
      <c r="G43" s="138"/>
      <c r="H43" s="138"/>
      <c r="I43" s="139"/>
      <c r="K43" s="224"/>
      <c r="L43" s="179" t="s">
        <v>22</v>
      </c>
      <c r="M43" s="180"/>
      <c r="N43" s="19">
        <v>289</v>
      </c>
      <c r="O43" s="22">
        <v>208</v>
      </c>
    </row>
    <row r="44" spans="2:15">
      <c r="B44" s="137"/>
      <c r="C44" s="138"/>
      <c r="D44" s="138"/>
      <c r="E44" s="138"/>
      <c r="F44" s="138"/>
      <c r="G44" s="138"/>
      <c r="H44" s="138"/>
      <c r="I44" s="139"/>
      <c r="K44" s="224"/>
      <c r="L44" s="169" t="s">
        <v>35</v>
      </c>
      <c r="M44" s="170"/>
      <c r="N44" s="18">
        <v>289</v>
      </c>
      <c r="O44" s="21">
        <v>208</v>
      </c>
    </row>
    <row r="45" spans="2:15" ht="15.75" thickBot="1">
      <c r="B45" s="137"/>
      <c r="C45" s="138"/>
      <c r="D45" s="138"/>
      <c r="E45" s="138"/>
      <c r="F45" s="138"/>
      <c r="G45" s="138"/>
      <c r="H45" s="138"/>
      <c r="I45" s="139"/>
      <c r="K45" s="224"/>
      <c r="L45" s="181" t="s">
        <v>24</v>
      </c>
      <c r="M45" s="182"/>
      <c r="N45" s="20">
        <v>389</v>
      </c>
      <c r="O45" s="23">
        <v>288</v>
      </c>
    </row>
    <row r="46" spans="2:15" ht="15" customHeight="1">
      <c r="B46" s="134" t="s">
        <v>50</v>
      </c>
      <c r="C46" s="135"/>
      <c r="D46" s="135"/>
      <c r="E46" s="135"/>
      <c r="F46" s="135"/>
      <c r="G46" s="135"/>
      <c r="H46" s="135"/>
      <c r="I46" s="136"/>
      <c r="K46" s="224"/>
      <c r="L46" s="143" t="s">
        <v>60</v>
      </c>
      <c r="M46" s="175"/>
      <c r="N46" s="145" t="s">
        <v>20</v>
      </c>
      <c r="O46" s="147" t="s">
        <v>32</v>
      </c>
    </row>
    <row r="47" spans="2:15" ht="15.95" customHeight="1">
      <c r="B47" s="134"/>
      <c r="C47" s="135"/>
      <c r="D47" s="135"/>
      <c r="E47" s="135"/>
      <c r="F47" s="135"/>
      <c r="G47" s="135"/>
      <c r="H47" s="135"/>
      <c r="I47" s="136"/>
      <c r="K47" s="224"/>
      <c r="L47" s="144"/>
      <c r="M47" s="176"/>
      <c r="N47" s="146"/>
      <c r="O47" s="148"/>
    </row>
    <row r="48" spans="2:15" ht="15.75" thickBot="1">
      <c r="B48" s="140"/>
      <c r="C48" s="141"/>
      <c r="D48" s="141"/>
      <c r="E48" s="141"/>
      <c r="F48" s="141"/>
      <c r="G48" s="141"/>
      <c r="H48" s="141"/>
      <c r="I48" s="142"/>
      <c r="K48" s="224"/>
      <c r="L48" s="114" t="s">
        <v>38</v>
      </c>
      <c r="M48" s="115"/>
      <c r="N48" s="19">
        <v>98</v>
      </c>
      <c r="O48" s="22">
        <v>57</v>
      </c>
    </row>
    <row r="49" spans="2:15" ht="15" customHeight="1" thickBot="1">
      <c r="K49" s="224"/>
      <c r="L49" s="169" t="s">
        <v>37</v>
      </c>
      <c r="M49" s="170"/>
      <c r="N49" s="18">
        <v>188</v>
      </c>
      <c r="O49" s="21">
        <v>107</v>
      </c>
    </row>
    <row r="50" spans="2:15">
      <c r="B50" s="149" t="s">
        <v>14</v>
      </c>
      <c r="C50" s="150"/>
      <c r="D50" s="151"/>
      <c r="K50" s="224"/>
      <c r="L50" s="114" t="s">
        <v>36</v>
      </c>
      <c r="M50" s="115"/>
      <c r="N50" s="19" t="s">
        <v>29</v>
      </c>
      <c r="O50" s="22">
        <v>227</v>
      </c>
    </row>
    <row r="51" spans="2:15" ht="15" customHeight="1" thickBot="1">
      <c r="B51" s="152"/>
      <c r="C51" s="153"/>
      <c r="D51" s="154"/>
      <c r="K51" s="224"/>
      <c r="L51" s="169" t="s">
        <v>21</v>
      </c>
      <c r="M51" s="170"/>
      <c r="N51" s="18">
        <v>57</v>
      </c>
      <c r="O51" s="21" t="s">
        <v>29</v>
      </c>
    </row>
    <row r="52" spans="2:15" ht="15" customHeight="1" thickBot="1">
      <c r="B52" s="24" t="s">
        <v>15</v>
      </c>
      <c r="C52" s="25" t="s">
        <v>5</v>
      </c>
      <c r="D52" s="26" t="s">
        <v>4</v>
      </c>
      <c r="K52" s="225"/>
      <c r="L52" s="221" t="s">
        <v>24</v>
      </c>
      <c r="M52" s="222"/>
      <c r="N52" s="20">
        <v>117</v>
      </c>
      <c r="O52" s="23" t="s">
        <v>29</v>
      </c>
    </row>
    <row r="53" spans="2:15" ht="15" customHeight="1" thickBot="1">
      <c r="B53" s="111" t="s">
        <v>9</v>
      </c>
      <c r="C53" s="8">
        <v>1</v>
      </c>
      <c r="D53" s="15">
        <v>979</v>
      </c>
    </row>
    <row r="54" spans="2:15">
      <c r="B54" s="112"/>
      <c r="C54" s="9">
        <v>2</v>
      </c>
      <c r="D54" s="2">
        <v>1599</v>
      </c>
      <c r="K54" s="143" t="s">
        <v>46</v>
      </c>
      <c r="L54" s="145" t="s">
        <v>17</v>
      </c>
      <c r="M54" s="145" t="s">
        <v>18</v>
      </c>
      <c r="N54" s="145" t="s">
        <v>20</v>
      </c>
      <c r="O54" s="147" t="s">
        <v>32</v>
      </c>
    </row>
    <row r="55" spans="2:15" ht="15.75" thickBot="1">
      <c r="B55" s="113"/>
      <c r="C55" s="16">
        <v>3</v>
      </c>
      <c r="D55" s="17">
        <v>1999</v>
      </c>
      <c r="K55" s="144"/>
      <c r="L55" s="146"/>
      <c r="M55" s="146"/>
      <c r="N55" s="146"/>
      <c r="O55" s="148"/>
    </row>
    <row r="56" spans="2:15">
      <c r="B56" s="111" t="s">
        <v>10</v>
      </c>
      <c r="C56" s="8">
        <v>1</v>
      </c>
      <c r="D56" s="15">
        <v>698</v>
      </c>
      <c r="K56" s="32" t="s">
        <v>23</v>
      </c>
      <c r="L56" s="3">
        <v>199</v>
      </c>
      <c r="M56" s="3">
        <v>98</v>
      </c>
      <c r="N56" s="3">
        <v>67</v>
      </c>
      <c r="O56" s="4">
        <v>46</v>
      </c>
    </row>
    <row r="57" spans="2:15" ht="15.75" thickBot="1">
      <c r="B57" s="112"/>
      <c r="C57" s="9">
        <v>2</v>
      </c>
      <c r="D57" s="2">
        <v>988</v>
      </c>
      <c r="K57" s="7" t="s">
        <v>19</v>
      </c>
      <c r="L57" s="5">
        <v>399</v>
      </c>
      <c r="M57" s="5">
        <v>198</v>
      </c>
      <c r="N57" s="5">
        <v>137</v>
      </c>
      <c r="O57" s="6">
        <v>96</v>
      </c>
    </row>
    <row r="58" spans="2:15" ht="15.95" customHeight="1" thickBot="1">
      <c r="B58" s="113"/>
      <c r="C58" s="16">
        <v>3</v>
      </c>
      <c r="D58" s="17">
        <v>1198</v>
      </c>
    </row>
    <row r="59" spans="2:15" ht="15" customHeight="1" thickBot="1">
      <c r="B59" s="111" t="s">
        <v>30</v>
      </c>
      <c r="C59" s="8">
        <v>1</v>
      </c>
      <c r="D59" s="15">
        <v>250</v>
      </c>
      <c r="K59" s="122" t="s">
        <v>59</v>
      </c>
      <c r="L59" s="123"/>
      <c r="M59" s="123"/>
      <c r="N59" s="123"/>
      <c r="O59" s="124"/>
    </row>
    <row r="60" spans="2:15" ht="14.45" customHeight="1" thickBot="1">
      <c r="B60" s="112"/>
      <c r="C60" s="9">
        <v>2</v>
      </c>
      <c r="D60" s="2">
        <v>400</v>
      </c>
    </row>
    <row r="61" spans="2:15" ht="15.75" thickBot="1">
      <c r="B61" s="113"/>
      <c r="C61" s="16">
        <v>3</v>
      </c>
      <c r="D61" s="17">
        <v>500</v>
      </c>
      <c r="K61" s="125" t="s">
        <v>51</v>
      </c>
      <c r="L61" s="126"/>
      <c r="M61" s="126"/>
      <c r="N61" s="126"/>
      <c r="O61" s="127"/>
    </row>
    <row r="62" spans="2:15">
      <c r="B62" s="125" t="s">
        <v>47</v>
      </c>
      <c r="C62" s="126"/>
      <c r="D62" s="127"/>
      <c r="K62" s="218"/>
      <c r="L62" s="219"/>
      <c r="M62" s="219"/>
      <c r="N62" s="219"/>
      <c r="O62" s="220"/>
    </row>
    <row r="63" spans="2:15" ht="15.75" thickBot="1">
      <c r="B63" s="128"/>
      <c r="C63" s="129"/>
      <c r="D63" s="130"/>
      <c r="K63" s="218"/>
      <c r="L63" s="219"/>
      <c r="M63" s="219"/>
      <c r="N63" s="219"/>
      <c r="O63" s="220"/>
    </row>
    <row r="64" spans="2:15" ht="15.75" thickBot="1">
      <c r="K64" s="128"/>
      <c r="L64" s="129"/>
      <c r="M64" s="129"/>
      <c r="N64" s="129"/>
      <c r="O64" s="130"/>
    </row>
    <row r="71" spans="7:9" ht="15.75" thickBot="1">
      <c r="G71" s="10"/>
      <c r="H71" s="10"/>
    </row>
    <row r="72" spans="7:9" ht="15" customHeight="1">
      <c r="H72" s="56"/>
      <c r="I72" s="58"/>
    </row>
    <row r="73" spans="7:9">
      <c r="G73" s="59"/>
      <c r="H73" s="57"/>
      <c r="I73" s="60"/>
    </row>
    <row r="74" spans="7:9">
      <c r="G74" s="59"/>
      <c r="H74" s="57"/>
      <c r="I74" s="60"/>
    </row>
    <row r="75" spans="7:9">
      <c r="G75" s="59"/>
      <c r="H75" s="57"/>
      <c r="I75" s="60"/>
    </row>
    <row r="76" spans="7:9">
      <c r="G76" s="59"/>
      <c r="H76" s="57"/>
      <c r="I76" s="60"/>
    </row>
    <row r="77" spans="7:9">
      <c r="G77" s="59"/>
      <c r="H77" s="57"/>
      <c r="I77" s="60"/>
    </row>
    <row r="78" spans="7:9">
      <c r="G78" s="59"/>
      <c r="H78" s="57"/>
      <c r="I78" s="60"/>
    </row>
    <row r="79" spans="7:9" ht="15.75" thickBot="1">
      <c r="G79" s="61"/>
      <c r="H79" s="62"/>
      <c r="I79" s="63"/>
    </row>
  </sheetData>
  <mergeCells count="63">
    <mergeCell ref="K61:O64"/>
    <mergeCell ref="L52:M52"/>
    <mergeCell ref="K40:K52"/>
    <mergeCell ref="I8:I9"/>
    <mergeCell ref="I11:I12"/>
    <mergeCell ref="L46:M47"/>
    <mergeCell ref="N46:N47"/>
    <mergeCell ref="O46:O47"/>
    <mergeCell ref="L48:M48"/>
    <mergeCell ref="L49:M49"/>
    <mergeCell ref="I6:I7"/>
    <mergeCell ref="B5:B7"/>
    <mergeCell ref="F5:I5"/>
    <mergeCell ref="C6:C7"/>
    <mergeCell ref="D6:D7"/>
    <mergeCell ref="E6:E7"/>
    <mergeCell ref="H6:H7"/>
    <mergeCell ref="B53:B55"/>
    <mergeCell ref="K5:O6"/>
    <mergeCell ref="B32:I32"/>
    <mergeCell ref="K7:K8"/>
    <mergeCell ref="L7:L8"/>
    <mergeCell ref="M7:M8"/>
    <mergeCell ref="N7:N8"/>
    <mergeCell ref="O7:O8"/>
    <mergeCell ref="K9:K14"/>
    <mergeCell ref="I25:I27"/>
    <mergeCell ref="C5:E5"/>
    <mergeCell ref="I22:I23"/>
    <mergeCell ref="I14:I15"/>
    <mergeCell ref="I19:I20"/>
    <mergeCell ref="F6:F7"/>
    <mergeCell ref="G6:G7"/>
    <mergeCell ref="L51:M51"/>
    <mergeCell ref="N38:O39"/>
    <mergeCell ref="L40:M41"/>
    <mergeCell ref="N40:N41"/>
    <mergeCell ref="O40:O41"/>
    <mergeCell ref="L42:M42"/>
    <mergeCell ref="L43:M43"/>
    <mergeCell ref="L44:M44"/>
    <mergeCell ref="L45:M45"/>
    <mergeCell ref="K32:O33"/>
    <mergeCell ref="K35:O36"/>
    <mergeCell ref="K15:K20"/>
    <mergeCell ref="K21:K29"/>
    <mergeCell ref="I29:I30"/>
    <mergeCell ref="B56:B58"/>
    <mergeCell ref="L50:M50"/>
    <mergeCell ref="C2:N3"/>
    <mergeCell ref="K59:O59"/>
    <mergeCell ref="B62:D63"/>
    <mergeCell ref="B34:I37"/>
    <mergeCell ref="B38:I42"/>
    <mergeCell ref="B43:I45"/>
    <mergeCell ref="B46:I48"/>
    <mergeCell ref="K54:K55"/>
    <mergeCell ref="L54:L55"/>
    <mergeCell ref="M54:M55"/>
    <mergeCell ref="N54:N55"/>
    <mergeCell ref="O54:O55"/>
    <mergeCell ref="B50:D51"/>
    <mergeCell ref="B59:B61"/>
  </mergeCells>
  <printOptions horizontalCentered="1" verticalCentered="1"/>
  <pageMargins left="0.2" right="0.2" top="0.75" bottom="0.25" header="0.3" footer="0.05"/>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D4D31-ADDA-2A45-AD1D-34054EE608BA}">
  <sheetPr>
    <pageSetUpPr fitToPage="1"/>
  </sheetPr>
  <dimension ref="B1:N85"/>
  <sheetViews>
    <sheetView tabSelected="1" zoomScale="130" zoomScaleNormal="130" workbookViewId="0">
      <selection activeCell="N24" sqref="N24"/>
    </sheetView>
  </sheetViews>
  <sheetFormatPr defaultColWidth="10.85546875" defaultRowHeight="15"/>
  <cols>
    <col min="1" max="1" width="2.42578125" customWidth="1"/>
    <col min="2" max="3" width="8.85546875" customWidth="1"/>
    <col min="4" max="4" width="10.42578125" bestFit="1" customWidth="1"/>
    <col min="5" max="5" width="8.85546875" customWidth="1"/>
    <col min="6" max="6" width="10" customWidth="1"/>
    <col min="7" max="7" width="4.42578125" customWidth="1"/>
    <col min="8" max="8" width="7.140625" customWidth="1"/>
    <col min="9" max="9" width="8.42578125" customWidth="1"/>
    <col min="10" max="10" width="10" customWidth="1"/>
    <col min="11" max="11" width="2.5703125" customWidth="1"/>
    <col min="12" max="15" width="9.140625" customWidth="1"/>
    <col min="16" max="16" width="2.140625" customWidth="1"/>
  </cols>
  <sheetData>
    <row r="1" spans="2:10" ht="15.75" thickBot="1"/>
    <row r="2" spans="2:10">
      <c r="B2" s="116" t="s">
        <v>54</v>
      </c>
      <c r="C2" s="117"/>
      <c r="D2" s="117"/>
      <c r="E2" s="117"/>
      <c r="F2" s="117"/>
      <c r="G2" s="117"/>
      <c r="H2" s="117"/>
      <c r="I2" s="117"/>
      <c r="J2" s="118"/>
    </row>
    <row r="3" spans="2:10" ht="15.75" thickBot="1">
      <c r="B3" s="119"/>
      <c r="C3" s="120"/>
      <c r="D3" s="120"/>
      <c r="E3" s="120"/>
      <c r="F3" s="120"/>
      <c r="G3" s="120"/>
      <c r="H3" s="120"/>
      <c r="I3" s="120"/>
      <c r="J3" s="121"/>
    </row>
    <row r="4" spans="2:10" ht="15.75" thickBot="1"/>
    <row r="5" spans="2:10" ht="30" customHeight="1">
      <c r="B5" s="210" t="s">
        <v>0</v>
      </c>
      <c r="C5" s="203" t="s">
        <v>1</v>
      </c>
      <c r="D5" s="203"/>
      <c r="E5" s="203"/>
      <c r="F5" s="258" t="s">
        <v>53</v>
      </c>
      <c r="H5" s="261" t="s">
        <v>13</v>
      </c>
      <c r="I5" s="203"/>
      <c r="J5" s="262"/>
    </row>
    <row r="6" spans="2:10" ht="15.95" customHeight="1">
      <c r="B6" s="212"/>
      <c r="C6" s="263" t="s">
        <v>16</v>
      </c>
      <c r="D6" s="263" t="s">
        <v>2</v>
      </c>
      <c r="E6" s="263" t="s">
        <v>3</v>
      </c>
      <c r="F6" s="259"/>
      <c r="H6" s="212" t="s">
        <v>11</v>
      </c>
      <c r="I6" s="265" t="s">
        <v>5</v>
      </c>
      <c r="J6" s="267" t="s">
        <v>27</v>
      </c>
    </row>
    <row r="7" spans="2:10" ht="15.75" thickBot="1">
      <c r="B7" s="212"/>
      <c r="C7" s="263"/>
      <c r="D7" s="263"/>
      <c r="E7" s="263"/>
      <c r="F7" s="260"/>
      <c r="H7" s="264"/>
      <c r="I7" s="266"/>
      <c r="J7" s="268"/>
    </row>
    <row r="8" spans="2:10" ht="15" customHeight="1">
      <c r="B8" s="35">
        <v>15</v>
      </c>
      <c r="C8" s="36">
        <v>1</v>
      </c>
      <c r="D8" s="36">
        <v>2</v>
      </c>
      <c r="E8" s="37">
        <f>B8-C8-D8</f>
        <v>12</v>
      </c>
      <c r="F8" s="65">
        <v>495</v>
      </c>
      <c r="H8" s="165" t="s">
        <v>3</v>
      </c>
      <c r="I8" s="73">
        <v>1</v>
      </c>
      <c r="J8" s="103">
        <v>125</v>
      </c>
    </row>
    <row r="9" spans="2:10" ht="15" customHeight="1">
      <c r="B9" s="33">
        <v>20</v>
      </c>
      <c r="C9" s="11">
        <v>2</v>
      </c>
      <c r="D9" s="11">
        <f>C9*2</f>
        <v>4</v>
      </c>
      <c r="E9" s="12">
        <f>B9-C9-D9</f>
        <v>14</v>
      </c>
      <c r="F9" s="66">
        <v>665</v>
      </c>
      <c r="H9" s="165"/>
      <c r="I9" s="68">
        <v>5</v>
      </c>
      <c r="J9" s="101">
        <v>295</v>
      </c>
    </row>
    <row r="10" spans="2:10" ht="15.95" customHeight="1">
      <c r="B10" s="35">
        <v>30</v>
      </c>
      <c r="C10" s="36">
        <v>3</v>
      </c>
      <c r="D10" s="36">
        <f t="shared" ref="D10:D11" si="0">C10*2</f>
        <v>6</v>
      </c>
      <c r="E10" s="37">
        <f t="shared" ref="E10:E11" si="1">B10-C10-D10</f>
        <v>21</v>
      </c>
      <c r="F10" s="65">
        <v>845</v>
      </c>
      <c r="H10" s="165"/>
      <c r="I10" s="67">
        <v>10</v>
      </c>
      <c r="J10" s="100">
        <v>395</v>
      </c>
    </row>
    <row r="11" spans="2:10">
      <c r="B11" s="33">
        <v>40</v>
      </c>
      <c r="C11" s="11">
        <v>4</v>
      </c>
      <c r="D11" s="11">
        <f t="shared" si="0"/>
        <v>8</v>
      </c>
      <c r="E11" s="12">
        <f t="shared" si="1"/>
        <v>28</v>
      </c>
      <c r="F11" s="66">
        <v>985</v>
      </c>
      <c r="H11" s="165"/>
      <c r="I11" s="68">
        <v>20</v>
      </c>
      <c r="J11" s="101">
        <v>505</v>
      </c>
    </row>
    <row r="12" spans="2:10">
      <c r="B12" s="35">
        <v>50</v>
      </c>
      <c r="C12" s="36">
        <v>5</v>
      </c>
      <c r="D12" s="36">
        <f t="shared" ref="D12:D18" si="2">C12*2</f>
        <v>10</v>
      </c>
      <c r="E12" s="37">
        <f t="shared" ref="E12:E27" si="3">B12-C12-D12</f>
        <v>35</v>
      </c>
      <c r="F12" s="65">
        <v>1075</v>
      </c>
      <c r="H12" s="165"/>
      <c r="I12" s="67">
        <v>40</v>
      </c>
      <c r="J12" s="100">
        <v>595</v>
      </c>
    </row>
    <row r="13" spans="2:10">
      <c r="B13" s="33">
        <v>60</v>
      </c>
      <c r="C13" s="11">
        <v>6</v>
      </c>
      <c r="D13" s="11">
        <f t="shared" si="2"/>
        <v>12</v>
      </c>
      <c r="E13" s="12">
        <f t="shared" si="3"/>
        <v>42</v>
      </c>
      <c r="F13" s="66">
        <v>1195</v>
      </c>
      <c r="H13" s="165"/>
      <c r="I13" s="68">
        <v>50</v>
      </c>
      <c r="J13" s="101">
        <v>685</v>
      </c>
    </row>
    <row r="14" spans="2:10">
      <c r="B14" s="35">
        <v>80</v>
      </c>
      <c r="C14" s="36">
        <v>8</v>
      </c>
      <c r="D14" s="36">
        <f t="shared" si="2"/>
        <v>16</v>
      </c>
      <c r="E14" s="37">
        <f t="shared" si="3"/>
        <v>56</v>
      </c>
      <c r="F14" s="65">
        <v>1395</v>
      </c>
      <c r="H14" s="165"/>
      <c r="I14" s="67">
        <v>75</v>
      </c>
      <c r="J14" s="100">
        <v>995</v>
      </c>
    </row>
    <row r="15" spans="2:10" ht="15" customHeight="1">
      <c r="B15" s="33">
        <v>100</v>
      </c>
      <c r="C15" s="11">
        <v>10</v>
      </c>
      <c r="D15" s="11">
        <f t="shared" si="2"/>
        <v>20</v>
      </c>
      <c r="E15" s="12">
        <f t="shared" si="3"/>
        <v>70</v>
      </c>
      <c r="F15" s="66">
        <v>1585</v>
      </c>
      <c r="H15" s="165"/>
      <c r="I15" s="68">
        <v>100</v>
      </c>
      <c r="J15" s="101">
        <v>1165</v>
      </c>
    </row>
    <row r="16" spans="2:10" ht="15.95" customHeight="1">
      <c r="B16" s="35">
        <v>125</v>
      </c>
      <c r="C16" s="36">
        <v>11</v>
      </c>
      <c r="D16" s="36">
        <f t="shared" si="2"/>
        <v>22</v>
      </c>
      <c r="E16" s="37">
        <f t="shared" si="3"/>
        <v>92</v>
      </c>
      <c r="F16" s="65">
        <v>1795</v>
      </c>
      <c r="H16" s="165"/>
      <c r="I16" s="67">
        <v>200</v>
      </c>
      <c r="J16" s="100">
        <v>1555</v>
      </c>
    </row>
    <row r="17" spans="2:14" ht="15.95" customHeight="1">
      <c r="B17" s="33">
        <v>150</v>
      </c>
      <c r="C17" s="11">
        <v>12</v>
      </c>
      <c r="D17" s="11">
        <f t="shared" si="2"/>
        <v>24</v>
      </c>
      <c r="E17" s="12">
        <f t="shared" si="3"/>
        <v>114</v>
      </c>
      <c r="F17" s="66">
        <v>1985</v>
      </c>
      <c r="H17" s="165"/>
      <c r="I17" s="68">
        <v>300</v>
      </c>
      <c r="J17" s="101">
        <v>1895</v>
      </c>
    </row>
    <row r="18" spans="2:14" ht="15.95" customHeight="1">
      <c r="B18" s="35">
        <v>200</v>
      </c>
      <c r="C18" s="36">
        <v>14</v>
      </c>
      <c r="D18" s="36">
        <f t="shared" si="2"/>
        <v>28</v>
      </c>
      <c r="E18" s="37">
        <f t="shared" si="3"/>
        <v>158</v>
      </c>
      <c r="F18" s="65">
        <v>2385</v>
      </c>
      <c r="H18" s="165"/>
      <c r="I18" s="67">
        <v>500</v>
      </c>
      <c r="J18" s="100">
        <v>2005</v>
      </c>
    </row>
    <row r="19" spans="2:14">
      <c r="B19" s="33">
        <v>250</v>
      </c>
      <c r="C19" s="11">
        <v>16</v>
      </c>
      <c r="D19" s="11">
        <v>33</v>
      </c>
      <c r="E19" s="12">
        <f t="shared" si="3"/>
        <v>201</v>
      </c>
      <c r="F19" s="66">
        <v>2735</v>
      </c>
      <c r="H19" s="165"/>
      <c r="I19" s="68">
        <v>750</v>
      </c>
      <c r="J19" s="101">
        <v>2595</v>
      </c>
    </row>
    <row r="20" spans="2:14">
      <c r="B20" s="35">
        <v>300</v>
      </c>
      <c r="C20" s="36">
        <v>18</v>
      </c>
      <c r="D20" s="36">
        <f t="shared" ref="D20:D27" si="4">C20*2</f>
        <v>36</v>
      </c>
      <c r="E20" s="37">
        <f t="shared" si="3"/>
        <v>246</v>
      </c>
      <c r="F20" s="65">
        <v>2995</v>
      </c>
      <c r="H20" s="165"/>
      <c r="I20" s="67">
        <v>1000</v>
      </c>
      <c r="J20" s="100">
        <v>2975</v>
      </c>
    </row>
    <row r="21" spans="2:14" ht="15" customHeight="1">
      <c r="B21" s="33">
        <v>400</v>
      </c>
      <c r="C21" s="11">
        <v>20</v>
      </c>
      <c r="D21" s="11">
        <f t="shared" si="4"/>
        <v>40</v>
      </c>
      <c r="E21" s="12">
        <f t="shared" si="3"/>
        <v>340</v>
      </c>
      <c r="F21" s="66">
        <v>3595</v>
      </c>
      <c r="H21" s="165"/>
      <c r="I21" s="68">
        <v>1500</v>
      </c>
      <c r="J21" s="101">
        <v>4095</v>
      </c>
    </row>
    <row r="22" spans="2:14">
      <c r="B22" s="35">
        <v>500</v>
      </c>
      <c r="C22" s="36">
        <v>24</v>
      </c>
      <c r="D22" s="36">
        <f t="shared" si="4"/>
        <v>48</v>
      </c>
      <c r="E22" s="37">
        <f t="shared" si="3"/>
        <v>428</v>
      </c>
      <c r="F22" s="65">
        <v>4195</v>
      </c>
      <c r="H22" s="165"/>
      <c r="I22" s="67">
        <v>2000</v>
      </c>
      <c r="J22" s="100">
        <v>4995</v>
      </c>
    </row>
    <row r="23" spans="2:14">
      <c r="B23" s="33">
        <v>600</v>
      </c>
      <c r="C23" s="11">
        <v>30</v>
      </c>
      <c r="D23" s="11">
        <f t="shared" si="4"/>
        <v>60</v>
      </c>
      <c r="E23" s="12">
        <f t="shared" si="3"/>
        <v>510</v>
      </c>
      <c r="F23" s="66">
        <v>4795</v>
      </c>
      <c r="H23" s="165"/>
      <c r="I23" s="68">
        <v>2500</v>
      </c>
      <c r="J23" s="101">
        <v>5795</v>
      </c>
    </row>
    <row r="24" spans="2:14" ht="15.75" thickBot="1">
      <c r="B24" s="35">
        <v>750</v>
      </c>
      <c r="C24" s="36">
        <v>37</v>
      </c>
      <c r="D24" s="36">
        <f t="shared" si="4"/>
        <v>74</v>
      </c>
      <c r="E24" s="37">
        <f t="shared" si="3"/>
        <v>639</v>
      </c>
      <c r="F24" s="65">
        <v>5775</v>
      </c>
      <c r="H24" s="165"/>
      <c r="I24" s="69">
        <v>3000</v>
      </c>
      <c r="J24" s="104">
        <v>6495</v>
      </c>
      <c r="N24" s="64"/>
    </row>
    <row r="25" spans="2:14">
      <c r="B25" s="33">
        <v>900</v>
      </c>
      <c r="C25" s="11">
        <v>45</v>
      </c>
      <c r="D25" s="11">
        <f t="shared" si="4"/>
        <v>90</v>
      </c>
      <c r="E25" s="12">
        <f t="shared" si="3"/>
        <v>765</v>
      </c>
      <c r="F25" s="66">
        <v>6595</v>
      </c>
      <c r="H25" s="255" t="s">
        <v>7</v>
      </c>
      <c r="I25" s="79">
        <v>1</v>
      </c>
      <c r="J25" s="105">
        <v>145</v>
      </c>
      <c r="N25" s="64"/>
    </row>
    <row r="26" spans="2:14">
      <c r="B26" s="35">
        <v>1200</v>
      </c>
      <c r="C26" s="36">
        <v>60</v>
      </c>
      <c r="D26" s="36">
        <f t="shared" si="4"/>
        <v>120</v>
      </c>
      <c r="E26" s="37">
        <f t="shared" si="3"/>
        <v>1020</v>
      </c>
      <c r="F26" s="65">
        <v>8395</v>
      </c>
      <c r="H26" s="256"/>
      <c r="I26" s="78">
        <v>5</v>
      </c>
      <c r="J26" s="97">
        <v>305</v>
      </c>
      <c r="N26" s="64"/>
    </row>
    <row r="27" spans="2:14" ht="15.75" thickBot="1">
      <c r="B27" s="34">
        <v>1500</v>
      </c>
      <c r="C27" s="107">
        <v>75</v>
      </c>
      <c r="D27" s="107">
        <f t="shared" si="4"/>
        <v>150</v>
      </c>
      <c r="E27" s="108">
        <f t="shared" si="3"/>
        <v>1275</v>
      </c>
      <c r="F27" s="109">
        <v>9995</v>
      </c>
      <c r="H27" s="256"/>
      <c r="I27" s="71">
        <v>10</v>
      </c>
      <c r="J27" s="96">
        <v>535</v>
      </c>
    </row>
    <row r="28" spans="2:14">
      <c r="H28" s="256"/>
      <c r="I28" s="70">
        <v>25</v>
      </c>
      <c r="J28" s="97">
        <v>875</v>
      </c>
    </row>
    <row r="29" spans="2:14" ht="15" customHeight="1" thickBot="1">
      <c r="H29" s="256"/>
      <c r="I29" s="71">
        <v>50</v>
      </c>
      <c r="J29" s="96">
        <v>1435</v>
      </c>
    </row>
    <row r="30" spans="2:14" ht="15" customHeight="1">
      <c r="B30" s="249" t="s">
        <v>56</v>
      </c>
      <c r="C30" s="250"/>
      <c r="D30" s="253" t="s">
        <v>4</v>
      </c>
      <c r="H30" s="256"/>
      <c r="I30" s="70">
        <v>100</v>
      </c>
      <c r="J30" s="97">
        <v>2495</v>
      </c>
    </row>
    <row r="31" spans="2:14" ht="15.75" thickBot="1">
      <c r="B31" s="251"/>
      <c r="C31" s="252"/>
      <c r="D31" s="254"/>
      <c r="H31" s="256"/>
      <c r="I31" s="71">
        <v>150</v>
      </c>
      <c r="J31" s="96">
        <v>3355</v>
      </c>
    </row>
    <row r="32" spans="2:14" ht="15" customHeight="1">
      <c r="B32" s="177" t="s">
        <v>41</v>
      </c>
      <c r="C32" s="178"/>
      <c r="D32" s="27">
        <v>295</v>
      </c>
      <c r="F32" s="240" t="s">
        <v>58</v>
      </c>
      <c r="H32" s="256"/>
      <c r="I32" s="70">
        <v>250</v>
      </c>
      <c r="J32" s="97">
        <v>4495</v>
      </c>
    </row>
    <row r="33" spans="2:10" ht="15.75" thickBot="1">
      <c r="B33" s="179" t="s">
        <v>42</v>
      </c>
      <c r="C33" s="180"/>
      <c r="D33" s="27">
        <v>395</v>
      </c>
      <c r="F33" s="241"/>
      <c r="H33" s="257"/>
      <c r="I33" s="72">
        <v>500</v>
      </c>
      <c r="J33" s="106">
        <v>7895</v>
      </c>
    </row>
    <row r="34" spans="2:10" ht="14.1" customHeight="1">
      <c r="B34" s="169" t="s">
        <v>21</v>
      </c>
      <c r="C34" s="170"/>
      <c r="D34" s="27">
        <v>535</v>
      </c>
      <c r="F34" s="241"/>
      <c r="H34" s="199" t="s">
        <v>12</v>
      </c>
      <c r="I34" s="77">
        <v>1</v>
      </c>
      <c r="J34" s="91">
        <v>175</v>
      </c>
    </row>
    <row r="35" spans="2:10" ht="15.75" thickBot="1">
      <c r="B35" s="181" t="s">
        <v>22</v>
      </c>
      <c r="C35" s="182"/>
      <c r="D35" s="28">
        <v>875</v>
      </c>
      <c r="F35" s="241"/>
      <c r="H35" s="199"/>
      <c r="I35" s="75">
        <v>5</v>
      </c>
      <c r="J35" s="92">
        <v>475</v>
      </c>
    </row>
    <row r="36" spans="2:10" ht="15.75" thickBot="1">
      <c r="F36" s="241"/>
      <c r="H36" s="199"/>
      <c r="I36" s="74">
        <v>10</v>
      </c>
      <c r="J36" s="93">
        <v>895</v>
      </c>
    </row>
    <row r="37" spans="2:10" ht="15" customHeight="1">
      <c r="B37" s="232" t="s">
        <v>57</v>
      </c>
      <c r="C37" s="233"/>
      <c r="D37" s="236" t="s">
        <v>4</v>
      </c>
      <c r="F37" s="241"/>
      <c r="H37" s="199"/>
      <c r="I37" s="75">
        <v>15</v>
      </c>
      <c r="J37" s="92">
        <v>1275</v>
      </c>
    </row>
    <row r="38" spans="2:10" ht="15.95" customHeight="1">
      <c r="B38" s="234"/>
      <c r="C38" s="235"/>
      <c r="D38" s="237"/>
      <c r="F38" s="241"/>
      <c r="H38" s="199"/>
      <c r="I38" s="74">
        <v>20</v>
      </c>
      <c r="J38" s="93">
        <v>1595</v>
      </c>
    </row>
    <row r="39" spans="2:10" ht="15.95" customHeight="1" thickBot="1">
      <c r="B39" s="238" t="s">
        <v>39</v>
      </c>
      <c r="C39" s="239"/>
      <c r="D39" s="27">
        <v>250</v>
      </c>
      <c r="F39" s="242"/>
      <c r="H39" s="199"/>
      <c r="I39" s="75">
        <v>25</v>
      </c>
      <c r="J39" s="92">
        <v>1895</v>
      </c>
    </row>
    <row r="40" spans="2:10" ht="15" customHeight="1">
      <c r="B40" s="179" t="s">
        <v>40</v>
      </c>
      <c r="C40" s="180"/>
      <c r="D40" s="27">
        <v>435</v>
      </c>
      <c r="H40" s="199"/>
      <c r="I40" s="74">
        <v>30</v>
      </c>
      <c r="J40" s="93">
        <v>1995</v>
      </c>
    </row>
    <row r="41" spans="2:10" ht="15" customHeight="1" thickBot="1">
      <c r="H41" s="199"/>
      <c r="I41" s="75">
        <v>40</v>
      </c>
      <c r="J41" s="92">
        <v>2395</v>
      </c>
    </row>
    <row r="42" spans="2:10">
      <c r="B42" s="149" t="s">
        <v>14</v>
      </c>
      <c r="C42" s="150"/>
      <c r="D42" s="150"/>
      <c r="E42" s="151"/>
      <c r="H42" s="199"/>
      <c r="I42" s="74">
        <v>50</v>
      </c>
      <c r="J42" s="93">
        <v>2795</v>
      </c>
    </row>
    <row r="43" spans="2:10" ht="15" customHeight="1">
      <c r="B43" s="246"/>
      <c r="C43" s="247"/>
      <c r="D43" s="247"/>
      <c r="E43" s="248"/>
      <c r="H43" s="199"/>
      <c r="I43" s="75">
        <v>60</v>
      </c>
      <c r="J43" s="92">
        <v>2985</v>
      </c>
    </row>
    <row r="44" spans="2:10" ht="15" customHeight="1">
      <c r="B44" s="245" t="s">
        <v>5</v>
      </c>
      <c r="C44" s="243" t="s">
        <v>61</v>
      </c>
      <c r="D44" s="243" t="s">
        <v>62</v>
      </c>
      <c r="E44" s="244" t="s">
        <v>63</v>
      </c>
      <c r="H44" s="199"/>
      <c r="I44" s="74">
        <v>80</v>
      </c>
      <c r="J44" s="93">
        <v>3365</v>
      </c>
    </row>
    <row r="45" spans="2:10" ht="15" customHeight="1" thickBot="1">
      <c r="B45" s="245"/>
      <c r="C45" s="243"/>
      <c r="D45" s="243"/>
      <c r="E45" s="244"/>
      <c r="H45" s="200"/>
      <c r="I45" s="76">
        <v>100</v>
      </c>
      <c r="J45" s="94">
        <v>3995</v>
      </c>
    </row>
    <row r="46" spans="2:10" ht="15" customHeight="1" thickBot="1">
      <c r="B46" s="29">
        <v>1</v>
      </c>
      <c r="C46" s="81">
        <v>2000</v>
      </c>
      <c r="D46" s="81">
        <v>1500</v>
      </c>
      <c r="E46" s="80">
        <v>1000</v>
      </c>
    </row>
    <row r="47" spans="2:10" ht="15" customHeight="1">
      <c r="B47" s="29">
        <v>2</v>
      </c>
      <c r="C47" s="81">
        <f>1750*2</f>
        <v>3500</v>
      </c>
      <c r="D47" s="81">
        <v>2500</v>
      </c>
      <c r="E47" s="80">
        <v>1750</v>
      </c>
      <c r="H47" s="226" t="s">
        <v>55</v>
      </c>
      <c r="I47" s="227"/>
      <c r="J47" s="228"/>
    </row>
    <row r="48" spans="2:10" ht="15.75" thickBot="1">
      <c r="B48" s="30">
        <v>3</v>
      </c>
      <c r="C48" s="82">
        <v>4500</v>
      </c>
      <c r="D48" s="82">
        <v>3000</v>
      </c>
      <c r="E48" s="83">
        <v>2250</v>
      </c>
      <c r="H48" s="229"/>
      <c r="I48" s="230"/>
      <c r="J48" s="231"/>
    </row>
    <row r="49" ht="15" customHeight="1"/>
    <row r="50" ht="15.95" customHeight="1"/>
    <row r="52" ht="15" customHeight="1"/>
    <row r="53" ht="15.95" customHeight="1"/>
    <row r="55" ht="15" customHeight="1"/>
    <row r="59" ht="15" customHeight="1"/>
    <row r="60" ht="15" customHeight="1"/>
    <row r="64" ht="15.95" customHeight="1"/>
    <row r="65" spans="7:14" ht="15" customHeight="1"/>
    <row r="70" spans="7:14" ht="15.75" thickBot="1"/>
    <row r="71" spans="7:14" ht="15.75" thickBot="1">
      <c r="G71" s="189" t="s">
        <v>28</v>
      </c>
      <c r="H71" s="190"/>
      <c r="I71" s="190"/>
      <c r="J71" s="190"/>
      <c r="K71" s="190"/>
      <c r="L71" s="190"/>
      <c r="M71" s="190"/>
      <c r="N71" s="191"/>
    </row>
    <row r="77" spans="7:14" ht="15.75" thickBot="1">
      <c r="G77" s="10"/>
      <c r="H77" s="10"/>
    </row>
    <row r="78" spans="7:14" ht="15" customHeight="1">
      <c r="H78" s="56"/>
      <c r="I78" s="58"/>
    </row>
    <row r="79" spans="7:14">
      <c r="G79" s="59"/>
      <c r="H79" s="57"/>
      <c r="I79" s="60"/>
    </row>
    <row r="80" spans="7:14">
      <c r="G80" s="59"/>
      <c r="H80" s="57"/>
      <c r="I80" s="60"/>
    </row>
    <row r="81" spans="7:9">
      <c r="G81" s="59"/>
      <c r="H81" s="57"/>
      <c r="I81" s="60"/>
    </row>
    <row r="82" spans="7:9">
      <c r="G82" s="59"/>
      <c r="H82" s="57"/>
      <c r="I82" s="60"/>
    </row>
    <row r="83" spans="7:9">
      <c r="G83" s="59"/>
      <c r="H83" s="57"/>
      <c r="I83" s="60"/>
    </row>
    <row r="84" spans="7:9">
      <c r="G84" s="59"/>
      <c r="H84" s="57"/>
      <c r="I84" s="60"/>
    </row>
    <row r="85" spans="7:9" ht="15.75" thickBot="1">
      <c r="G85" s="61"/>
      <c r="H85" s="62"/>
      <c r="I85" s="63"/>
    </row>
  </sheetData>
  <mergeCells count="32">
    <mergeCell ref="B2:J3"/>
    <mergeCell ref="B5:B7"/>
    <mergeCell ref="C5:E5"/>
    <mergeCell ref="F5:F7"/>
    <mergeCell ref="H5:J5"/>
    <mergeCell ref="C6:C7"/>
    <mergeCell ref="D6:D7"/>
    <mergeCell ref="E6:E7"/>
    <mergeCell ref="H6:H7"/>
    <mergeCell ref="I6:I7"/>
    <mergeCell ref="J6:J7"/>
    <mergeCell ref="B30:C31"/>
    <mergeCell ref="D30:D31"/>
    <mergeCell ref="H25:H33"/>
    <mergeCell ref="B32:C32"/>
    <mergeCell ref="B33:C33"/>
    <mergeCell ref="G71:N71"/>
    <mergeCell ref="H8:H24"/>
    <mergeCell ref="H47:J48"/>
    <mergeCell ref="B37:C38"/>
    <mergeCell ref="D37:D38"/>
    <mergeCell ref="B39:C39"/>
    <mergeCell ref="H34:H45"/>
    <mergeCell ref="B40:C40"/>
    <mergeCell ref="F32:F39"/>
    <mergeCell ref="B34:C34"/>
    <mergeCell ref="B35:C35"/>
    <mergeCell ref="C44:C45"/>
    <mergeCell ref="D44:D45"/>
    <mergeCell ref="E44:E45"/>
    <mergeCell ref="B44:B45"/>
    <mergeCell ref="B42:E43"/>
  </mergeCells>
  <printOptions horizontalCentered="1" verticalCentered="1"/>
  <pageMargins left="0.2" right="0.2" top="0.75" bottom="0.25" header="0.3" footer="0.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Imovelweb</vt:lpstr>
      <vt:lpstr>WImoveis</vt:lpstr>
      <vt:lpstr>Imovelweb!Area_de_impressao</vt:lpstr>
      <vt:lpstr>WImoveis!Area_de_impressao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Paulo Carvalho Galvão</cp:lastModifiedBy>
  <cp:lastPrinted>2021-09-23T18:21:03Z</cp:lastPrinted>
  <dcterms:created xsi:type="dcterms:W3CDTF">2020-09-30T13:23:34Z</dcterms:created>
  <dcterms:modified xsi:type="dcterms:W3CDTF">2021-11-22T11:25:17Z</dcterms:modified>
</cp:coreProperties>
</file>