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eándres\Desktop\"/>
    </mc:Choice>
  </mc:AlternateContent>
  <bookViews>
    <workbookView xWindow="0" yWindow="0" windowWidth="20490" windowHeight="8595" activeTab="1"/>
  </bookViews>
  <sheets>
    <sheet name="L1" sheetId="1" r:id="rId1"/>
    <sheet name="L2" sheetId="2" r:id="rId2"/>
  </sheets>
  <calcPr calcId="162913"/>
</workbook>
</file>

<file path=xl/calcChain.xml><?xml version="1.0" encoding="utf-8"?>
<calcChain xmlns="http://schemas.openxmlformats.org/spreadsheetml/2006/main">
  <c r="A36" i="1" l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E35" i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A21" i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E20" i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</calcChain>
</file>

<file path=xl/sharedStrings.xml><?xml version="1.0" encoding="utf-8"?>
<sst xmlns="http://schemas.openxmlformats.org/spreadsheetml/2006/main" count="132" uniqueCount="46">
  <si>
    <t>Características físicas de estaciones y túneles</t>
  </si>
  <si>
    <t>Estaciones</t>
  </si>
  <si>
    <t>Túneles</t>
  </si>
  <si>
    <t>Segmento:</t>
  </si>
  <si>
    <t>Largo [m]:</t>
  </si>
  <si>
    <t>Superficie [m^2]:</t>
  </si>
  <si>
    <t>Perímetro [m]:</t>
  </si>
  <si>
    <t>Altura promedio 2do nivel [m]:</t>
  </si>
  <si>
    <t>Superficie 2do nivel [m^2]: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</si>
  <si>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</si>
  <si>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</si>
  <si>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</si>
  <si>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</si>
  <si>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</si>
  <si>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</si>
  <si>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</si>
  <si>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</si>
  <si>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</si>
  <si>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</si>
  <si>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S1-S2</t>
  </si>
  <si>
    <t>S2-S3</t>
  </si>
  <si>
    <t>S3-S4</t>
  </si>
  <si>
    <t>S4-S5</t>
  </si>
  <si>
    <t>S5-S6</t>
  </si>
  <si>
    <t>S6-S7</t>
  </si>
  <si>
    <t>S7-S8</t>
  </si>
  <si>
    <t>S8-S9</t>
  </si>
  <si>
    <t>S9-S10</t>
  </si>
  <si>
    <t>Pendiente</t>
  </si>
  <si>
    <t>S1-S10</t>
  </si>
  <si>
    <t>S10-S1</t>
  </si>
  <si>
    <t>Inicio de segmento [m]</t>
  </si>
  <si>
    <t>Fin de segmento [m]</t>
  </si>
  <si>
    <t>Pendiente [%]</t>
  </si>
  <si>
    <t>Radio de curvatura</t>
  </si>
  <si>
    <t>Radio [m]</t>
  </si>
  <si>
    <t>Límite de velocidad</t>
  </si>
  <si>
    <t>Límite [m/s]</t>
  </si>
  <si>
    <t>Nivel (1: sobre tierra, 0: bajo tierra)</t>
  </si>
  <si>
    <t>Nivel</t>
  </si>
  <si>
    <t>S11</t>
  </si>
  <si>
    <t>S12</t>
  </si>
  <si>
    <t>S10-S11</t>
  </si>
  <si>
    <t>S11-S12</t>
  </si>
  <si>
    <t>S1-S12</t>
  </si>
  <si>
    <t>S12-S1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</si>
</sst>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9F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 applyAlignment="1"/>
    <xf numFmtId="0" fontId="2" fillId="3" borderId="6" xfId="0" applyFont="1" applyFill="1" applyBorder="1" applyAlignment="1"/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/>
    <xf numFmtId="0" fontId="2" fillId="3" borderId="10" xfId="0" applyFont="1" applyFill="1" applyBorder="1" applyAlignment="1"/>
    <xf numFmtId="0" fontId="2" fillId="3" borderId="11" xfId="0" applyFont="1" applyFill="1" applyBorder="1" applyAlignment="1"/>
    <xf numFmtId="0" fontId="2" fillId="3" borderId="1" xfId="0" applyFont="1" applyFill="1" applyBorder="1" applyAlignment="1"/>
    <xf numFmtId="0" fontId="2" fillId="3" borderId="12" xfId="0" applyFont="1" applyFill="1" applyBorder="1" applyAlignment="1"/>
    <xf numFmtId="0" fontId="2" fillId="3" borderId="13" xfId="0" applyFont="1" applyFill="1" applyBorder="1" applyAlignment="1"/>
    <xf numFmtId="0" fontId="2" fillId="3" borderId="14" xfId="0" applyFont="1" applyFill="1" applyBorder="1" applyAlignment="1"/>
    <xf numFmtId="0" fontId="2" fillId="3" borderId="15" xfId="0" applyFont="1" applyFill="1" applyBorder="1" applyAlignment="1"/>
    <xf numFmtId="0" fontId="2" fillId="3" borderId="16" xfId="0" applyFont="1" applyFill="1" applyBorder="1" applyAlignment="1"/>
    <xf numFmtId="0" fontId="2" fillId="3" borderId="17" xfId="0" applyFont="1" applyFill="1" applyBorder="1"/>
    <xf numFmtId="0" fontId="2" fillId="3" borderId="18" xfId="0" applyFont="1" applyFill="1" applyBorder="1" applyAlignment="1"/>
    <xf numFmtId="0" fontId="1" fillId="2" borderId="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E1" workbookViewId="0">
      <selection activeCell="H14" sqref="H14"/>
    </sheetView>
  </sheetViews>
  <sheetFormatPr defaultRowHeight="15" x14ac:dyDescent="0.25"/>
  <cols>
    <col min="1" max="1" width="22.7109375" customWidth="1"/>
    <col min="2" max="2" width="19.7109375" customWidth="1"/>
    <col min="3" max="3" width="17.7109375" customWidth="1"/>
    <col min="4" max="4" width="22.7109375" customWidth="1"/>
    <col min="5" max="5" width="30.7109375" customWidth="1"/>
    <col min="6" max="6" width="27.7109375" customWidth="1"/>
    <col min="7" max="7" width="5.7109375" customWidth="1"/>
    <col min="8" max="8" width="9.7109375" customWidth="1"/>
    <col min="9" max="9" width="10.7109375" customWidth="1"/>
    <col min="10" max="10" width="17.7109375" customWidth="1"/>
    <col min="11" max="11" width="14.7109375" customWidth="1"/>
  </cols>
  <sheetData>
    <row r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</v>
      </c>
      <c r="B2" s="3"/>
      <c r="C2" s="3"/>
      <c r="D2" s="3"/>
      <c r="E2" s="3"/>
      <c r="F2" s="3"/>
      <c r="H2" s="3" t="s">
        <v>2</v>
      </c>
      <c r="I2" s="3"/>
      <c r="J2" s="3"/>
      <c r="K2" s="3"/>
    </row>
    <row r="3" spans="1:1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</row>
    <row r="4" spans="1:11" x14ac:dyDescent="0.25">
      <c r="A4" s="2" t="s">
        <v>9</v>
      </c>
      <c r="B4" s="19">
        <v>135</v>
      </c>
      <c r="C4" s="17">
        <v>99.16</v>
      </c>
      <c r="D4" s="7">
        <v>43</v>
      </c>
      <c r="E4" s="4">
        <v>2.48</v>
      </c>
      <c r="F4" s="17">
        <v>671.5</v>
      </c>
      <c r="H4" s="2" t="s">
        <v>19</v>
      </c>
      <c r="I4" s="20">
        <v>323</v>
      </c>
      <c r="J4" s="8">
        <v>25.9</v>
      </c>
      <c r="K4" s="12">
        <v>21.8</v>
      </c>
    </row>
    <row r="5" spans="1:11" x14ac:dyDescent="0.25">
      <c r="A5" s="2" t="s">
        <v>10</v>
      </c>
      <c r="B5" s="20">
        <v>135</v>
      </c>
      <c r="C5" s="18">
        <v>204.47</v>
      </c>
      <c r="D5" s="12">
        <v>73.852000000000004</v>
      </c>
      <c r="E5" s="8">
        <v>6.383</v>
      </c>
      <c r="F5" s="18">
        <v>3588</v>
      </c>
      <c r="H5" s="2" t="s">
        <v>20</v>
      </c>
      <c r="I5" s="20">
        <v>392</v>
      </c>
      <c r="J5" s="8">
        <v>25.9</v>
      </c>
      <c r="K5" s="12">
        <v>21.8</v>
      </c>
    </row>
    <row r="6" spans="1:11" x14ac:dyDescent="0.25">
      <c r="A6" s="2" t="s">
        <v>11</v>
      </c>
      <c r="B6" s="20">
        <v>145</v>
      </c>
      <c r="C6" s="18">
        <v>111.67</v>
      </c>
      <c r="D6" s="12">
        <v>47.146000000000001</v>
      </c>
      <c r="E6" s="8">
        <v>4.05</v>
      </c>
      <c r="F6" s="18">
        <v>1105.99</v>
      </c>
      <c r="H6" s="2" t="s">
        <v>21</v>
      </c>
      <c r="I6" s="20">
        <v>444</v>
      </c>
      <c r="J6" s="8">
        <v>25.9</v>
      </c>
      <c r="K6" s="12">
        <v>21.8</v>
      </c>
    </row>
    <row r="7" spans="1:11" x14ac:dyDescent="0.25">
      <c r="A7" s="2" t="s">
        <v>12</v>
      </c>
      <c r="B7" s="20">
        <v>145</v>
      </c>
      <c r="C7" s="18">
        <v>111.67</v>
      </c>
      <c r="D7" s="12">
        <v>47.146000000000001</v>
      </c>
      <c r="E7" s="8">
        <v>4.05</v>
      </c>
      <c r="F7" s="18">
        <v>1105.99</v>
      </c>
      <c r="H7" s="2" t="s">
        <v>22</v>
      </c>
      <c r="I7" s="20">
        <v>438</v>
      </c>
      <c r="J7" s="8">
        <v>25.9</v>
      </c>
      <c r="K7" s="12">
        <v>21.8</v>
      </c>
    </row>
    <row r="8" spans="1:11" x14ac:dyDescent="0.25">
      <c r="A8" s="2" t="s">
        <v>13</v>
      </c>
      <c r="B8" s="20">
        <v>135</v>
      </c>
      <c r="C8" s="18">
        <v>204.47</v>
      </c>
      <c r="D8" s="12">
        <v>73.852000000000004</v>
      </c>
      <c r="E8" s="8">
        <v>6.383</v>
      </c>
      <c r="F8" s="18">
        <v>3588</v>
      </c>
      <c r="H8" s="2" t="s">
        <v>23</v>
      </c>
      <c r="I8" s="20">
        <v>764</v>
      </c>
      <c r="J8" s="8">
        <v>25.9</v>
      </c>
      <c r="K8" s="12">
        <v>21.8</v>
      </c>
    </row>
    <row r="9" spans="1:11" x14ac:dyDescent="0.25">
      <c r="A9" s="2" t="s">
        <v>14</v>
      </c>
      <c r="B9" s="20">
        <v>135</v>
      </c>
      <c r="C9" s="18">
        <v>99.16</v>
      </c>
      <c r="D9" s="12">
        <v>43</v>
      </c>
      <c r="E9" s="8">
        <v>2.48</v>
      </c>
      <c r="F9" s="18">
        <v>671.5</v>
      </c>
      <c r="H9" s="2" t="s">
        <v>24</v>
      </c>
      <c r="I9" s="20">
        <v>606</v>
      </c>
      <c r="J9" s="8">
        <v>25.9</v>
      </c>
      <c r="K9" s="12">
        <v>21.8</v>
      </c>
    </row>
    <row r="10" spans="1:11" x14ac:dyDescent="0.25">
      <c r="A10" s="2" t="s">
        <v>15</v>
      </c>
      <c r="B10" s="20">
        <v>135</v>
      </c>
      <c r="C10" s="18">
        <v>122.33</v>
      </c>
      <c r="D10" s="12">
        <v>49.375</v>
      </c>
      <c r="E10" s="8">
        <v>4.923</v>
      </c>
      <c r="F10" s="18">
        <v>1066.6479999999999</v>
      </c>
      <c r="H10" s="2" t="s">
        <v>25</v>
      </c>
      <c r="I10" s="20">
        <v>561</v>
      </c>
      <c r="J10" s="8">
        <v>25.9</v>
      </c>
      <c r="K10" s="12">
        <v>21.8</v>
      </c>
    </row>
    <row r="11" spans="1:11" x14ac:dyDescent="0.25">
      <c r="A11" s="2" t="s">
        <v>16</v>
      </c>
      <c r="B11" s="20">
        <v>135</v>
      </c>
      <c r="C11" s="18">
        <v>122.33</v>
      </c>
      <c r="D11" s="12">
        <v>49.375</v>
      </c>
      <c r="E11" s="8">
        <v>4.923</v>
      </c>
      <c r="F11" s="18">
        <v>1066.6479999999999</v>
      </c>
      <c r="H11" s="2" t="s">
        <v>26</v>
      </c>
      <c r="I11" s="20">
        <v>500</v>
      </c>
      <c r="J11" s="8">
        <v>25.9</v>
      </c>
      <c r="K11" s="12">
        <v>21.8</v>
      </c>
    </row>
    <row r="12" spans="1:11" x14ac:dyDescent="0.25">
      <c r="A12" s="2" t="s">
        <v>17</v>
      </c>
      <c r="B12" s="20">
        <v>135</v>
      </c>
      <c r="C12" s="18">
        <v>91.95</v>
      </c>
      <c r="D12" s="12">
        <v>44.15</v>
      </c>
      <c r="E12" s="8">
        <v>2.75</v>
      </c>
      <c r="F12" s="18">
        <v>1007.0119999999999</v>
      </c>
      <c r="H12" s="2" t="s">
        <v>27</v>
      </c>
      <c r="I12" s="20">
        <v>525</v>
      </c>
      <c r="J12" s="8">
        <v>25.9</v>
      </c>
      <c r="K12" s="12">
        <v>21.8</v>
      </c>
    </row>
    <row r="13" spans="1:11" ht="15.75" thickBot="1" x14ac:dyDescent="0.3">
      <c r="A13" s="2" t="s">
        <v>18</v>
      </c>
      <c r="B13" s="21">
        <v>135</v>
      </c>
      <c r="C13" s="14">
        <v>87.808999999999997</v>
      </c>
      <c r="D13" s="16">
        <v>33.218000000000004</v>
      </c>
      <c r="E13" s="13">
        <v>3.5430000000000001</v>
      </c>
      <c r="F13" s="14">
        <v>2319.2399999999998</v>
      </c>
    </row>
    <row r="17" spans="1:6" x14ac:dyDescent="0.25">
      <c r="A17" s="3" t="s">
        <v>28</v>
      </c>
      <c r="B17" s="3"/>
      <c r="C17" s="3"/>
      <c r="D17" s="3"/>
      <c r="E17" s="3"/>
      <c r="F17" s="3"/>
    </row>
    <row r="18" spans="1:6" x14ac:dyDescent="0.25">
      <c r="A18" s="3" t="s">
        <v>29</v>
      </c>
      <c r="B18" s="3"/>
      <c r="C18" s="3"/>
      <c r="D18" s="3" t="s">
        <v>30</v>
      </c>
      <c r="E18" s="3"/>
      <c r="F18" s="3"/>
    </row>
    <row r="19" spans="1:6" x14ac:dyDescent="0.25">
      <c r="A19" s="1" t="s">
        <v>31</v>
      </c>
      <c r="B19" s="1" t="s">
        <v>32</v>
      </c>
      <c r="C19" s="1" t="s">
        <v>33</v>
      </c>
      <c r="D19" s="1" t="s">
        <v>31</v>
      </c>
      <c r="E19" s="1" t="s">
        <v>32</v>
      </c>
      <c r="F19" s="1" t="s">
        <v>33</v>
      </c>
    </row>
    <row r="20" spans="1:6" x14ac:dyDescent="0.25">
      <c r="A20" s="4">
        <v>0</v>
      </c>
      <c r="B20" s="5">
        <v>458</v>
      </c>
      <c r="C20" s="6">
        <v>0.02</v>
      </c>
      <c r="D20" s="4">
        <v>0</v>
      </c>
      <c r="E20" s="5">
        <f>D20+660</f>
        <v>660</v>
      </c>
      <c r="F20" s="7">
        <v>-0.54500000000000004</v>
      </c>
    </row>
    <row r="21" spans="1:6" x14ac:dyDescent="0.25">
      <c r="A21" s="8">
        <f t="shared" ref="A21:A28" si="0">B20</f>
        <v>458</v>
      </c>
      <c r="B21" s="9">
        <f>532+A21</f>
        <v>990</v>
      </c>
      <c r="C21" s="10">
        <v>0.44059999999999999</v>
      </c>
      <c r="D21" s="8">
        <f t="shared" ref="D21:D28" si="1">E20</f>
        <v>660</v>
      </c>
      <c r="E21" s="11">
        <f>D21+635</f>
        <v>1295</v>
      </c>
      <c r="F21" s="12">
        <v>-0.24</v>
      </c>
    </row>
    <row r="22" spans="1:6" x14ac:dyDescent="0.25">
      <c r="A22" s="8">
        <f t="shared" si="0"/>
        <v>990</v>
      </c>
      <c r="B22" s="11">
        <f>A22+589</f>
        <v>1579</v>
      </c>
      <c r="C22" s="10">
        <v>0.35639999999999999</v>
      </c>
      <c r="D22" s="8">
        <f t="shared" si="1"/>
        <v>1295</v>
      </c>
      <c r="E22" s="11">
        <f>D22+696</f>
        <v>1991</v>
      </c>
      <c r="F22" s="12">
        <v>-0.19</v>
      </c>
    </row>
    <row r="23" spans="1:6" x14ac:dyDescent="0.25">
      <c r="A23" s="8">
        <f t="shared" si="0"/>
        <v>1579</v>
      </c>
      <c r="B23" s="11">
        <f>A23+578</f>
        <v>2157</v>
      </c>
      <c r="C23" s="10">
        <v>0.20369999999999999</v>
      </c>
      <c r="D23" s="8">
        <f t="shared" si="1"/>
        <v>1991</v>
      </c>
      <c r="E23" s="11">
        <f>D23+741</f>
        <v>2732</v>
      </c>
      <c r="F23" s="12">
        <v>-0.13120000000000001</v>
      </c>
    </row>
    <row r="24" spans="1:6" x14ac:dyDescent="0.25">
      <c r="A24" s="8">
        <f t="shared" si="0"/>
        <v>2157</v>
      </c>
      <c r="B24" s="11">
        <f>A24+899</f>
        <v>3056</v>
      </c>
      <c r="C24" s="10">
        <v>0.40940000000000004</v>
      </c>
      <c r="D24" s="8">
        <f t="shared" si="1"/>
        <v>2732</v>
      </c>
      <c r="E24" s="11">
        <f>D24+899</f>
        <v>3631</v>
      </c>
      <c r="F24" s="12">
        <v>-0.40940000000000004</v>
      </c>
    </row>
    <row r="25" spans="1:6" x14ac:dyDescent="0.25">
      <c r="A25" s="8">
        <f t="shared" si="0"/>
        <v>3056</v>
      </c>
      <c r="B25" s="11">
        <f>A25+741</f>
        <v>3797</v>
      </c>
      <c r="C25" s="10">
        <v>0.13120000000000001</v>
      </c>
      <c r="D25" s="8">
        <f t="shared" si="1"/>
        <v>3631</v>
      </c>
      <c r="E25" s="11">
        <f>D25+578</f>
        <v>4209</v>
      </c>
      <c r="F25" s="12">
        <v>-0.20369999999999999</v>
      </c>
    </row>
    <row r="26" spans="1:6" x14ac:dyDescent="0.25">
      <c r="A26" s="8">
        <f t="shared" si="0"/>
        <v>3797</v>
      </c>
      <c r="B26" s="11">
        <f>A26+696</f>
        <v>4493</v>
      </c>
      <c r="C26" s="10">
        <v>0.19</v>
      </c>
      <c r="D26" s="8">
        <f t="shared" si="1"/>
        <v>4209</v>
      </c>
      <c r="E26" s="11">
        <f>D26+589</f>
        <v>4798</v>
      </c>
      <c r="F26" s="12">
        <v>-0.35639999999999999</v>
      </c>
    </row>
    <row r="27" spans="1:6" x14ac:dyDescent="0.25">
      <c r="A27" s="8">
        <f t="shared" si="0"/>
        <v>4493</v>
      </c>
      <c r="B27" s="11">
        <f>A27+635</f>
        <v>5128</v>
      </c>
      <c r="C27" s="10">
        <v>0.24</v>
      </c>
      <c r="D27" s="8">
        <f t="shared" si="1"/>
        <v>4798</v>
      </c>
      <c r="E27" s="9">
        <f>532+D27</f>
        <v>5330</v>
      </c>
      <c r="F27" s="12">
        <v>-0.44059999999999999</v>
      </c>
    </row>
    <row r="28" spans="1:6" ht="15.75" thickBot="1" x14ac:dyDescent="0.3">
      <c r="A28" s="13">
        <f t="shared" si="0"/>
        <v>5128</v>
      </c>
      <c r="B28" s="14">
        <v>5923</v>
      </c>
      <c r="C28" s="15">
        <v>0.54500000000000004</v>
      </c>
      <c r="D28" s="13">
        <f t="shared" si="1"/>
        <v>5330</v>
      </c>
      <c r="E28" s="14">
        <v>5923</v>
      </c>
      <c r="F28" s="16">
        <v>-0.02</v>
      </c>
    </row>
    <row r="32" spans="1:6" x14ac:dyDescent="0.25">
      <c r="A32" s="3" t="s">
        <v>34</v>
      </c>
      <c r="B32" s="3"/>
      <c r="C32" s="3"/>
      <c r="D32" s="3"/>
      <c r="E32" s="3"/>
      <c r="F32" s="3"/>
    </row>
    <row r="33" spans="1:6" x14ac:dyDescent="0.25">
      <c r="A33" s="3" t="s">
        <v>29</v>
      </c>
      <c r="B33" s="3"/>
      <c r="C33" s="3"/>
      <c r="D33" s="3" t="s">
        <v>30</v>
      </c>
      <c r="E33" s="3"/>
      <c r="F33" s="3"/>
    </row>
    <row r="34" spans="1:6" x14ac:dyDescent="0.25">
      <c r="A34" s="1" t="s">
        <v>31</v>
      </c>
      <c r="B34" s="1" t="s">
        <v>32</v>
      </c>
      <c r="C34" s="1" t="s">
        <v>35</v>
      </c>
      <c r="D34" s="1" t="s">
        <v>31</v>
      </c>
      <c r="E34" s="1" t="s">
        <v>32</v>
      </c>
      <c r="F34" s="1" t="s">
        <v>35</v>
      </c>
    </row>
    <row r="35" spans="1:6" x14ac:dyDescent="0.25">
      <c r="A35" s="4">
        <v>0</v>
      </c>
      <c r="B35" s="17">
        <v>458</v>
      </c>
      <c r="C35" s="7">
        <v>0</v>
      </c>
      <c r="D35" s="4">
        <v>0</v>
      </c>
      <c r="E35" s="17">
        <f>D35+660</f>
        <v>660</v>
      </c>
      <c r="F35" s="7">
        <v>0</v>
      </c>
    </row>
    <row r="36" spans="1:6" x14ac:dyDescent="0.25">
      <c r="A36" s="8">
        <f t="shared" ref="A36:A43" si="2">B35</f>
        <v>458</v>
      </c>
      <c r="B36" s="9">
        <f>532+A36</f>
        <v>990</v>
      </c>
      <c r="C36" s="12">
        <v>0</v>
      </c>
      <c r="D36" s="8">
        <f t="shared" ref="D36:D43" si="3">E35</f>
        <v>660</v>
      </c>
      <c r="E36" s="18">
        <f>D36+635</f>
        <v>1295</v>
      </c>
      <c r="F36" s="12">
        <v>0</v>
      </c>
    </row>
    <row r="37" spans="1:6" x14ac:dyDescent="0.25">
      <c r="A37" s="8">
        <f t="shared" si="2"/>
        <v>990</v>
      </c>
      <c r="B37" s="18">
        <f>A37+589</f>
        <v>1579</v>
      </c>
      <c r="C37" s="12">
        <v>0</v>
      </c>
      <c r="D37" s="8">
        <f t="shared" si="3"/>
        <v>1295</v>
      </c>
      <c r="E37" s="18">
        <f>D37+696</f>
        <v>1991</v>
      </c>
      <c r="F37" s="12">
        <v>0</v>
      </c>
    </row>
    <row r="38" spans="1:6" x14ac:dyDescent="0.25">
      <c r="A38" s="8">
        <f t="shared" si="2"/>
        <v>1579</v>
      </c>
      <c r="B38" s="18">
        <f>A38+578</f>
        <v>2157</v>
      </c>
      <c r="C38" s="12">
        <v>0</v>
      </c>
      <c r="D38" s="8">
        <f t="shared" si="3"/>
        <v>1991</v>
      </c>
      <c r="E38" s="18">
        <f>D38+741</f>
        <v>2732</v>
      </c>
      <c r="F38" s="12">
        <v>0</v>
      </c>
    </row>
    <row r="39" spans="1:6" x14ac:dyDescent="0.25">
      <c r="A39" s="8">
        <f t="shared" si="2"/>
        <v>2157</v>
      </c>
      <c r="B39" s="18">
        <f>A39+899</f>
        <v>3056</v>
      </c>
      <c r="C39" s="12">
        <v>0</v>
      </c>
      <c r="D39" s="8">
        <f t="shared" si="3"/>
        <v>2732</v>
      </c>
      <c r="E39" s="18">
        <f>D39+899</f>
        <v>3631</v>
      </c>
      <c r="F39" s="12">
        <v>0</v>
      </c>
    </row>
    <row r="40" spans="1:6" x14ac:dyDescent="0.25">
      <c r="A40" s="8">
        <f t="shared" si="2"/>
        <v>3056</v>
      </c>
      <c r="B40" s="18">
        <f>A40+741</f>
        <v>3797</v>
      </c>
      <c r="C40" s="12">
        <v>0</v>
      </c>
      <c r="D40" s="8">
        <f t="shared" si="3"/>
        <v>3631</v>
      </c>
      <c r="E40" s="18">
        <f>D40+578</f>
        <v>4209</v>
      </c>
      <c r="F40" s="12">
        <v>0</v>
      </c>
    </row>
    <row r="41" spans="1:6" x14ac:dyDescent="0.25">
      <c r="A41" s="8">
        <f t="shared" si="2"/>
        <v>3797</v>
      </c>
      <c r="B41" s="18">
        <f>A41+696</f>
        <v>4493</v>
      </c>
      <c r="C41" s="12">
        <v>0</v>
      </c>
      <c r="D41" s="8">
        <f t="shared" si="3"/>
        <v>4209</v>
      </c>
      <c r="E41" s="18">
        <f>D41+589</f>
        <v>4798</v>
      </c>
      <c r="F41" s="12">
        <v>0</v>
      </c>
    </row>
    <row r="42" spans="1:6" x14ac:dyDescent="0.25">
      <c r="A42" s="8">
        <f t="shared" si="2"/>
        <v>4493</v>
      </c>
      <c r="B42" s="18">
        <f>A42+635</f>
        <v>5128</v>
      </c>
      <c r="C42" s="12">
        <v>0</v>
      </c>
      <c r="D42" s="8">
        <f t="shared" si="3"/>
        <v>4798</v>
      </c>
      <c r="E42" s="9">
        <f>532+D42</f>
        <v>5330</v>
      </c>
      <c r="F42" s="12">
        <v>0</v>
      </c>
    </row>
    <row r="43" spans="1:6" ht="15.75" thickBot="1" x14ac:dyDescent="0.3">
      <c r="A43" s="13">
        <f t="shared" si="2"/>
        <v>5128</v>
      </c>
      <c r="B43" s="14">
        <v>5923</v>
      </c>
      <c r="C43" s="16">
        <v>0</v>
      </c>
      <c r="D43" s="13">
        <f t="shared" si="3"/>
        <v>5330</v>
      </c>
      <c r="E43" s="14">
        <v>5923</v>
      </c>
      <c r="F43" s="16">
        <v>0</v>
      </c>
    </row>
    <row r="47" spans="1:6" x14ac:dyDescent="0.25">
      <c r="A47" s="3" t="s">
        <v>36</v>
      </c>
      <c r="B47" s="3"/>
      <c r="C47" s="3"/>
      <c r="D47" s="3"/>
      <c r="E47" s="3"/>
      <c r="F47" s="3"/>
    </row>
    <row r="48" spans="1:6" x14ac:dyDescent="0.25">
      <c r="A48" s="3" t="s">
        <v>29</v>
      </c>
      <c r="B48" s="3"/>
      <c r="C48" s="3"/>
      <c r="D48" s="3" t="s">
        <v>30</v>
      </c>
      <c r="E48" s="3"/>
      <c r="F48" s="3"/>
    </row>
    <row r="49" spans="1:6" x14ac:dyDescent="0.25">
      <c r="A49" s="1" t="s">
        <v>31</v>
      </c>
      <c r="B49" s="1" t="s">
        <v>32</v>
      </c>
      <c r="C49" s="1" t="s">
        <v>37</v>
      </c>
      <c r="D49" s="1" t="s">
        <v>31</v>
      </c>
      <c r="E49" s="1" t="s">
        <v>32</v>
      </c>
      <c r="F49" s="1" t="s">
        <v>37</v>
      </c>
    </row>
    <row r="50" spans="1:6" x14ac:dyDescent="0.25">
      <c r="A50" s="4">
        <v>0</v>
      </c>
      <c r="B50" s="17">
        <v>458</v>
      </c>
      <c r="C50" s="7">
        <v>20</v>
      </c>
      <c r="D50" s="4">
        <v>0</v>
      </c>
      <c r="E50" s="17">
        <v>660</v>
      </c>
      <c r="F50" s="7">
        <v>25</v>
      </c>
    </row>
    <row r="51" spans="1:6" x14ac:dyDescent="0.25">
      <c r="A51" s="8">
        <v>458</v>
      </c>
      <c r="B51" s="9">
        <v>990</v>
      </c>
      <c r="C51" s="12">
        <v>25</v>
      </c>
      <c r="D51" s="8">
        <v>660</v>
      </c>
      <c r="E51" s="9">
        <v>1295</v>
      </c>
      <c r="F51" s="12">
        <v>22</v>
      </c>
    </row>
    <row r="52" spans="1:6" x14ac:dyDescent="0.25">
      <c r="A52" s="8">
        <v>990</v>
      </c>
      <c r="B52" s="18">
        <v>1579</v>
      </c>
      <c r="C52" s="12">
        <v>20</v>
      </c>
      <c r="D52" s="8">
        <v>1295</v>
      </c>
      <c r="E52" s="18">
        <v>1991</v>
      </c>
      <c r="F52" s="12">
        <v>20</v>
      </c>
    </row>
    <row r="53" spans="1:6" x14ac:dyDescent="0.25">
      <c r="A53" s="8">
        <v>1579</v>
      </c>
      <c r="B53" s="18">
        <v>2157</v>
      </c>
      <c r="C53" s="12">
        <v>25</v>
      </c>
      <c r="D53" s="8">
        <v>1991</v>
      </c>
      <c r="E53" s="18">
        <v>2732</v>
      </c>
      <c r="F53" s="12">
        <v>32</v>
      </c>
    </row>
    <row r="54" spans="1:6" x14ac:dyDescent="0.25">
      <c r="A54" s="8">
        <v>2157</v>
      </c>
      <c r="B54" s="18">
        <v>3056</v>
      </c>
      <c r="C54" s="12">
        <v>20</v>
      </c>
      <c r="D54" s="8">
        <v>2732</v>
      </c>
      <c r="E54" s="18">
        <v>3631</v>
      </c>
      <c r="F54" s="12">
        <v>20</v>
      </c>
    </row>
    <row r="55" spans="1:6" x14ac:dyDescent="0.25">
      <c r="A55" s="8">
        <v>3056</v>
      </c>
      <c r="B55" s="18">
        <v>3797</v>
      </c>
      <c r="C55" s="12">
        <v>32</v>
      </c>
      <c r="D55" s="8">
        <v>3631</v>
      </c>
      <c r="E55" s="18">
        <v>4209</v>
      </c>
      <c r="F55" s="12">
        <v>25</v>
      </c>
    </row>
    <row r="56" spans="1:6" x14ac:dyDescent="0.25">
      <c r="A56" s="8">
        <v>3797</v>
      </c>
      <c r="B56" s="18">
        <v>4493</v>
      </c>
      <c r="C56" s="12">
        <v>20</v>
      </c>
      <c r="D56" s="8">
        <v>4209</v>
      </c>
      <c r="E56" s="18">
        <v>4798</v>
      </c>
      <c r="F56" s="12">
        <v>20</v>
      </c>
    </row>
    <row r="57" spans="1:6" x14ac:dyDescent="0.25">
      <c r="A57" s="8">
        <v>4493</v>
      </c>
      <c r="B57" s="18">
        <v>5128</v>
      </c>
      <c r="C57" s="12">
        <v>22</v>
      </c>
      <c r="D57" s="8">
        <v>4798</v>
      </c>
      <c r="E57" s="18">
        <v>5330</v>
      </c>
      <c r="F57" s="12">
        <v>25</v>
      </c>
    </row>
    <row r="58" spans="1:6" ht="15.75" thickBot="1" x14ac:dyDescent="0.3">
      <c r="A58" s="13">
        <v>5128</v>
      </c>
      <c r="B58" s="14">
        <v>5923</v>
      </c>
      <c r="C58" s="16">
        <v>25</v>
      </c>
      <c r="D58" s="13">
        <v>5330</v>
      </c>
      <c r="E58" s="14">
        <v>5923</v>
      </c>
      <c r="F58" s="16">
        <v>20</v>
      </c>
    </row>
    <row r="62" spans="1:6" x14ac:dyDescent="0.25">
      <c r="A62" s="3" t="s">
        <v>38</v>
      </c>
      <c r="B62" s="3"/>
      <c r="C62" s="3"/>
    </row>
    <row r="63" spans="1:6" x14ac:dyDescent="0.25">
      <c r="A63" s="3" t="s">
        <v>29</v>
      </c>
      <c r="B63" s="3"/>
      <c r="C63" s="3"/>
    </row>
    <row r="64" spans="1:6" x14ac:dyDescent="0.25">
      <c r="A64" s="1" t="s">
        <v>31</v>
      </c>
      <c r="B64" s="1" t="s">
        <v>32</v>
      </c>
      <c r="C64" s="1" t="s">
        <v>39</v>
      </c>
    </row>
    <row r="65" spans="1:3" x14ac:dyDescent="0.25">
      <c r="A65" s="4">
        <v>0</v>
      </c>
      <c r="B65" s="17">
        <v>458</v>
      </c>
      <c r="C65" s="7">
        <v>0</v>
      </c>
    </row>
    <row r="66" spans="1:3" x14ac:dyDescent="0.25">
      <c r="A66" s="8">
        <v>458</v>
      </c>
      <c r="B66" s="18">
        <v>990</v>
      </c>
      <c r="C66" s="12">
        <v>1</v>
      </c>
    </row>
    <row r="67" spans="1:3" x14ac:dyDescent="0.25">
      <c r="A67" s="8">
        <v>990</v>
      </c>
      <c r="B67" s="18">
        <v>1579</v>
      </c>
      <c r="C67" s="12">
        <v>0</v>
      </c>
    </row>
    <row r="68" spans="1:3" x14ac:dyDescent="0.25">
      <c r="A68" s="8">
        <v>1579</v>
      </c>
      <c r="B68" s="18">
        <v>2157</v>
      </c>
      <c r="C68" s="12">
        <v>1</v>
      </c>
    </row>
    <row r="69" spans="1:3" x14ac:dyDescent="0.25">
      <c r="A69" s="8">
        <v>2157</v>
      </c>
      <c r="B69" s="18">
        <v>3056</v>
      </c>
      <c r="C69" s="12">
        <v>0</v>
      </c>
    </row>
    <row r="70" spans="1:3" x14ac:dyDescent="0.25">
      <c r="A70" s="8">
        <v>3056</v>
      </c>
      <c r="B70" s="18">
        <v>3797</v>
      </c>
      <c r="C70" s="12">
        <v>1</v>
      </c>
    </row>
    <row r="71" spans="1:3" x14ac:dyDescent="0.25">
      <c r="A71" s="8">
        <v>3797</v>
      </c>
      <c r="B71" s="18">
        <v>4493</v>
      </c>
      <c r="C71" s="12">
        <v>0</v>
      </c>
    </row>
    <row r="72" spans="1:3" x14ac:dyDescent="0.25">
      <c r="A72" s="8">
        <v>4493</v>
      </c>
      <c r="B72" s="9">
        <v>5128</v>
      </c>
      <c r="C72" s="12">
        <v>1</v>
      </c>
    </row>
    <row r="73" spans="1:3" ht="15.75" thickBot="1" x14ac:dyDescent="0.3">
      <c r="A73" s="13">
        <v>5128</v>
      </c>
      <c r="B73" s="14">
        <v>5923</v>
      </c>
      <c r="C73" s="16">
        <v>0</v>
      </c>
    </row>
  </sheetData>
  <mergeCells count="14">
    <mergeCell ref="A62:C62"/>
    <mergeCell ref="A63:C63"/>
    <mergeCell ref="A32:F32"/>
    <mergeCell ref="A33:C33"/>
    <mergeCell ref="D33:F33"/>
    <mergeCell ref="A47:F47"/>
    <mergeCell ref="A48:C48"/>
    <mergeCell ref="D48:F48"/>
    <mergeCell ref="A1:K1"/>
    <mergeCell ref="A2:F2"/>
    <mergeCell ref="H2:K2"/>
    <mergeCell ref="A17:F17"/>
    <mergeCell ref="A18:C18"/>
    <mergeCell ref="D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B4" sqref="B4:F15"/>
    </sheetView>
  </sheetViews>
  <sheetFormatPr defaultRowHeight="15" x14ac:dyDescent="0.25"/>
  <cols>
    <col min="1" max="1" width="22.7109375" customWidth="1"/>
    <col min="2" max="2" width="19.7109375" customWidth="1"/>
    <col min="3" max="3" width="17.7109375" customWidth="1"/>
    <col min="4" max="4" width="22.7109375" customWidth="1"/>
    <col min="5" max="5" width="30.7109375" customWidth="1"/>
    <col min="6" max="6" width="27.7109375" customWidth="1"/>
    <col min="7" max="7" width="5.7109375" customWidth="1"/>
    <col min="8" max="8" width="9.7109375" customWidth="1"/>
    <col min="9" max="9" width="10.7109375" customWidth="1"/>
    <col min="10" max="10" width="17.7109375" customWidth="1"/>
    <col min="11" max="11" width="14.7109375" customWidth="1"/>
  </cols>
  <sheetData>
    <row r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1</v>
      </c>
      <c r="B2" s="3"/>
      <c r="C2" s="3"/>
      <c r="D2" s="3"/>
      <c r="E2" s="3"/>
      <c r="F2" s="3"/>
      <c r="H2" s="3" t="s">
        <v>2</v>
      </c>
      <c r="I2" s="3"/>
      <c r="J2" s="3"/>
      <c r="K2" s="3"/>
    </row>
    <row r="3" spans="1:1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</row>
    <row r="4" spans="1:11" x14ac:dyDescent="0.25">
      <c r="A4" s="2" t="s">
        <v>9</v>
      </c>
      <c r="B4" s="19">
        <v>135</v>
      </c>
      <c r="C4" s="17">
        <v>99.16</v>
      </c>
      <c r="D4" s="7">
        <v>43</v>
      </c>
      <c r="E4" s="4">
        <v>2.48</v>
      </c>
      <c r="F4" s="17">
        <v>671.5</v>
      </c>
      <c r="H4" s="2" t="s">
        <v>19</v>
      </c>
      <c r="I4" s="20">
        <v>270</v>
      </c>
      <c r="J4" s="8">
        <v>25.9</v>
      </c>
      <c r="K4" s="12">
        <v>21.8</v>
      </c>
    </row>
    <row r="5" spans="1:11" x14ac:dyDescent="0.25">
      <c r="A5" s="2" t="s">
        <v>10</v>
      </c>
      <c r="B5" s="20">
        <v>135</v>
      </c>
      <c r="C5" s="18">
        <v>204.47</v>
      </c>
      <c r="D5" s="12">
        <v>73.852000000000004</v>
      </c>
      <c r="E5" s="8">
        <v>6.383</v>
      </c>
      <c r="F5" s="18">
        <v>3588</v>
      </c>
      <c r="H5" s="2" t="s">
        <v>20</v>
      </c>
      <c r="I5" s="20">
        <v>320</v>
      </c>
      <c r="J5" s="8">
        <v>25.9</v>
      </c>
      <c r="K5" s="12">
        <v>21.8</v>
      </c>
    </row>
    <row r="6" spans="1:11" x14ac:dyDescent="0.25">
      <c r="A6" s="2" t="s">
        <v>11</v>
      </c>
      <c r="B6" s="20">
        <v>145</v>
      </c>
      <c r="C6" s="18">
        <v>111.67</v>
      </c>
      <c r="D6" s="12">
        <v>47.146000000000001</v>
      </c>
      <c r="E6" s="8">
        <v>4.05</v>
      </c>
      <c r="F6" s="18">
        <v>1105.99</v>
      </c>
      <c r="H6" s="2" t="s">
        <v>21</v>
      </c>
      <c r="I6" s="20">
        <v>420</v>
      </c>
      <c r="J6" s="8">
        <v>25.9</v>
      </c>
      <c r="K6" s="12">
        <v>21.8</v>
      </c>
    </row>
    <row r="7" spans="1:11" x14ac:dyDescent="0.25">
      <c r="A7" s="2" t="s">
        <v>12</v>
      </c>
      <c r="B7" s="20">
        <v>145</v>
      </c>
      <c r="C7" s="18">
        <v>111.67</v>
      </c>
      <c r="D7" s="12">
        <v>47.146000000000001</v>
      </c>
      <c r="E7" s="8">
        <v>4.05</v>
      </c>
      <c r="F7" s="18">
        <v>1105.99</v>
      </c>
      <c r="H7" s="2" t="s">
        <v>22</v>
      </c>
      <c r="I7" s="20">
        <v>440</v>
      </c>
      <c r="J7" s="8">
        <v>25.9</v>
      </c>
      <c r="K7" s="12">
        <v>21.8</v>
      </c>
    </row>
    <row r="8" spans="1:11" x14ac:dyDescent="0.25">
      <c r="A8" s="2" t="s">
        <v>13</v>
      </c>
      <c r="B8" s="20">
        <v>135</v>
      </c>
      <c r="C8" s="18">
        <v>204.47</v>
      </c>
      <c r="D8" s="12">
        <v>73.852000000000004</v>
      </c>
      <c r="E8" s="8">
        <v>6.383</v>
      </c>
      <c r="F8" s="18">
        <v>3588</v>
      </c>
      <c r="H8" s="2" t="s">
        <v>23</v>
      </c>
      <c r="I8" s="20">
        <v>550</v>
      </c>
      <c r="J8" s="8">
        <v>25.9</v>
      </c>
      <c r="K8" s="12">
        <v>21.8</v>
      </c>
    </row>
    <row r="9" spans="1:11" x14ac:dyDescent="0.25">
      <c r="A9" s="2" t="s">
        <v>14</v>
      </c>
      <c r="B9" s="20">
        <v>135</v>
      </c>
      <c r="C9" s="18">
        <v>99.16</v>
      </c>
      <c r="D9" s="12">
        <v>43</v>
      </c>
      <c r="E9" s="8">
        <v>2.48</v>
      </c>
      <c r="F9" s="18">
        <v>671.5</v>
      </c>
      <c r="H9" s="2" t="s">
        <v>24</v>
      </c>
      <c r="I9" s="20">
        <v>570</v>
      </c>
      <c r="J9" s="8">
        <v>25.9</v>
      </c>
      <c r="K9" s="12">
        <v>21.8</v>
      </c>
    </row>
    <row r="10" spans="1:11" x14ac:dyDescent="0.25">
      <c r="A10" s="2" t="s">
        <v>15</v>
      </c>
      <c r="B10" s="20">
        <v>135</v>
      </c>
      <c r="C10" s="18">
        <v>122.33</v>
      </c>
      <c r="D10" s="12">
        <v>49.375</v>
      </c>
      <c r="E10" s="8">
        <v>4.923</v>
      </c>
      <c r="F10" s="18">
        <v>1066.6479999999999</v>
      </c>
      <c r="H10" s="2" t="s">
        <v>25</v>
      </c>
      <c r="I10" s="20">
        <v>540</v>
      </c>
      <c r="J10" s="8">
        <v>25.9</v>
      </c>
      <c r="K10" s="12">
        <v>21.8</v>
      </c>
    </row>
    <row r="11" spans="1:11" x14ac:dyDescent="0.25">
      <c r="A11" s="2" t="s">
        <v>16</v>
      </c>
      <c r="B11" s="20">
        <v>135</v>
      </c>
      <c r="C11" s="18">
        <v>122.33</v>
      </c>
      <c r="D11" s="12">
        <v>49.375</v>
      </c>
      <c r="E11" s="8">
        <v>4.923</v>
      </c>
      <c r="F11" s="18">
        <v>1066.6479999999999</v>
      </c>
      <c r="H11" s="2" t="s">
        <v>26</v>
      </c>
      <c r="I11" s="20">
        <v>500</v>
      </c>
      <c r="J11" s="8">
        <v>25.9</v>
      </c>
      <c r="K11" s="12">
        <v>21.8</v>
      </c>
    </row>
    <row r="12" spans="1:11" x14ac:dyDescent="0.25">
      <c r="A12" s="2" t="s">
        <v>17</v>
      </c>
      <c r="B12" s="20">
        <v>135</v>
      </c>
      <c r="C12" s="18">
        <v>91.95</v>
      </c>
      <c r="D12" s="12">
        <v>44.15</v>
      </c>
      <c r="E12" s="8">
        <v>2.75</v>
      </c>
      <c r="F12" s="18">
        <v>1007.0119999999999</v>
      </c>
      <c r="H12" s="2" t="s">
        <v>27</v>
      </c>
      <c r="I12" s="20">
        <v>600</v>
      </c>
      <c r="J12" s="8">
        <v>25.9</v>
      </c>
      <c r="K12" s="12">
        <v>21.8</v>
      </c>
    </row>
    <row r="13" spans="1:11" x14ac:dyDescent="0.25">
      <c r="A13" s="2" t="s">
        <v>18</v>
      </c>
      <c r="B13" s="20">
        <v>135</v>
      </c>
      <c r="C13" s="18">
        <v>87.808999999999997</v>
      </c>
      <c r="D13" s="12">
        <v>33.218000000000004</v>
      </c>
      <c r="E13" s="8">
        <v>3.5430000000000001</v>
      </c>
      <c r="F13" s="18">
        <v>2319.2399999999998</v>
      </c>
      <c r="H13" s="2" t="s">
        <v>42</v>
      </c>
      <c r="I13" s="20">
        <v>350</v>
      </c>
      <c r="J13" s="8">
        <v>25.9</v>
      </c>
      <c r="K13" s="12">
        <v>21.8</v>
      </c>
    </row>
    <row r="14" spans="1:11" x14ac:dyDescent="0.25">
      <c r="A14" s="2" t="s">
        <v>40</v>
      </c>
      <c r="B14" s="20">
        <v>135</v>
      </c>
      <c r="C14" s="18">
        <v>99.16</v>
      </c>
      <c r="D14" s="12">
        <v>43</v>
      </c>
      <c r="E14" s="8">
        <v>2.48</v>
      </c>
      <c r="F14" s="18">
        <v>671.5</v>
      </c>
      <c r="H14" s="2" t="s">
        <v>43</v>
      </c>
      <c r="I14" s="20">
        <v>408</v>
      </c>
      <c r="J14" s="8">
        <v>25.9</v>
      </c>
      <c r="K14" s="12">
        <v>21.8</v>
      </c>
    </row>
    <row r="15" spans="1:11" ht="15.75" thickBot="1" x14ac:dyDescent="0.3">
      <c r="A15" s="2" t="s">
        <v>41</v>
      </c>
      <c r="B15" s="21">
        <v>140</v>
      </c>
      <c r="C15" s="14">
        <v>99.16</v>
      </c>
      <c r="D15" s="16">
        <v>43</v>
      </c>
      <c r="E15" s="13">
        <v>2.48</v>
      </c>
      <c r="F15" s="14">
        <v>671.5</v>
      </c>
      <c r="J15" s="8"/>
      <c r="K15" s="12"/>
    </row>
    <row r="19" spans="1:6" x14ac:dyDescent="0.25">
      <c r="A19" s="3" t="s">
        <v>28</v>
      </c>
      <c r="B19" s="3"/>
      <c r="C19" s="3"/>
      <c r="D19" s="3"/>
      <c r="E19" s="3"/>
      <c r="F19" s="3"/>
    </row>
    <row r="20" spans="1:6" x14ac:dyDescent="0.25">
      <c r="A20" s="3" t="s">
        <v>44</v>
      </c>
      <c r="B20" s="3"/>
      <c r="C20" s="3"/>
      <c r="D20" s="3" t="s">
        <v>45</v>
      </c>
      <c r="E20" s="3"/>
      <c r="F20" s="3"/>
    </row>
    <row r="21" spans="1:6" ht="15.75" thickBot="1" x14ac:dyDescent="0.3">
      <c r="A21" s="1" t="s">
        <v>31</v>
      </c>
      <c r="B21" s="1" t="s">
        <v>32</v>
      </c>
      <c r="C21" s="1" t="s">
        <v>33</v>
      </c>
      <c r="D21" s="1" t="s">
        <v>31</v>
      </c>
      <c r="E21" s="1" t="s">
        <v>32</v>
      </c>
      <c r="F21" s="1" t="s">
        <v>33</v>
      </c>
    </row>
    <row r="22" spans="1:6" x14ac:dyDescent="0.25">
      <c r="A22" s="22">
        <v>0</v>
      </c>
      <c r="B22" s="23">
        <v>423</v>
      </c>
      <c r="C22" s="24">
        <v>1.8000000000000002E-2</v>
      </c>
      <c r="D22" s="4">
        <v>0</v>
      </c>
      <c r="E22" s="5">
        <v>370</v>
      </c>
      <c r="F22" s="7">
        <v>-0.51049999999999995</v>
      </c>
    </row>
    <row r="23" spans="1:6" x14ac:dyDescent="0.25">
      <c r="A23" s="8">
        <v>423</v>
      </c>
      <c r="B23" s="9">
        <v>955</v>
      </c>
      <c r="C23" s="10">
        <v>0.39654</v>
      </c>
      <c r="D23" s="8">
        <v>370</v>
      </c>
      <c r="E23" s="11">
        <v>720</v>
      </c>
      <c r="F23" s="12">
        <v>-0.50049999999999994</v>
      </c>
    </row>
    <row r="24" spans="1:6" x14ac:dyDescent="0.25">
      <c r="A24" s="8">
        <v>955</v>
      </c>
      <c r="B24" s="11">
        <v>1544</v>
      </c>
      <c r="C24" s="10">
        <v>0.32076000000000005</v>
      </c>
      <c r="D24" s="8">
        <v>720</v>
      </c>
      <c r="E24" s="11">
        <v>1380</v>
      </c>
      <c r="F24" s="12">
        <v>-0.49050000000000005</v>
      </c>
    </row>
    <row r="25" spans="1:6" x14ac:dyDescent="0.25">
      <c r="A25" s="8">
        <v>1544</v>
      </c>
      <c r="B25" s="11">
        <v>2122</v>
      </c>
      <c r="C25" s="10">
        <v>0.18332999999999999</v>
      </c>
      <c r="D25" s="8">
        <v>1380</v>
      </c>
      <c r="E25" s="11">
        <v>2015</v>
      </c>
      <c r="F25" s="12">
        <v>-0.21600000000000003</v>
      </c>
    </row>
    <row r="26" spans="1:6" x14ac:dyDescent="0.25">
      <c r="A26" s="8">
        <v>2122</v>
      </c>
      <c r="B26" s="11">
        <v>3021</v>
      </c>
      <c r="C26" s="10">
        <v>0.36846000000000007</v>
      </c>
      <c r="D26" s="8">
        <v>2015</v>
      </c>
      <c r="E26" s="11">
        <v>2711</v>
      </c>
      <c r="F26" s="12">
        <v>-0.17099999999999999</v>
      </c>
    </row>
    <row r="27" spans="1:6" x14ac:dyDescent="0.25">
      <c r="A27" s="8">
        <v>3021</v>
      </c>
      <c r="B27" s="11">
        <v>3762</v>
      </c>
      <c r="C27" s="10">
        <v>0.11808</v>
      </c>
      <c r="D27" s="8">
        <v>2711</v>
      </c>
      <c r="E27" s="11">
        <v>3452</v>
      </c>
      <c r="F27" s="12">
        <v>-0.11808</v>
      </c>
    </row>
    <row r="28" spans="1:6" x14ac:dyDescent="0.25">
      <c r="A28" s="8">
        <v>3762</v>
      </c>
      <c r="B28" s="11">
        <v>4458</v>
      </c>
      <c r="C28" s="10">
        <v>0.17099999999999999</v>
      </c>
      <c r="D28" s="8">
        <v>3452</v>
      </c>
      <c r="E28" s="11">
        <v>4351</v>
      </c>
      <c r="F28" s="12">
        <v>-0.36846000000000007</v>
      </c>
    </row>
    <row r="29" spans="1:6" x14ac:dyDescent="0.25">
      <c r="A29" s="8">
        <v>4458</v>
      </c>
      <c r="B29" s="11">
        <v>5093</v>
      </c>
      <c r="C29" s="10">
        <v>0.21600000000000003</v>
      </c>
      <c r="D29" s="8">
        <v>4351</v>
      </c>
      <c r="E29" s="11">
        <v>4929</v>
      </c>
      <c r="F29" s="12">
        <v>-0.18332999999999999</v>
      </c>
    </row>
    <row r="30" spans="1:6" x14ac:dyDescent="0.25">
      <c r="A30" s="8">
        <v>5093</v>
      </c>
      <c r="B30" s="11">
        <v>5753</v>
      </c>
      <c r="C30" s="10">
        <v>0.49050000000000005</v>
      </c>
      <c r="D30" s="8">
        <v>4929</v>
      </c>
      <c r="E30" s="11">
        <v>5518</v>
      </c>
      <c r="F30" s="12">
        <v>-0.32076000000000005</v>
      </c>
    </row>
    <row r="31" spans="1:6" x14ac:dyDescent="0.25">
      <c r="A31" s="8">
        <v>5753</v>
      </c>
      <c r="B31" s="11">
        <v>6103</v>
      </c>
      <c r="C31" s="10">
        <v>0.50049999999999994</v>
      </c>
      <c r="D31" s="8">
        <v>5518</v>
      </c>
      <c r="E31" s="9">
        <v>6050</v>
      </c>
      <c r="F31" s="12">
        <v>-0.39654</v>
      </c>
    </row>
    <row r="32" spans="1:6" ht="15.75" thickBot="1" x14ac:dyDescent="0.3">
      <c r="A32" s="13">
        <v>6103</v>
      </c>
      <c r="B32" s="25">
        <v>6613</v>
      </c>
      <c r="C32" s="15">
        <v>0.51049999999999995</v>
      </c>
      <c r="D32" s="13">
        <v>6050</v>
      </c>
      <c r="E32" s="25">
        <v>6613</v>
      </c>
      <c r="F32" s="16">
        <v>-1.8000000000000002E-2</v>
      </c>
    </row>
    <row r="36" spans="1:6" x14ac:dyDescent="0.25">
      <c r="A36" s="26" t="s">
        <v>34</v>
      </c>
      <c r="B36" s="27"/>
      <c r="C36" s="27"/>
      <c r="D36" s="27"/>
      <c r="E36" s="27"/>
      <c r="F36" s="28"/>
    </row>
    <row r="37" spans="1:6" x14ac:dyDescent="0.25">
      <c r="A37" s="26" t="s">
        <v>44</v>
      </c>
      <c r="B37" s="27"/>
      <c r="C37" s="28"/>
      <c r="D37" s="26" t="s">
        <v>45</v>
      </c>
      <c r="E37" s="27"/>
      <c r="F37" s="28"/>
    </row>
    <row r="38" spans="1:6" x14ac:dyDescent="0.25">
      <c r="A38" s="1" t="s">
        <v>31</v>
      </c>
      <c r="B38" s="1" t="s">
        <v>32</v>
      </c>
      <c r="C38" s="1" t="s">
        <v>35</v>
      </c>
      <c r="D38" s="1" t="s">
        <v>31</v>
      </c>
      <c r="E38" s="1" t="s">
        <v>32</v>
      </c>
      <c r="F38" s="1" t="s">
        <v>35</v>
      </c>
    </row>
    <row r="39" spans="1:6" x14ac:dyDescent="0.25">
      <c r="A39" s="4">
        <v>0</v>
      </c>
      <c r="B39" s="5">
        <v>423</v>
      </c>
      <c r="C39" s="7">
        <v>0</v>
      </c>
      <c r="D39" s="4">
        <v>0</v>
      </c>
      <c r="E39" s="5">
        <v>370</v>
      </c>
      <c r="F39" s="7">
        <v>0</v>
      </c>
    </row>
    <row r="40" spans="1:6" x14ac:dyDescent="0.25">
      <c r="A40" s="8">
        <v>423</v>
      </c>
      <c r="B40" s="11">
        <v>955</v>
      </c>
      <c r="C40" s="12">
        <v>0</v>
      </c>
      <c r="D40" s="8">
        <v>370</v>
      </c>
      <c r="E40" s="11">
        <v>720</v>
      </c>
      <c r="F40" s="12">
        <v>0</v>
      </c>
    </row>
    <row r="41" spans="1:6" x14ac:dyDescent="0.25">
      <c r="A41" s="8">
        <v>955</v>
      </c>
      <c r="B41" s="11">
        <v>1544</v>
      </c>
      <c r="C41" s="12">
        <v>0</v>
      </c>
      <c r="D41" s="8">
        <v>720</v>
      </c>
      <c r="E41" s="11">
        <v>1380</v>
      </c>
      <c r="F41" s="12">
        <v>0</v>
      </c>
    </row>
    <row r="42" spans="1:6" x14ac:dyDescent="0.25">
      <c r="A42" s="8">
        <v>1544</v>
      </c>
      <c r="B42" s="11">
        <v>2122</v>
      </c>
      <c r="C42" s="12">
        <v>0</v>
      </c>
      <c r="D42" s="8">
        <v>1380</v>
      </c>
      <c r="E42" s="11">
        <v>2015</v>
      </c>
      <c r="F42" s="12">
        <v>0</v>
      </c>
    </row>
    <row r="43" spans="1:6" x14ac:dyDescent="0.25">
      <c r="A43" s="8">
        <v>2122</v>
      </c>
      <c r="B43" s="11">
        <v>3021</v>
      </c>
      <c r="C43" s="12">
        <v>0</v>
      </c>
      <c r="D43" s="8">
        <v>2015</v>
      </c>
      <c r="E43" s="11">
        <v>2711</v>
      </c>
      <c r="F43" s="12">
        <v>0</v>
      </c>
    </row>
    <row r="44" spans="1:6" x14ac:dyDescent="0.25">
      <c r="A44" s="8">
        <v>3021</v>
      </c>
      <c r="B44" s="11">
        <v>3762</v>
      </c>
      <c r="C44" s="12">
        <v>0</v>
      </c>
      <c r="D44" s="8">
        <v>2711</v>
      </c>
      <c r="E44" s="11">
        <v>3452</v>
      </c>
      <c r="F44" s="12">
        <v>0</v>
      </c>
    </row>
    <row r="45" spans="1:6" x14ac:dyDescent="0.25">
      <c r="A45" s="8">
        <v>3762</v>
      </c>
      <c r="B45" s="11">
        <v>4458</v>
      </c>
      <c r="C45" s="12">
        <v>0</v>
      </c>
      <c r="D45" s="8">
        <v>3452</v>
      </c>
      <c r="E45" s="11">
        <v>4351</v>
      </c>
      <c r="F45" s="12">
        <v>0</v>
      </c>
    </row>
    <row r="46" spans="1:6" x14ac:dyDescent="0.25">
      <c r="A46" s="8">
        <v>4458</v>
      </c>
      <c r="B46" s="11">
        <v>5093</v>
      </c>
      <c r="C46" s="12">
        <v>0</v>
      </c>
      <c r="D46" s="8">
        <v>4351</v>
      </c>
      <c r="E46" s="11">
        <v>4929</v>
      </c>
      <c r="F46" s="12">
        <v>0</v>
      </c>
    </row>
    <row r="47" spans="1:6" x14ac:dyDescent="0.25">
      <c r="A47" s="8">
        <v>5093</v>
      </c>
      <c r="B47" s="11">
        <v>5753</v>
      </c>
      <c r="C47" s="12">
        <v>0</v>
      </c>
      <c r="D47" s="8">
        <v>4929</v>
      </c>
      <c r="E47" s="11">
        <v>5518</v>
      </c>
      <c r="F47" s="12">
        <v>0</v>
      </c>
    </row>
    <row r="48" spans="1:6" x14ac:dyDescent="0.25">
      <c r="A48" s="8">
        <v>5753</v>
      </c>
      <c r="B48" s="9">
        <v>6103</v>
      </c>
      <c r="C48" s="12">
        <v>0</v>
      </c>
      <c r="D48" s="8">
        <v>5518</v>
      </c>
      <c r="E48" s="9">
        <v>6050</v>
      </c>
      <c r="F48" s="12">
        <v>0</v>
      </c>
    </row>
    <row r="49" spans="1:6" ht="15.75" thickBot="1" x14ac:dyDescent="0.3">
      <c r="A49" s="13">
        <v>6103</v>
      </c>
      <c r="B49" s="25">
        <v>6613</v>
      </c>
      <c r="C49" s="16">
        <v>0</v>
      </c>
      <c r="D49" s="13">
        <v>6050</v>
      </c>
      <c r="E49" s="25">
        <v>6613</v>
      </c>
      <c r="F49" s="16">
        <v>0</v>
      </c>
    </row>
    <row r="53" spans="1:6" x14ac:dyDescent="0.25">
      <c r="A53" s="3" t="s">
        <v>36</v>
      </c>
      <c r="B53" s="3"/>
      <c r="C53" s="3"/>
      <c r="D53" s="3"/>
      <c r="E53" s="3"/>
      <c r="F53" s="3"/>
    </row>
    <row r="54" spans="1:6" x14ac:dyDescent="0.25">
      <c r="A54" s="3" t="s">
        <v>44</v>
      </c>
      <c r="B54" s="3"/>
      <c r="C54" s="3"/>
      <c r="D54" s="3" t="s">
        <v>45</v>
      </c>
      <c r="E54" s="3"/>
      <c r="F54" s="3"/>
    </row>
    <row r="55" spans="1:6" x14ac:dyDescent="0.25">
      <c r="A55" s="1" t="s">
        <v>31</v>
      </c>
      <c r="B55" s="1" t="s">
        <v>32</v>
      </c>
      <c r="C55" s="1" t="s">
        <v>37</v>
      </c>
      <c r="D55" s="1" t="s">
        <v>31</v>
      </c>
      <c r="E55" s="1" t="s">
        <v>32</v>
      </c>
      <c r="F55" s="1" t="s">
        <v>37</v>
      </c>
    </row>
    <row r="56" spans="1:6" x14ac:dyDescent="0.25">
      <c r="A56" s="4">
        <v>0</v>
      </c>
      <c r="B56" s="5">
        <v>423</v>
      </c>
      <c r="C56" s="7">
        <v>20</v>
      </c>
      <c r="D56" s="4">
        <v>0</v>
      </c>
      <c r="E56" s="5">
        <v>370</v>
      </c>
      <c r="F56" s="7">
        <v>27</v>
      </c>
    </row>
    <row r="57" spans="1:6" x14ac:dyDescent="0.25">
      <c r="A57" s="8">
        <v>423</v>
      </c>
      <c r="B57" s="11">
        <v>955</v>
      </c>
      <c r="C57" s="12">
        <v>25</v>
      </c>
      <c r="D57" s="8">
        <v>370</v>
      </c>
      <c r="E57" s="11">
        <v>720</v>
      </c>
      <c r="F57" s="12">
        <v>30</v>
      </c>
    </row>
    <row r="58" spans="1:6" x14ac:dyDescent="0.25">
      <c r="A58" s="8">
        <v>955</v>
      </c>
      <c r="B58" s="11">
        <v>1544</v>
      </c>
      <c r="C58" s="12">
        <v>20</v>
      </c>
      <c r="D58" s="8">
        <v>720</v>
      </c>
      <c r="E58" s="11">
        <v>1380</v>
      </c>
      <c r="F58" s="12">
        <v>25</v>
      </c>
    </row>
    <row r="59" spans="1:6" x14ac:dyDescent="0.25">
      <c r="A59" s="8">
        <v>1544</v>
      </c>
      <c r="B59" s="11">
        <v>2122</v>
      </c>
      <c r="C59" s="12">
        <v>25</v>
      </c>
      <c r="D59" s="8">
        <v>1380</v>
      </c>
      <c r="E59" s="11">
        <v>2015</v>
      </c>
      <c r="F59" s="12">
        <v>22</v>
      </c>
    </row>
    <row r="60" spans="1:6" x14ac:dyDescent="0.25">
      <c r="A60" s="8">
        <v>2122</v>
      </c>
      <c r="B60" s="11">
        <v>3021</v>
      </c>
      <c r="C60" s="12">
        <v>20</v>
      </c>
      <c r="D60" s="8">
        <v>2015</v>
      </c>
      <c r="E60" s="11">
        <v>2711</v>
      </c>
      <c r="F60" s="12">
        <v>20</v>
      </c>
    </row>
    <row r="61" spans="1:6" x14ac:dyDescent="0.25">
      <c r="A61" s="8">
        <v>3021</v>
      </c>
      <c r="B61" s="11">
        <v>3762</v>
      </c>
      <c r="C61" s="12">
        <v>32</v>
      </c>
      <c r="D61" s="8">
        <v>2711</v>
      </c>
      <c r="E61" s="11">
        <v>3452</v>
      </c>
      <c r="F61" s="12">
        <v>32</v>
      </c>
    </row>
    <row r="62" spans="1:6" x14ac:dyDescent="0.25">
      <c r="A62" s="8">
        <v>3762</v>
      </c>
      <c r="B62" s="11">
        <v>4458</v>
      </c>
      <c r="C62" s="12">
        <v>20</v>
      </c>
      <c r="D62" s="8">
        <v>3452</v>
      </c>
      <c r="E62" s="11">
        <v>4351</v>
      </c>
      <c r="F62" s="12">
        <v>20</v>
      </c>
    </row>
    <row r="63" spans="1:6" x14ac:dyDescent="0.25">
      <c r="A63" s="8">
        <v>4458</v>
      </c>
      <c r="B63" s="11">
        <v>5093</v>
      </c>
      <c r="C63" s="12">
        <v>22</v>
      </c>
      <c r="D63" s="8">
        <v>4351</v>
      </c>
      <c r="E63" s="11">
        <v>4929</v>
      </c>
      <c r="F63" s="12">
        <v>25</v>
      </c>
    </row>
    <row r="64" spans="1:6" x14ac:dyDescent="0.25">
      <c r="A64" s="8">
        <v>5093</v>
      </c>
      <c r="B64" s="11">
        <v>5753</v>
      </c>
      <c r="C64" s="12">
        <v>25</v>
      </c>
      <c r="D64" s="8">
        <v>4929</v>
      </c>
      <c r="E64" s="11">
        <v>5518</v>
      </c>
      <c r="F64" s="12">
        <v>20</v>
      </c>
    </row>
    <row r="65" spans="1:6" x14ac:dyDescent="0.25">
      <c r="A65" s="8">
        <v>5753</v>
      </c>
      <c r="B65" s="9">
        <v>6103</v>
      </c>
      <c r="C65" s="12">
        <v>30</v>
      </c>
      <c r="D65" s="8">
        <v>5518</v>
      </c>
      <c r="E65" s="9">
        <v>6050</v>
      </c>
      <c r="F65" s="12">
        <v>25</v>
      </c>
    </row>
    <row r="66" spans="1:6" ht="15.75" thickBot="1" x14ac:dyDescent="0.3">
      <c r="A66" s="13">
        <v>6103</v>
      </c>
      <c r="B66" s="25">
        <v>6613</v>
      </c>
      <c r="C66" s="16">
        <v>27</v>
      </c>
      <c r="D66" s="13">
        <v>6050</v>
      </c>
      <c r="E66" s="25">
        <v>6613</v>
      </c>
      <c r="F66" s="16">
        <v>20</v>
      </c>
    </row>
    <row r="70" spans="1:6" x14ac:dyDescent="0.25">
      <c r="A70" s="3" t="s">
        <v>38</v>
      </c>
      <c r="B70" s="3"/>
      <c r="C70" s="3"/>
    </row>
    <row r="71" spans="1:6" x14ac:dyDescent="0.25">
      <c r="A71" s="3" t="s">
        <v>44</v>
      </c>
      <c r="B71" s="3"/>
      <c r="C71" s="3"/>
    </row>
    <row r="72" spans="1:6" x14ac:dyDescent="0.25">
      <c r="A72" s="1" t="s">
        <v>31</v>
      </c>
      <c r="B72" s="1" t="s">
        <v>32</v>
      </c>
      <c r="C72" s="1" t="s">
        <v>39</v>
      </c>
    </row>
    <row r="73" spans="1:6" x14ac:dyDescent="0.25">
      <c r="A73" s="4">
        <v>0</v>
      </c>
      <c r="B73" s="5">
        <v>423</v>
      </c>
      <c r="C73" s="7">
        <v>0</v>
      </c>
    </row>
    <row r="74" spans="1:6" x14ac:dyDescent="0.25">
      <c r="A74" s="8">
        <v>423</v>
      </c>
      <c r="B74" s="11">
        <v>955</v>
      </c>
      <c r="C74" s="12">
        <v>1</v>
      </c>
    </row>
    <row r="75" spans="1:6" x14ac:dyDescent="0.25">
      <c r="A75" s="8">
        <v>955</v>
      </c>
      <c r="B75" s="11">
        <v>1544</v>
      </c>
      <c r="C75" s="12">
        <v>0</v>
      </c>
    </row>
    <row r="76" spans="1:6" x14ac:dyDescent="0.25">
      <c r="A76" s="8">
        <v>1544</v>
      </c>
      <c r="B76" s="11">
        <v>2122</v>
      </c>
      <c r="C76" s="12">
        <v>1</v>
      </c>
    </row>
    <row r="77" spans="1:6" x14ac:dyDescent="0.25">
      <c r="A77" s="8">
        <v>2122</v>
      </c>
      <c r="B77" s="11">
        <v>3021</v>
      </c>
      <c r="C77" s="12">
        <v>0</v>
      </c>
    </row>
    <row r="78" spans="1:6" x14ac:dyDescent="0.25">
      <c r="A78" s="8">
        <v>3021</v>
      </c>
      <c r="B78" s="11">
        <v>3762</v>
      </c>
      <c r="C78" s="12">
        <v>1</v>
      </c>
    </row>
    <row r="79" spans="1:6" x14ac:dyDescent="0.25">
      <c r="A79" s="8">
        <v>3762</v>
      </c>
      <c r="B79" s="11">
        <v>4458</v>
      </c>
      <c r="C79" s="12">
        <v>0</v>
      </c>
    </row>
    <row r="80" spans="1:6" x14ac:dyDescent="0.25">
      <c r="A80" s="8">
        <v>4458</v>
      </c>
      <c r="B80" s="11">
        <v>5093</v>
      </c>
      <c r="C80" s="12">
        <v>1</v>
      </c>
    </row>
    <row r="81" spans="1:3" x14ac:dyDescent="0.25">
      <c r="A81" s="8">
        <v>5093</v>
      </c>
      <c r="B81" s="11">
        <v>5753</v>
      </c>
      <c r="C81" s="12">
        <v>0</v>
      </c>
    </row>
    <row r="82" spans="1:3" x14ac:dyDescent="0.25">
      <c r="A82" s="8">
        <v>5753</v>
      </c>
      <c r="B82" s="9">
        <v>6103</v>
      </c>
      <c r="C82" s="12">
        <v>1</v>
      </c>
    </row>
    <row r="83" spans="1:3" ht="15.75" thickBot="1" x14ac:dyDescent="0.3">
      <c r="A83" s="13">
        <v>6103</v>
      </c>
      <c r="B83" s="25">
        <v>6613</v>
      </c>
      <c r="C83" s="16">
        <v>1</v>
      </c>
    </row>
  </sheetData>
  <mergeCells count="14">
    <mergeCell ref="A70:C70"/>
    <mergeCell ref="A71:C71"/>
    <mergeCell ref="A36:F36"/>
    <mergeCell ref="A37:C37"/>
    <mergeCell ref="D37:F37"/>
    <mergeCell ref="A53:F53"/>
    <mergeCell ref="A54:C54"/>
    <mergeCell ref="D54:F54"/>
    <mergeCell ref="A1:K1"/>
    <mergeCell ref="A2:F2"/>
    <mergeCell ref="H2:K2"/>
    <mergeCell ref="A19:F19"/>
    <mergeCell ref="A20:C20"/>
    <mergeCell ref="D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Andrés Hernández Godoy</cp:lastModifiedBy>
  <dcterms:created xsi:type="dcterms:W3CDTF">2017-07-20T05:49:37Z</dcterms:created>
  <dcterms:modified xsi:type="dcterms:W3CDTF">2017-07-20T06:06:38Z</dcterms:modified>
</cp:coreProperties>
</file>