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F63" i="1"/>
  <c r="F65" i="1"/>
  <c r="D51" i="1"/>
  <c r="F64" i="1"/>
  <c r="F62" i="1"/>
  <c r="C51" i="1"/>
  <c r="D44" i="1"/>
  <c r="D45" i="1"/>
  <c r="D46" i="1"/>
  <c r="D47" i="1"/>
  <c r="D48" i="1"/>
  <c r="D49" i="1"/>
  <c r="D58" i="1"/>
  <c r="D36" i="1"/>
  <c r="D37" i="1"/>
  <c r="C38" i="1"/>
  <c r="D38" i="1"/>
  <c r="D39" i="1"/>
  <c r="D40" i="1"/>
  <c r="D41" i="1"/>
  <c r="D42" i="1"/>
  <c r="D57" i="1"/>
  <c r="D33" i="1"/>
  <c r="D34" i="1"/>
  <c r="A62" i="1"/>
  <c r="D22" i="1"/>
  <c r="D23" i="1"/>
  <c r="D24" i="1"/>
  <c r="D25" i="1"/>
  <c r="D26" i="1"/>
  <c r="D27" i="1"/>
  <c r="D28" i="1"/>
  <c r="D29" i="1"/>
  <c r="D30" i="1"/>
  <c r="D31" i="1"/>
  <c r="A61" i="1"/>
  <c r="D56" i="1"/>
  <c r="D54" i="1"/>
  <c r="C79" i="1"/>
  <c r="C60" i="1"/>
  <c r="B61" i="1"/>
  <c r="B62" i="1"/>
  <c r="A79" i="1"/>
  <c r="A72" i="1"/>
  <c r="A64" i="1"/>
  <c r="D20" i="1"/>
  <c r="D19" i="1"/>
  <c r="D18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<sst xmlns="http://schemas.openxmlformats.org/spreadsheetml/2006/main" count="90" uniqueCount="47">
  <si>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</si>
  <si>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</si>
  <si>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</si>
  <si>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</si>
  <si>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</si>
  <si>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</si>
  <si>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</si>
  <si>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</si>
  <si>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</si>
  <si>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</si>
  <si>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</si>
  <si>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</si>
  <si>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</si>
  <si>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</si>
  <si>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</si>
  <si>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</si>
  <si>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</si>
  <si>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</si>
  <si>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</si>
  <si>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</si>
  <si>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</si>
  <si>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</si>
  <si>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</si>
  <si>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</si>
  <si>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</si>
  <si>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</si>
  <si>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</si>
  <si>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</si>
  <si>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</si>
  <si>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</si>
  <si>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</si>
  <si>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</si>
  <si>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</si>
  <si>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</si>
  <si>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</si>
  <si>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</si>
  <si>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 xml:space="preserve">Ambiente de Esterilización </t>
  </si>
  <si>
    <t>Toma e interpretación de Radiografías odontológicas</t>
  </si>
  <si>
    <t>*</t>
  </si>
  <si>
    <t>Entrevistas</t>
  </si>
  <si>
    <t>Circulación</t>
  </si>
  <si>
    <t>Cirujias</t>
  </si>
  <si>
    <t>Consultorios Odontologícos Adultos</t>
  </si>
  <si>
    <t>Consultorios Odontologícos Niños</t>
  </si>
  <si>
    <t>privado</t>
  </si>
  <si>
    <t>publico</t>
  </si>
  <si>
    <t>semiprivado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</si>
</sst>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1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/>
    </xf>
    <xf numFmtId="9" fontId="0" fillId="0" borderId="1" xfId="0" applyNumberFormat="1" applyBorder="1"/>
    <xf numFmtId="0" fontId="0" fillId="4" borderId="1" xfId="0" applyFill="1" applyBorder="1"/>
    <xf numFmtId="0" fontId="4" fillId="5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1" xfId="0" applyFill="1" applyBorder="1"/>
    <xf numFmtId="9" fontId="0" fillId="0" borderId="1" xfId="2" applyFont="1" applyBorder="1"/>
    <xf numFmtId="0" fontId="4" fillId="6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2" fontId="0" fillId="0" borderId="1" xfId="2" applyNumberFormat="1" applyFont="1" applyBorder="1"/>
    <xf numFmtId="2" fontId="0" fillId="3" borderId="1" xfId="2" applyNumberFormat="1" applyFont="1" applyFill="1" applyBorder="1"/>
    <xf numFmtId="2" fontId="0" fillId="6" borderId="1" xfId="2" applyNumberFormat="1" applyFont="1" applyFill="1" applyBorder="1"/>
    <xf numFmtId="2" fontId="0" fillId="5" borderId="1" xfId="2" applyNumberFormat="1" applyFont="1" applyFill="1" applyBorder="1"/>
  </cellXfs>
  <cellStyles count="3">
    <cellStyle name="Normal" xfId="0" builtinId="0"/>
    <cellStyle name="Normal 9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5" zoomScale="77" zoomScaleNormal="77" workbookViewId="0">
      <selection activeCell="F63" sqref="F63"/>
    </sheetView>
  </sheetViews>
  <sheetFormatPr baseColWidth="10" defaultRowHeight="15" x14ac:dyDescent="0.25"/>
  <cols>
    <col min="1" max="1" width="56.42578125" style="4" customWidth="1"/>
    <col min="2" max="5" width="11.42578125" style="4"/>
    <col min="6" max="6" width="11.42578125" style="24"/>
    <col min="7" max="7" width="11.42578125" style="28"/>
    <col min="8" max="16384" width="11.42578125" style="4"/>
  </cols>
  <sheetData>
    <row r="1" spans="1:5" ht="15.75" x14ac:dyDescent="0.25">
      <c r="A1" s="1" t="s">
        <v>0</v>
      </c>
      <c r="B1" s="2">
        <v>1</v>
      </c>
      <c r="C1" s="2">
        <v>1.5</v>
      </c>
      <c r="D1" s="2">
        <f t="shared" ref="D1:D5" si="0">+B1*C1</f>
        <v>1.5</v>
      </c>
      <c r="E1" s="3">
        <v>1</v>
      </c>
    </row>
    <row r="2" spans="1:5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  <c r="E2" s="3">
        <v>1</v>
      </c>
    </row>
    <row r="3" spans="1:5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  <c r="E3" s="3">
        <v>1</v>
      </c>
    </row>
    <row r="4" spans="1:5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  <c r="E4" s="3">
        <v>1</v>
      </c>
    </row>
    <row r="5" spans="1:5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  <c r="E5" s="3">
        <v>1</v>
      </c>
    </row>
    <row r="6" spans="1:5" ht="15.75" x14ac:dyDescent="0.25">
      <c r="A6" s="5" t="s">
        <v>38</v>
      </c>
      <c r="B6" s="4" t="s">
        <v>38</v>
      </c>
      <c r="C6" s="4" t="s">
        <v>38</v>
      </c>
      <c r="D6" s="4" t="s">
        <v>38</v>
      </c>
    </row>
    <row r="7" spans="1:5" ht="15.75" x14ac:dyDescent="0.25">
      <c r="A7" s="1" t="s">
        <v>5</v>
      </c>
      <c r="B7" s="2">
        <v>1</v>
      </c>
      <c r="C7" s="2">
        <v>10</v>
      </c>
      <c r="D7" s="2">
        <f t="shared" ref="D7:D10" si="1">+B7*C7</f>
        <v>10</v>
      </c>
      <c r="E7" s="3">
        <v>2</v>
      </c>
    </row>
    <row r="8" spans="1:5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  <c r="E8" s="3">
        <v>2</v>
      </c>
    </row>
    <row r="9" spans="1:5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  <c r="E9" s="3">
        <v>2</v>
      </c>
    </row>
    <row r="10" spans="1:5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  <c r="E10" s="3">
        <v>2</v>
      </c>
    </row>
    <row r="11" spans="1:5" ht="15.75" x14ac:dyDescent="0.25">
      <c r="A11" s="5" t="s">
        <v>38</v>
      </c>
      <c r="B11" s="4" t="s">
        <v>38</v>
      </c>
      <c r="C11" s="4" t="s">
        <v>38</v>
      </c>
      <c r="D11" s="4" t="s">
        <v>38</v>
      </c>
      <c r="E11" s="4" t="s">
        <v>38</v>
      </c>
    </row>
    <row r="12" spans="1:5" ht="15.75" x14ac:dyDescent="0.25">
      <c r="A12" s="1" t="s">
        <v>11</v>
      </c>
      <c r="B12" s="2">
        <v>1</v>
      </c>
      <c r="C12" s="2">
        <v>3</v>
      </c>
      <c r="D12" s="2">
        <f t="shared" ref="D12:D16" si="2">+B12*C12</f>
        <v>3</v>
      </c>
      <c r="E12" s="3">
        <v>3</v>
      </c>
    </row>
    <row r="13" spans="1:5" ht="15.75" x14ac:dyDescent="0.25">
      <c r="A13" s="1" t="s">
        <v>12</v>
      </c>
      <c r="B13" s="2">
        <v>1</v>
      </c>
      <c r="C13" s="2">
        <v>1.5</v>
      </c>
      <c r="D13" s="2">
        <f t="shared" si="2"/>
        <v>1.5</v>
      </c>
      <c r="E13" s="3">
        <v>3</v>
      </c>
    </row>
    <row r="14" spans="1:5" ht="17.25" customHeight="1" x14ac:dyDescent="0.25">
      <c r="A14" s="1" t="s">
        <v>13</v>
      </c>
      <c r="B14" s="2">
        <v>1</v>
      </c>
      <c r="C14" s="2">
        <v>1.5</v>
      </c>
      <c r="D14" s="2">
        <f t="shared" si="2"/>
        <v>1.5</v>
      </c>
      <c r="E14" s="3">
        <v>3</v>
      </c>
    </row>
    <row r="15" spans="1:5" ht="15.75" x14ac:dyDescent="0.25">
      <c r="A15" s="1" t="s">
        <v>14</v>
      </c>
      <c r="B15" s="2">
        <v>1</v>
      </c>
      <c r="C15" s="2">
        <v>1</v>
      </c>
      <c r="D15" s="2">
        <f t="shared" si="2"/>
        <v>1</v>
      </c>
      <c r="E15" s="3">
        <v>3</v>
      </c>
    </row>
    <row r="16" spans="1:5" ht="15.75" x14ac:dyDescent="0.25">
      <c r="A16" s="1" t="s">
        <v>15</v>
      </c>
      <c r="B16" s="2">
        <v>1</v>
      </c>
      <c r="C16" s="2">
        <v>1.5</v>
      </c>
      <c r="D16" s="2">
        <f t="shared" si="2"/>
        <v>1.5</v>
      </c>
      <c r="E16" s="3">
        <v>3</v>
      </c>
    </row>
    <row r="17" spans="1:5" ht="15.75" x14ac:dyDescent="0.25">
      <c r="A17" s="5" t="s">
        <v>38</v>
      </c>
      <c r="B17" s="4" t="s">
        <v>38</v>
      </c>
      <c r="C17" s="4" t="s">
        <v>38</v>
      </c>
      <c r="D17" s="4" t="s">
        <v>38</v>
      </c>
      <c r="E17" s="4" t="s">
        <v>38</v>
      </c>
    </row>
    <row r="18" spans="1:5" ht="15.75" x14ac:dyDescent="0.25">
      <c r="A18" s="1" t="s">
        <v>18</v>
      </c>
      <c r="B18" s="2">
        <v>1</v>
      </c>
      <c r="C18" s="2">
        <v>5</v>
      </c>
      <c r="D18" s="2">
        <f t="shared" ref="D18:D20" si="3">+B18*C18</f>
        <v>5</v>
      </c>
      <c r="E18" s="3">
        <v>4</v>
      </c>
    </row>
    <row r="19" spans="1:5" ht="15.75" x14ac:dyDescent="0.25">
      <c r="A19" s="1" t="s">
        <v>19</v>
      </c>
      <c r="B19" s="2">
        <v>1</v>
      </c>
      <c r="C19" s="2">
        <v>4</v>
      </c>
      <c r="D19" s="2">
        <f t="shared" si="3"/>
        <v>4</v>
      </c>
      <c r="E19" s="3">
        <v>4</v>
      </c>
    </row>
    <row r="20" spans="1:5" ht="15.75" x14ac:dyDescent="0.25">
      <c r="A20" s="1" t="s">
        <v>20</v>
      </c>
      <c r="B20" s="2">
        <v>1</v>
      </c>
      <c r="C20" s="2">
        <v>1.8</v>
      </c>
      <c r="D20" s="2">
        <f t="shared" si="3"/>
        <v>1.8</v>
      </c>
      <c r="E20" s="3">
        <v>4</v>
      </c>
    </row>
    <row r="21" spans="1:5" ht="15.75" x14ac:dyDescent="0.25">
      <c r="A21" s="5" t="s">
        <v>38</v>
      </c>
      <c r="B21" s="4" t="s">
        <v>38</v>
      </c>
      <c r="C21" s="4" t="s">
        <v>38</v>
      </c>
      <c r="D21" s="4" t="s">
        <v>38</v>
      </c>
      <c r="E21" s="4" t="s">
        <v>38</v>
      </c>
    </row>
    <row r="22" spans="1:5" ht="15.75" x14ac:dyDescent="0.25">
      <c r="A22" s="6" t="s">
        <v>24</v>
      </c>
      <c r="B22" s="7">
        <v>1</v>
      </c>
      <c r="C22" s="7">
        <v>3</v>
      </c>
      <c r="D22" s="7">
        <f t="shared" ref="D22:D23" si="4">+B22*C22</f>
        <v>3</v>
      </c>
      <c r="E22" s="8">
        <v>5</v>
      </c>
    </row>
    <row r="23" spans="1:5" ht="15.75" x14ac:dyDescent="0.25">
      <c r="A23" s="6" t="s">
        <v>25</v>
      </c>
      <c r="B23" s="7">
        <v>1</v>
      </c>
      <c r="C23" s="7">
        <v>3</v>
      </c>
      <c r="D23" s="7">
        <f t="shared" si="4"/>
        <v>3</v>
      </c>
      <c r="E23" s="8">
        <v>5</v>
      </c>
    </row>
    <row r="24" spans="1:5" ht="15.75" x14ac:dyDescent="0.25">
      <c r="A24" s="6" t="s">
        <v>33</v>
      </c>
      <c r="B24" s="7">
        <v>2</v>
      </c>
      <c r="C24" s="7">
        <v>3</v>
      </c>
      <c r="D24" s="7">
        <f t="shared" ref="D24:D31" si="5">+B24*C24</f>
        <v>6</v>
      </c>
      <c r="E24" s="8">
        <v>5</v>
      </c>
    </row>
    <row r="25" spans="1:5" ht="15.75" x14ac:dyDescent="0.25">
      <c r="A25" s="6" t="s">
        <v>16</v>
      </c>
      <c r="B25" s="7">
        <v>1</v>
      </c>
      <c r="C25" s="7">
        <v>1</v>
      </c>
      <c r="D25" s="7">
        <f t="shared" si="5"/>
        <v>1</v>
      </c>
      <c r="E25" s="8">
        <v>5</v>
      </c>
    </row>
    <row r="26" spans="1:5" ht="15.75" x14ac:dyDescent="0.25">
      <c r="A26" s="6" t="s">
        <v>17</v>
      </c>
      <c r="B26" s="7">
        <v>1</v>
      </c>
      <c r="C26" s="7">
        <v>5</v>
      </c>
      <c r="D26" s="7">
        <f t="shared" si="5"/>
        <v>5</v>
      </c>
      <c r="E26" s="8">
        <v>5</v>
      </c>
    </row>
    <row r="27" spans="1:5" ht="15.75" x14ac:dyDescent="0.25">
      <c r="A27" s="6" t="s">
        <v>9</v>
      </c>
      <c r="B27" s="7">
        <v>1</v>
      </c>
      <c r="C27" s="7">
        <v>4</v>
      </c>
      <c r="D27" s="7">
        <f t="shared" si="5"/>
        <v>4</v>
      </c>
      <c r="E27" s="8">
        <v>5</v>
      </c>
    </row>
    <row r="28" spans="1:5" ht="15.75" x14ac:dyDescent="0.25">
      <c r="A28" s="6" t="s">
        <v>10</v>
      </c>
      <c r="B28" s="7">
        <v>1</v>
      </c>
      <c r="C28" s="7">
        <v>5</v>
      </c>
      <c r="D28" s="7">
        <f t="shared" si="5"/>
        <v>5</v>
      </c>
      <c r="E28" s="8">
        <v>5</v>
      </c>
    </row>
    <row r="29" spans="1:5" ht="15.75" x14ac:dyDescent="0.25">
      <c r="A29" s="6" t="s">
        <v>21</v>
      </c>
      <c r="B29" s="7">
        <v>1</v>
      </c>
      <c r="C29" s="7">
        <v>6</v>
      </c>
      <c r="D29" s="7">
        <f t="shared" si="5"/>
        <v>6</v>
      </c>
      <c r="E29" s="8">
        <v>5</v>
      </c>
    </row>
    <row r="30" spans="1:5" ht="15.75" x14ac:dyDescent="0.25">
      <c r="A30" s="6" t="s">
        <v>22</v>
      </c>
      <c r="B30" s="7">
        <v>1</v>
      </c>
      <c r="C30" s="7">
        <v>6</v>
      </c>
      <c r="D30" s="7">
        <f t="shared" si="5"/>
        <v>6</v>
      </c>
      <c r="E30" s="8">
        <v>5</v>
      </c>
    </row>
    <row r="31" spans="1:5" ht="15.75" x14ac:dyDescent="0.25">
      <c r="A31" s="6" t="s">
        <v>23</v>
      </c>
      <c r="B31" s="7">
        <v>1</v>
      </c>
      <c r="C31" s="7">
        <v>5</v>
      </c>
      <c r="D31" s="7">
        <f t="shared" si="5"/>
        <v>5</v>
      </c>
      <c r="E31" s="8">
        <v>5</v>
      </c>
    </row>
    <row r="32" spans="1:5" ht="15.75" x14ac:dyDescent="0.25">
      <c r="A32" s="5" t="s">
        <v>38</v>
      </c>
      <c r="B32" s="4" t="s">
        <v>38</v>
      </c>
      <c r="C32" s="4" t="s">
        <v>38</v>
      </c>
      <c r="D32" s="4" t="s">
        <v>38</v>
      </c>
      <c r="E32" s="4" t="s">
        <v>38</v>
      </c>
    </row>
    <row r="33" spans="1:5" ht="15.75" x14ac:dyDescent="0.25">
      <c r="A33" s="6" t="s">
        <v>36</v>
      </c>
      <c r="B33" s="10">
        <v>1</v>
      </c>
      <c r="C33" s="10">
        <v>15</v>
      </c>
      <c r="D33" s="10">
        <f>+B33*C33</f>
        <v>15</v>
      </c>
      <c r="E33" s="8">
        <v>6</v>
      </c>
    </row>
    <row r="34" spans="1:5" ht="15.75" x14ac:dyDescent="0.25">
      <c r="A34" s="11" t="s">
        <v>41</v>
      </c>
      <c r="B34" s="12">
        <v>1</v>
      </c>
      <c r="C34" s="12">
        <v>12</v>
      </c>
      <c r="D34" s="12">
        <f>+B34*C34</f>
        <v>12</v>
      </c>
      <c r="E34" s="8">
        <v>6</v>
      </c>
    </row>
    <row r="35" spans="1:5" ht="15.75" x14ac:dyDescent="0.25">
      <c r="A35" s="5" t="s">
        <v>38</v>
      </c>
      <c r="B35" s="4" t="s">
        <v>38</v>
      </c>
      <c r="C35" s="4" t="s">
        <v>38</v>
      </c>
      <c r="D35" s="4" t="s">
        <v>38</v>
      </c>
      <c r="E35" s="4" t="s">
        <v>38</v>
      </c>
    </row>
    <row r="36" spans="1:5" ht="15.75" x14ac:dyDescent="0.25">
      <c r="A36" s="21" t="s">
        <v>30</v>
      </c>
      <c r="B36" s="22">
        <v>1</v>
      </c>
      <c r="C36" s="22">
        <v>6</v>
      </c>
      <c r="D36" s="22">
        <f t="shared" ref="D36:D38" si="6">+B36*C36</f>
        <v>6</v>
      </c>
      <c r="E36" s="23">
        <v>7</v>
      </c>
    </row>
    <row r="37" spans="1:5" ht="15.75" x14ac:dyDescent="0.25">
      <c r="A37" s="21" t="s">
        <v>31</v>
      </c>
      <c r="B37" s="22">
        <v>1</v>
      </c>
      <c r="C37" s="22">
        <v>4</v>
      </c>
      <c r="D37" s="22">
        <f t="shared" si="6"/>
        <v>4</v>
      </c>
      <c r="E37" s="23">
        <v>7</v>
      </c>
    </row>
    <row r="38" spans="1:5" ht="15.75" x14ac:dyDescent="0.25">
      <c r="A38" s="21" t="s">
        <v>32</v>
      </c>
      <c r="B38" s="22">
        <v>1</v>
      </c>
      <c r="C38" s="22">
        <f>3*B44</f>
        <v>12</v>
      </c>
      <c r="D38" s="22">
        <f t="shared" si="6"/>
        <v>12</v>
      </c>
      <c r="E38" s="23">
        <v>7</v>
      </c>
    </row>
    <row r="39" spans="1:5" ht="15.75" x14ac:dyDescent="0.25">
      <c r="A39" s="21" t="s">
        <v>26</v>
      </c>
      <c r="B39" s="22">
        <v>1</v>
      </c>
      <c r="C39" s="22">
        <v>9</v>
      </c>
      <c r="D39" s="22">
        <f>+B39*C39</f>
        <v>9</v>
      </c>
      <c r="E39" s="23">
        <v>7</v>
      </c>
    </row>
    <row r="40" spans="1:5" ht="15.75" x14ac:dyDescent="0.25">
      <c r="A40" s="21" t="s">
        <v>34</v>
      </c>
      <c r="B40" s="22">
        <v>1</v>
      </c>
      <c r="C40" s="22">
        <v>4</v>
      </c>
      <c r="D40" s="22">
        <f t="shared" ref="D40:D41" si="7">+B40*C40</f>
        <v>4</v>
      </c>
      <c r="E40" s="23">
        <v>7</v>
      </c>
    </row>
    <row r="41" spans="1:5" ht="15.75" x14ac:dyDescent="0.25">
      <c r="A41" s="21" t="s">
        <v>35</v>
      </c>
      <c r="B41" s="22">
        <v>1</v>
      </c>
      <c r="C41" s="22">
        <v>4</v>
      </c>
      <c r="D41" s="22">
        <f t="shared" si="7"/>
        <v>4</v>
      </c>
      <c r="E41" s="23">
        <v>7</v>
      </c>
    </row>
    <row r="42" spans="1:5" ht="15.75" x14ac:dyDescent="0.25">
      <c r="A42" s="21" t="s">
        <v>37</v>
      </c>
      <c r="B42" s="27">
        <v>1</v>
      </c>
      <c r="C42" s="27">
        <v>4</v>
      </c>
      <c r="D42" s="27">
        <f>+B42*C42</f>
        <v>4</v>
      </c>
      <c r="E42" s="23">
        <v>7</v>
      </c>
    </row>
    <row r="43" spans="1:5" ht="15.75" x14ac:dyDescent="0.25">
      <c r="A43" s="5" t="s">
        <v>38</v>
      </c>
      <c r="B43" s="4" t="s">
        <v>38</v>
      </c>
      <c r="C43" s="4" t="s">
        <v>38</v>
      </c>
      <c r="D43" s="4" t="s">
        <v>38</v>
      </c>
      <c r="E43" s="4" t="s">
        <v>38</v>
      </c>
    </row>
    <row r="44" spans="1:5" ht="15.75" x14ac:dyDescent="0.25">
      <c r="A44" s="15" t="s">
        <v>42</v>
      </c>
      <c r="B44" s="16">
        <v>4</v>
      </c>
      <c r="C44" s="16">
        <v>12</v>
      </c>
      <c r="D44" s="16">
        <f>+B44*C44</f>
        <v>48</v>
      </c>
      <c r="E44" s="17">
        <v>8</v>
      </c>
    </row>
    <row r="45" spans="1:5" ht="15.75" x14ac:dyDescent="0.25">
      <c r="A45" s="15" t="s">
        <v>43</v>
      </c>
      <c r="B45" s="16">
        <v>2</v>
      </c>
      <c r="C45" s="16">
        <v>12</v>
      </c>
      <c r="D45" s="16">
        <f t="shared" ref="D45" si="8">+B45*C45</f>
        <v>24</v>
      </c>
      <c r="E45" s="17">
        <v>8</v>
      </c>
    </row>
    <row r="46" spans="1:5" ht="15.75" x14ac:dyDescent="0.25">
      <c r="A46" s="18" t="s">
        <v>39</v>
      </c>
      <c r="B46" s="19">
        <v>2</v>
      </c>
      <c r="C46" s="19">
        <v>12</v>
      </c>
      <c r="D46" s="19">
        <f t="shared" ref="D46" si="9">+B46*C46</f>
        <v>24</v>
      </c>
      <c r="E46" s="17">
        <v>8</v>
      </c>
    </row>
    <row r="47" spans="1:5" ht="15.75" x14ac:dyDescent="0.25">
      <c r="A47" s="18" t="s">
        <v>27</v>
      </c>
      <c r="B47" s="16">
        <v>1</v>
      </c>
      <c r="C47" s="16">
        <v>12</v>
      </c>
      <c r="D47" s="16">
        <f t="shared" ref="D47" si="10">+B47*C47</f>
        <v>12</v>
      </c>
      <c r="E47" s="17">
        <v>8</v>
      </c>
    </row>
    <row r="48" spans="1:5" ht="15.75" x14ac:dyDescent="0.25">
      <c r="A48" s="18" t="s">
        <v>28</v>
      </c>
      <c r="B48" s="16">
        <v>1</v>
      </c>
      <c r="C48" s="16">
        <v>6</v>
      </c>
      <c r="D48" s="16">
        <f>+B48*C48</f>
        <v>6</v>
      </c>
      <c r="E48" s="17">
        <v>8</v>
      </c>
    </row>
    <row r="49" spans="1:6" ht="15.75" x14ac:dyDescent="0.25">
      <c r="A49" s="18" t="s">
        <v>29</v>
      </c>
      <c r="B49" s="16">
        <v>1</v>
      </c>
      <c r="C49" s="16">
        <v>5</v>
      </c>
      <c r="D49" s="16">
        <f>+B49*C49</f>
        <v>5</v>
      </c>
      <c r="E49" s="17">
        <v>8</v>
      </c>
    </row>
    <row r="50" spans="1:6" ht="15.75" x14ac:dyDescent="0.25">
      <c r="A50" s="5" t="s">
        <v>38</v>
      </c>
      <c r="B50" s="4" t="s">
        <v>38</v>
      </c>
      <c r="C50" s="4" t="s">
        <v>38</v>
      </c>
      <c r="D50" s="4" t="s">
        <v>38</v>
      </c>
      <c r="E50" s="4" t="s">
        <v>38</v>
      </c>
    </row>
    <row r="51" spans="1:6" ht="15.75" x14ac:dyDescent="0.25">
      <c r="A51" s="20" t="s">
        <v>40</v>
      </c>
      <c r="B51" s="26">
        <v>1</v>
      </c>
      <c r="C51" s="14">
        <f>D51</f>
        <v>69.899999999999991</v>
      </c>
      <c r="D51" s="14">
        <f>D53*C54</f>
        <v>69.899999999999991</v>
      </c>
      <c r="E51" s="14">
        <v>9</v>
      </c>
    </row>
    <row r="52" spans="1:6" ht="15.75" x14ac:dyDescent="0.25">
      <c r="A52" s="5" t="s">
        <v>38</v>
      </c>
      <c r="B52" s="4" t="s">
        <v>38</v>
      </c>
      <c r="C52" s="4" t="s">
        <v>38</v>
      </c>
      <c r="D52" s="4" t="s">
        <v>38</v>
      </c>
      <c r="E52" s="4" t="s">
        <v>38</v>
      </c>
    </row>
    <row r="53" spans="1:6" x14ac:dyDescent="0.25">
      <c r="D53" s="4">
        <f>D58+D57+D56</f>
        <v>233</v>
      </c>
    </row>
    <row r="54" spans="1:6" x14ac:dyDescent="0.25">
      <c r="C54" s="13">
        <v>0.3</v>
      </c>
      <c r="D54" s="9">
        <f>D53+D51</f>
        <v>302.89999999999998</v>
      </c>
    </row>
    <row r="56" spans="1:6" ht="15.75" x14ac:dyDescent="0.25">
      <c r="A56" s="11" t="s">
        <v>44</v>
      </c>
      <c r="B56" s="8"/>
      <c r="C56" s="8"/>
      <c r="D56" s="8">
        <f>A62+A61</f>
        <v>71</v>
      </c>
    </row>
    <row r="57" spans="1:6" ht="15.75" x14ac:dyDescent="0.25">
      <c r="A57" s="25" t="s">
        <v>45</v>
      </c>
      <c r="B57" s="23"/>
      <c r="C57" s="23"/>
      <c r="D57" s="23">
        <f>SUM(D36:D42)</f>
        <v>43</v>
      </c>
    </row>
    <row r="58" spans="1:6" ht="15.75" x14ac:dyDescent="0.25">
      <c r="A58" s="15" t="s">
        <v>46</v>
      </c>
      <c r="B58" s="17"/>
      <c r="C58" s="17"/>
      <c r="D58" s="17">
        <f>SUM(D44:D49)</f>
        <v>119</v>
      </c>
    </row>
    <row r="60" spans="1:6" x14ac:dyDescent="0.25">
      <c r="A60" s="24"/>
      <c r="B60" s="24"/>
      <c r="C60" s="4">
        <f>A61+D57</f>
        <v>87</v>
      </c>
    </row>
    <row r="61" spans="1:6" ht="15.75" x14ac:dyDescent="0.25">
      <c r="A61" s="7">
        <f>SUM(D22:D31)</f>
        <v>44</v>
      </c>
      <c r="B61" s="24">
        <f>(D33*$B$63)/$A$62</f>
        <v>0.55555555555555558</v>
      </c>
    </row>
    <row r="62" spans="1:6" x14ac:dyDescent="0.25">
      <c r="A62" s="12">
        <f>SUM(D33:D34)</f>
        <v>27</v>
      </c>
      <c r="B62" s="24">
        <f>(D34*$B$63)/$A$62</f>
        <v>0.44444444444444442</v>
      </c>
      <c r="F62" s="29">
        <f>SUM(D22:D31)</f>
        <v>44</v>
      </c>
    </row>
    <row r="63" spans="1:6" x14ac:dyDescent="0.25">
      <c r="A63" s="24"/>
      <c r="B63" s="24">
        <v>1</v>
      </c>
      <c r="F63" s="29">
        <f>SUM(D33:D34)</f>
        <v>27</v>
      </c>
    </row>
    <row r="64" spans="1:6" x14ac:dyDescent="0.25">
      <c r="A64" s="24">
        <f>(D56*A72)/D57</f>
        <v>0.30472103004291845</v>
      </c>
      <c r="F64" s="30">
        <f>SUM(D36:D42)</f>
        <v>43</v>
      </c>
    </row>
    <row r="65" spans="1:6" x14ac:dyDescent="0.25">
      <c r="A65" s="24"/>
      <c r="B65" s="24"/>
      <c r="F65" s="31">
        <f>SUM(D44:D49)</f>
        <v>119</v>
      </c>
    </row>
    <row r="66" spans="1:6" x14ac:dyDescent="0.25">
      <c r="A66" s="24"/>
      <c r="B66" s="24"/>
    </row>
    <row r="67" spans="1:6" x14ac:dyDescent="0.25">
      <c r="A67" s="24"/>
      <c r="B67" s="24"/>
    </row>
    <row r="68" spans="1:6" x14ac:dyDescent="0.25">
      <c r="A68" s="24"/>
      <c r="B68" s="24"/>
    </row>
    <row r="69" spans="1:6" x14ac:dyDescent="0.25">
      <c r="A69" s="24"/>
      <c r="B69" s="24"/>
    </row>
    <row r="70" spans="1:6" x14ac:dyDescent="0.25">
      <c r="A70" s="24"/>
      <c r="B70" s="24"/>
    </row>
    <row r="71" spans="1:6" x14ac:dyDescent="0.25">
      <c r="A71" s="24"/>
      <c r="B71" s="24"/>
    </row>
    <row r="72" spans="1:6" x14ac:dyDescent="0.25">
      <c r="A72" s="24">
        <f>(D57*A80)/D53</f>
        <v>0.18454935622317598</v>
      </c>
      <c r="B72" s="24"/>
    </row>
    <row r="73" spans="1:6" x14ac:dyDescent="0.25">
      <c r="A73" s="24"/>
      <c r="B73" s="24"/>
    </row>
    <row r="74" spans="1:6" x14ac:dyDescent="0.25">
      <c r="A74" s="24"/>
      <c r="B74" s="24"/>
    </row>
    <row r="75" spans="1:6" x14ac:dyDescent="0.25">
      <c r="A75" s="24"/>
      <c r="B75" s="24"/>
    </row>
    <row r="76" spans="1:6" x14ac:dyDescent="0.25">
      <c r="A76" s="24"/>
      <c r="B76" s="24"/>
    </row>
    <row r="77" spans="1:6" x14ac:dyDescent="0.25">
      <c r="A77" s="24"/>
      <c r="B77" s="24"/>
    </row>
    <row r="78" spans="1:6" x14ac:dyDescent="0.25">
      <c r="A78" s="24"/>
      <c r="B78" s="24"/>
    </row>
    <row r="79" spans="1:6" x14ac:dyDescent="0.25">
      <c r="A79" s="24">
        <f>(D58*A80)/D53</f>
        <v>0.51072961373390557</v>
      </c>
      <c r="B79" s="24"/>
      <c r="C79" s="4">
        <f>D58+A62</f>
        <v>146</v>
      </c>
    </row>
    <row r="80" spans="1:6" x14ac:dyDescent="0.25">
      <c r="A80" s="24">
        <v>1</v>
      </c>
      <c r="B80" s="24"/>
    </row>
    <row r="81" spans="1:2" x14ac:dyDescent="0.25">
      <c r="A81" s="24"/>
      <c r="B81" s="2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2019-11-18T23:15:04Z</dcterms:modified>
</cp:coreProperties>
</file>