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u\AppData\Local\Temp\A9R3kssaw_ypibxc_l74.tmp\"/>
    </mc:Choice>
  </mc:AlternateContent>
  <xr:revisionPtr revIDLastSave="0" documentId="13_ncr:1_{9CA69AED-F4BD-48F6-ACB9-717D5D9D9A82}" xr6:coauthVersionLast="45" xr6:coauthVersionMax="45" xr10:uidLastSave="{00000000-0000-0000-0000-000000000000}"/>
  <bookViews>
    <workbookView xWindow="-120" yWindow="-120" windowWidth="38640" windowHeight="15840" activeTab="1" xr2:uid="{4D3A3B1C-3F27-4821-8DB1-7B34C37039B3}"/>
  </bookViews>
  <sheets>
    <sheet name="mm&amp;mm2_chunksize" sheetId="1" r:id="rId1"/>
    <sheet name="mm&amp;mm2_threads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2" i="4" l="1"/>
  <c r="T63" i="4"/>
  <c r="T64" i="4"/>
  <c r="T65" i="4"/>
  <c r="T41" i="4"/>
  <c r="T42" i="4"/>
  <c r="T43" i="4"/>
  <c r="T44" i="4"/>
  <c r="T23" i="4"/>
  <c r="T22" i="4"/>
  <c r="T21" i="4"/>
  <c r="T20" i="4"/>
  <c r="S65" i="4"/>
  <c r="S64" i="4"/>
  <c r="S63" i="4"/>
  <c r="R65" i="4"/>
  <c r="R64" i="4"/>
  <c r="R63" i="4"/>
  <c r="S62" i="4"/>
  <c r="R62" i="4"/>
  <c r="S44" i="4"/>
  <c r="S43" i="4"/>
  <c r="S42" i="4"/>
  <c r="R44" i="4"/>
  <c r="R43" i="4"/>
  <c r="R42" i="4"/>
  <c r="S41" i="4"/>
  <c r="R41" i="4"/>
  <c r="S23" i="4"/>
  <c r="S22" i="4"/>
  <c r="S21" i="4"/>
  <c r="S20" i="4"/>
  <c r="R23" i="4"/>
  <c r="R22" i="4"/>
  <c r="R21" i="4"/>
  <c r="R20" i="4"/>
  <c r="T66" i="4"/>
  <c r="T45" i="4"/>
  <c r="T24" i="4"/>
  <c r="T3" i="4"/>
  <c r="S66" i="4"/>
  <c r="R66" i="4"/>
  <c r="S45" i="4"/>
  <c r="R45" i="4"/>
  <c r="S24" i="4"/>
  <c r="R24" i="4"/>
  <c r="R3" i="4"/>
  <c r="S3" i="4"/>
  <c r="AH9" i="1" l="1"/>
  <c r="AH8" i="1"/>
  <c r="AH7" i="1"/>
  <c r="AH6" i="1"/>
  <c r="AC8" i="1"/>
  <c r="AB8" i="1"/>
  <c r="AA8" i="1"/>
  <c r="AH5" i="1" s="1"/>
  <c r="Z8" i="1"/>
  <c r="AH4" i="1" s="1"/>
  <c r="O8" i="1"/>
  <c r="N8" i="1"/>
  <c r="M8" i="1"/>
  <c r="L8" i="1"/>
</calcChain>
</file>

<file path=xl/sharedStrings.xml><?xml version="1.0" encoding="utf-8"?>
<sst xmlns="http://schemas.openxmlformats.org/spreadsheetml/2006/main" count="104" uniqueCount="39">
  <si>
    <t>Matrix Size</t>
  </si>
  <si>
    <t>Time</t>
  </si>
  <si>
    <t>Sequential version of mm2.c execution time</t>
  </si>
  <si>
    <t>Parallel version of mm.c execution time</t>
  </si>
  <si>
    <t>Number of Threads</t>
  </si>
  <si>
    <t>Static</t>
  </si>
  <si>
    <t>Dynamic</t>
  </si>
  <si>
    <t>Guided</t>
  </si>
  <si>
    <t>Parallel version of mm2.c execution time</t>
  </si>
  <si>
    <t>Scheduling</t>
  </si>
  <si>
    <t>Chunck size</t>
  </si>
  <si>
    <t>Chunk size</t>
  </si>
  <si>
    <t>Sequential version of mm.c execution time 4 threads</t>
  </si>
  <si>
    <t xml:space="preserve">chunck size </t>
  </si>
  <si>
    <t>Guide</t>
  </si>
  <si>
    <t>Sequential</t>
  </si>
  <si>
    <t>Scheduling Time behaviur</t>
  </si>
  <si>
    <t>Sequential version of mm2.c execution time 4 threads</t>
  </si>
  <si>
    <t>Time /sec</t>
  </si>
  <si>
    <t>Time/sec</t>
  </si>
  <si>
    <t>mean</t>
  </si>
  <si>
    <t xml:space="preserve">mean </t>
  </si>
  <si>
    <t>observation:</t>
  </si>
  <si>
    <t>* mm2 is consuming more time than mm</t>
  </si>
  <si>
    <t>% of increase mm to mm2 statatic</t>
  </si>
  <si>
    <t>% of increase mm to mm2 dynamic</t>
  </si>
  <si>
    <t>% of increase mm to mm2 guided</t>
  </si>
  <si>
    <t>% of increase mm to mm2 sequential</t>
  </si>
  <si>
    <t>decrease</t>
  </si>
  <si>
    <t>max sequential to parallel for mm</t>
  </si>
  <si>
    <t>max sequential to parallel for mm2</t>
  </si>
  <si>
    <t>increase</t>
  </si>
  <si>
    <t>Sequential version of mm.c execution time</t>
  </si>
  <si>
    <t>Parallel version  mmparallel.c execution time</t>
  </si>
  <si>
    <t>Parallel version  mm2parallel.c execution time</t>
  </si>
  <si>
    <t>12. 991</t>
  </si>
  <si>
    <t>Mean mm</t>
  </si>
  <si>
    <t>Mean mm2</t>
  </si>
  <si>
    <t>Percentage Increased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</si>
</sst>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2" xfId="0" applyFont="1" applyBorder="1"/>
    <xf numFmtId="0" fontId="1" fillId="0" borderId="1" xfId="0" applyFont="1" applyBorder="1"/>
    <xf numFmtId="0" fontId="1" fillId="0" borderId="7" xfId="0" applyFont="1" applyBorder="1"/>
    <xf numFmtId="0" fontId="0" fillId="0" borderId="8" xfId="0" applyBorder="1"/>
    <xf numFmtId="0" fontId="0" fillId="0" borderId="11" xfId="0" applyBorder="1"/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2" fillId="0" borderId="11" xfId="0" applyFont="1" applyBorder="1" applyAlignment="1">
      <alignment horizontal="center" vertical="center"/>
    </xf>
    <xf numFmtId="164" fontId="0" fillId="0" borderId="9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64" fontId="0" fillId="0" borderId="0" xfId="0" applyNumberFormat="1" applyFill="1" applyBorder="1"/>
    <xf numFmtId="164" fontId="0" fillId="0" borderId="14" xfId="0" applyNumberFormat="1" applyBorder="1"/>
    <xf numFmtId="164" fontId="0" fillId="0" borderId="15" xfId="0" applyNumberFormat="1" applyBorder="1"/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2" fillId="0" borderId="12" xfId="0" applyFont="1" applyBorder="1" applyAlignment="1">
      <alignment horizontal="center" vertical="center"/>
    </xf>
    <xf numFmtId="9" fontId="0" fillId="0" borderId="0" xfId="0" applyNumberFormat="1" applyFill="1" applyBorder="1"/>
    <xf numFmtId="9" fontId="0" fillId="0" borderId="0" xfId="0" applyNumberFormat="1"/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0" applyNumberFormat="1" applyBorder="1"/>
    <xf numFmtId="0" fontId="2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0" xfId="0" applyFont="1"/>
    <xf numFmtId="9" fontId="0" fillId="0" borderId="0" xfId="1" applyFont="1"/>
    <xf numFmtId="9" fontId="0" fillId="0" borderId="0" xfId="1" applyFont="1" applyAlignment="1">
      <alignment horizontal="center"/>
    </xf>
    <xf numFmtId="9" fontId="0" fillId="2" borderId="0" xfId="1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13" xfId="0" applyBorder="1"/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2" fillId="0" borderId="0" xfId="0" applyFont="1" applyBorder="1" applyAlignment="1">
      <alignment horizontal="left" vertical="center"/>
    </xf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164" fontId="0" fillId="0" borderId="12" xfId="0" applyNumberFormat="1" applyFont="1" applyBorder="1"/>
    <xf numFmtId="164" fontId="0" fillId="0" borderId="0" xfId="0" applyNumberFormat="1" applyFont="1"/>
    <xf numFmtId="164" fontId="0" fillId="0" borderId="9" xfId="0" applyNumberFormat="1" applyFont="1" applyBorder="1"/>
    <xf numFmtId="164" fontId="0" fillId="0" borderId="14" xfId="0" applyNumberFormat="1" applyFont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164" fontId="0" fillId="0" borderId="8" xfId="0" applyNumberFormat="1" applyFill="1" applyBorder="1"/>
    <xf numFmtId="164" fontId="0" fillId="0" borderId="11" xfId="0" applyNumberFormat="1" applyFill="1" applyBorder="1"/>
    <xf numFmtId="164" fontId="0" fillId="0" borderId="2" xfId="0" applyNumberFormat="1" applyFill="1" applyBorder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3" xfId="0" applyNumberFormat="1" applyFill="1" applyBorder="1"/>
    <xf numFmtId="164" fontId="0" fillId="0" borderId="1" xfId="0" applyNumberFormat="1" applyFill="1" applyBorder="1"/>
    <xf numFmtId="0" fontId="0" fillId="0" borderId="11" xfId="0" applyFill="1" applyBorder="1"/>
    <xf numFmtId="164" fontId="0" fillId="0" borderId="10" xfId="0" applyNumberFormat="1" applyFill="1" applyBorder="1"/>
    <xf numFmtId="164" fontId="0" fillId="0" borderId="12" xfId="0" applyNumberFormat="1" applyFill="1" applyBorder="1"/>
    <xf numFmtId="0" fontId="0" fillId="0" borderId="16" xfId="0" applyFill="1" applyBorder="1"/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Scheduling Loop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chunk 1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'mm&amp;mm2_chunksize'!$L$3:$O$3</c:f>
              <c:strCache>
                <c:ptCount val="4"/>
                <c:pt idx="0">
                  <c:v>Static</c:v>
                </c:pt>
                <c:pt idx="1">
                  <c:v>Dynamic</c:v>
                </c:pt>
                <c:pt idx="2">
                  <c:v>Guide</c:v>
                </c:pt>
                <c:pt idx="3">
                  <c:v>Sequential</c:v>
                </c:pt>
              </c:strCache>
            </c:strRef>
          </c:cat>
          <c:val>
            <c:numRef>
              <c:f>'mm&amp;mm2_chunksize'!$L$4:$O$4</c:f>
              <c:numCache>
                <c:formatCode>General</c:formatCode>
                <c:ptCount val="4"/>
                <c:pt idx="0">
                  <c:v>11.138999999999999</c:v>
                </c:pt>
                <c:pt idx="1">
                  <c:v>11.472</c:v>
                </c:pt>
                <c:pt idx="2">
                  <c:v>11.129</c:v>
                </c:pt>
                <c:pt idx="3">
                  <c:v>22.917999999999999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9-4C38-B3C9-A0B78D86074A}"/>
            </c:ext>
          </c:extLst>
        </c:ser>
        <c:ser>
          <c:idx val="1"/>
          <c:order val="1"/>
          <c:tx>
            <c:v>chunk 2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'mm&amp;mm2_chunksize'!$L$3:$O$3</c:f>
              <c:strCache>
                <c:ptCount val="4"/>
                <c:pt idx="0">
                  <c:v>Static</c:v>
                </c:pt>
                <c:pt idx="1">
                  <c:v>Dynamic</c:v>
                </c:pt>
                <c:pt idx="2">
                  <c:v>Guide</c:v>
                </c:pt>
                <c:pt idx="3">
                  <c:v>Sequential</c:v>
                </c:pt>
              </c:strCache>
            </c:strRef>
          </c:cat>
          <c:val>
            <c:numRef>
              <c:f>'mm&amp;mm2_chunksize'!$L$5:$O$5</c:f>
              <c:numCache>
                <c:formatCode>General</c:formatCode>
                <c:ptCount val="4"/>
                <c:pt idx="0">
                  <c:v>11.356999999999999</c:v>
                </c:pt>
                <c:pt idx="1">
                  <c:v>11.145</c:v>
                </c:pt>
                <c:pt idx="2">
                  <c:v>11.159000000000001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9-4C38-B3C9-A0B78D86074A}"/>
            </c:ext>
          </c:extLst>
        </c:ser>
        <c:ser>
          <c:idx val="2"/>
          <c:order val="2"/>
          <c:tx>
            <c:v>chunk 3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'mm&amp;mm2_chunksize'!$L$3:$O$3</c:f>
              <c:strCache>
                <c:ptCount val="4"/>
                <c:pt idx="0">
                  <c:v>Static</c:v>
                </c:pt>
                <c:pt idx="1">
                  <c:v>Dynamic</c:v>
                </c:pt>
                <c:pt idx="2">
                  <c:v>Guide</c:v>
                </c:pt>
                <c:pt idx="3">
                  <c:v>Sequential</c:v>
                </c:pt>
              </c:strCache>
            </c:strRef>
          </c:cat>
          <c:val>
            <c:numRef>
              <c:f>'mm&amp;mm2_chunksize'!$L$6:$O$6</c:f>
              <c:numCache>
                <c:formatCode>General</c:formatCode>
                <c:ptCount val="4"/>
                <c:pt idx="0">
                  <c:v>11.164999999999999</c:v>
                </c:pt>
                <c:pt idx="1">
                  <c:v>11.089</c:v>
                </c:pt>
                <c:pt idx="2">
                  <c:v>11.109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F9-4C38-B3C9-A0B78D86074A}"/>
            </c:ext>
          </c:extLst>
        </c:ser>
        <c:ser>
          <c:idx val="3"/>
          <c:order val="3"/>
          <c:tx>
            <c:v>chunk 4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'mm&amp;mm2_chunksize'!$L$3:$O$3</c:f>
              <c:strCache>
                <c:ptCount val="4"/>
                <c:pt idx="0">
                  <c:v>Static</c:v>
                </c:pt>
                <c:pt idx="1">
                  <c:v>Dynamic</c:v>
                </c:pt>
                <c:pt idx="2">
                  <c:v>Guide</c:v>
                </c:pt>
                <c:pt idx="3">
                  <c:v>Sequential</c:v>
                </c:pt>
              </c:strCache>
            </c:strRef>
          </c:cat>
          <c:val>
            <c:numRef>
              <c:f>'mm&amp;mm2_chunksize'!$L$7:$O$7</c:f>
              <c:numCache>
                <c:formatCode>0.000</c:formatCode>
                <c:ptCount val="4"/>
                <c:pt idx="0" formatCode="General">
                  <c:v>11.167999999999999</c:v>
                </c:pt>
                <c:pt idx="1">
                  <c:v>11.13</c:v>
                </c:pt>
                <c:pt idx="2" formatCode="General">
                  <c:v>11.113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F9-4C38-B3C9-A0B78D86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818587840"/>
        <c:axId val="1622152608"/>
        <c:axId val="0"/>
      </c:bar3DChart>
      <c:catAx>
        <c:axId val="181858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52608"/>
        <c:crosses val="autoZero"/>
        <c:auto val="1"/>
        <c:lblAlgn val="ctr"/>
        <c:lblOffset val="100"/>
        <c:noMultiLvlLbl val="0"/>
      </c:catAx>
      <c:valAx>
        <c:axId val="16221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5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as f(threads and chunksize)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'mm&amp;mm2_threads'!$J$62:$J$66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'mm&amp;mm2_threads'!$K$62:$K$66</c:f>
              <c:numCache>
                <c:formatCode>General</c:formatCode>
                <c:ptCount val="5"/>
                <c:pt idx="0">
                  <c:v>1.6E-2</c:v>
                </c:pt>
                <c:pt idx="1">
                  <c:v>0.16600000000000001</c:v>
                </c:pt>
                <c:pt idx="2">
                  <c:v>1.579</c:v>
                </c:pt>
                <c:pt idx="3">
                  <c:v>13.182</c:v>
                </c:pt>
                <c:pt idx="4">
                  <c:v>105.346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8-491D-B2EE-4DD80E1CB719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'mm&amp;mm2_threads'!$J$62:$J$66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'mm&amp;mm2_threads'!$L$62:$L$66</c:f>
              <c:numCache>
                <c:formatCode>0.000</c:formatCode>
                <c:ptCount val="5"/>
                <c:pt idx="0">
                  <c:v>1.7000000000000001E-2</c:v>
                </c:pt>
                <c:pt idx="1">
                  <c:v>1.6E-2</c:v>
                </c:pt>
                <c:pt idx="2">
                  <c:v>1.5129999999999999</c:v>
                </c:pt>
                <c:pt idx="3">
                  <c:v>12.98</c:v>
                </c:pt>
                <c:pt idx="4" formatCode="General">
                  <c:v>213.11600000000001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98-491D-B2EE-4DD80E1CB719}"/>
            </c:ext>
          </c:extLst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'mm&amp;mm2_threads'!$J$62:$J$66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'mm&amp;mm2_threads'!$M$62:$M$66</c:f>
              <c:numCache>
                <c:formatCode>0.000</c:formatCode>
                <c:ptCount val="5"/>
                <c:pt idx="0">
                  <c:v>1.6E-2</c:v>
                </c:pt>
                <c:pt idx="1">
                  <c:v>0.16800000000000001</c:v>
                </c:pt>
                <c:pt idx="2">
                  <c:v>1.5660000000000001</c:v>
                </c:pt>
                <c:pt idx="3">
                  <c:v>26.437000000000001</c:v>
                </c:pt>
                <c:pt idx="4" formatCode="General">
                  <c:v>105.074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98-491D-B2EE-4DD80E1CB719}"/>
            </c:ext>
          </c:extLst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'mm&amp;mm2_threads'!$J$62:$J$66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'mm&amp;mm2_threads'!$N$62:$N$66</c:f>
              <c:numCache>
                <c:formatCode>0.000</c:formatCode>
                <c:ptCount val="5"/>
                <c:pt idx="0">
                  <c:v>1.7000000000000001E-2</c:v>
                </c:pt>
                <c:pt idx="1">
                  <c:v>0.16600000000000001</c:v>
                </c:pt>
                <c:pt idx="2">
                  <c:v>1.4890000000000001</c:v>
                </c:pt>
                <c:pt idx="3">
                  <c:v>12.906000000000001</c:v>
                </c:pt>
                <c:pt idx="4" formatCode="General">
                  <c:v>105.425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98-491D-B2EE-4DD80E1C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037423"/>
        <c:axId val="872859199"/>
      </c:scatterChart>
      <c:valAx>
        <c:axId val="164903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859199"/>
        <c:crosses val="autoZero"/>
        <c:crossBetween val="midCat"/>
      </c:valAx>
      <c:valAx>
        <c:axId val="87285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37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Scheduling Loop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chunk 1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'mm&amp;mm2_chunksize'!$Z$3:$AC$3</c:f>
              <c:strCache>
                <c:ptCount val="4"/>
                <c:pt idx="0">
                  <c:v>Static</c:v>
                </c:pt>
                <c:pt idx="1">
                  <c:v>Dynamic</c:v>
                </c:pt>
                <c:pt idx="2">
                  <c:v>Guide</c:v>
                </c:pt>
                <c:pt idx="3">
                  <c:v>Sequential</c:v>
                </c:pt>
              </c:strCache>
            </c:strRef>
          </c:cat>
          <c:val>
            <c:numRef>
              <c:f>'mm&amp;mm2_chunksize'!$Z$4:$AC$4</c:f>
              <c:numCache>
                <c:formatCode>0.000</c:formatCode>
                <c:ptCount val="4"/>
                <c:pt idx="0">
                  <c:v>12.919</c:v>
                </c:pt>
                <c:pt idx="1">
                  <c:v>13.11</c:v>
                </c:pt>
                <c:pt idx="2">
                  <c:v>16.18</c:v>
                </c:pt>
                <c:pt idx="3">
                  <c:v>12.981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A-4A5C-93BD-BA0E6B926FFC}"/>
            </c:ext>
          </c:extLst>
        </c:ser>
        <c:ser>
          <c:idx val="1"/>
          <c:order val="1"/>
          <c:tx>
            <c:v>chunk 2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'mm&amp;mm2_chunksize'!$Z$3:$AC$3</c:f>
              <c:strCache>
                <c:ptCount val="4"/>
                <c:pt idx="0">
                  <c:v>Static</c:v>
                </c:pt>
                <c:pt idx="1">
                  <c:v>Dynamic</c:v>
                </c:pt>
                <c:pt idx="2">
                  <c:v>Guide</c:v>
                </c:pt>
                <c:pt idx="3">
                  <c:v>Sequential</c:v>
                </c:pt>
              </c:strCache>
            </c:strRef>
          </c:cat>
          <c:val>
            <c:numRef>
              <c:f>'mm&amp;mm2_chunksize'!$Z$5:$AC$5</c:f>
              <c:numCache>
                <c:formatCode>0.000</c:formatCode>
                <c:ptCount val="4"/>
                <c:pt idx="0">
                  <c:v>12.922000000000001</c:v>
                </c:pt>
                <c:pt idx="1">
                  <c:v>12.965999999999999</c:v>
                </c:pt>
                <c:pt idx="2">
                  <c:v>13.016999999999999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A-4A5C-93BD-BA0E6B926FFC}"/>
            </c:ext>
          </c:extLst>
        </c:ser>
        <c:ser>
          <c:idx val="2"/>
          <c:order val="2"/>
          <c:tx>
            <c:v>chunk 3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'mm&amp;mm2_chunksize'!$Z$3:$AC$3</c:f>
              <c:strCache>
                <c:ptCount val="4"/>
                <c:pt idx="0">
                  <c:v>Static</c:v>
                </c:pt>
                <c:pt idx="1">
                  <c:v>Dynamic</c:v>
                </c:pt>
                <c:pt idx="2">
                  <c:v>Guide</c:v>
                </c:pt>
                <c:pt idx="3">
                  <c:v>Sequential</c:v>
                </c:pt>
              </c:strCache>
            </c:strRef>
          </c:cat>
          <c:val>
            <c:numRef>
              <c:f>'mm&amp;mm2_chunksize'!$Z$6:$AC$6</c:f>
              <c:numCache>
                <c:formatCode>0.000</c:formatCode>
                <c:ptCount val="4"/>
                <c:pt idx="0">
                  <c:v>13.058</c:v>
                </c:pt>
                <c:pt idx="1">
                  <c:v>15.776999999999999</c:v>
                </c:pt>
                <c:pt idx="2">
                  <c:v>13.207000000000001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EA-4A5C-93BD-BA0E6B926FFC}"/>
            </c:ext>
          </c:extLst>
        </c:ser>
        <c:ser>
          <c:idx val="3"/>
          <c:order val="3"/>
          <c:tx>
            <c:v>chunk 4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'mm&amp;mm2_chunksize'!$Z$3:$AC$3</c:f>
              <c:strCache>
                <c:ptCount val="4"/>
                <c:pt idx="0">
                  <c:v>Static</c:v>
                </c:pt>
                <c:pt idx="1">
                  <c:v>Dynamic</c:v>
                </c:pt>
                <c:pt idx="2">
                  <c:v>Guide</c:v>
                </c:pt>
                <c:pt idx="3">
                  <c:v>Sequential</c:v>
                </c:pt>
              </c:strCache>
            </c:strRef>
          </c:cat>
          <c:val>
            <c:numRef>
              <c:f>'mm&amp;mm2_chunksize'!$Z$7:$AC$7</c:f>
              <c:numCache>
                <c:formatCode>0.000</c:formatCode>
                <c:ptCount val="4"/>
                <c:pt idx="0">
                  <c:v>13.272</c:v>
                </c:pt>
                <c:pt idx="1">
                  <c:v>15.791</c:v>
                </c:pt>
                <c:pt idx="2">
                  <c:v>12.965999999999999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A-4A5C-93BD-BA0E6B926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749016128"/>
        <c:axId val="1582988848"/>
        <c:axId val="0"/>
      </c:bar3DChart>
      <c:catAx>
        <c:axId val="17490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88848"/>
        <c:crosses val="autoZero"/>
        <c:auto val="1"/>
        <c:lblAlgn val="ctr"/>
        <c:lblOffset val="100"/>
        <c:noMultiLvlLbl val="0"/>
      </c:catAx>
      <c:valAx>
        <c:axId val="15829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Secuential mm.c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[1]mm!$B$2:$F$2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[1]mm!$B$3:$F$3</c:f>
              <c:numCache>
                <c:formatCode>General</c:formatCode>
                <c:ptCount val="5"/>
                <c:pt idx="0">
                  <c:v>1.7999999999999999E-2</c:v>
                </c:pt>
                <c:pt idx="1">
                  <c:v>0.377</c:v>
                </c:pt>
                <c:pt idx="2">
                  <c:v>2.1749999999999998</c:v>
                </c:pt>
                <c:pt idx="3">
                  <c:v>19.449000000000002</c:v>
                </c:pt>
                <c:pt idx="4">
                  <c:v>203.869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1-4389-A07A-247270750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946783"/>
        <c:axId val="2020655519"/>
      </c:lineChart>
      <c:catAx>
        <c:axId val="202294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55519"/>
        <c:crosses val="autoZero"/>
        <c:auto val="1"/>
        <c:lblAlgn val="ctr"/>
        <c:lblOffset val="100"/>
        <c:noMultiLvlLbl val="0"/>
      </c:catAx>
      <c:valAx>
        <c:axId val="20206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4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Secuential mm2.c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[1]mm2!$B$2:$F$2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[1]mm2!$B$3:$F$3</c:f>
              <c:numCache>
                <c:formatCode>General</c:formatCode>
                <c:ptCount val="5"/>
                <c:pt idx="0">
                  <c:v>1.7999999999999999E-2</c:v>
                </c:pt>
                <c:pt idx="1">
                  <c:v>0.29499999999999998</c:v>
                </c:pt>
                <c:pt idx="2">
                  <c:v>2.786</c:v>
                </c:pt>
                <c:pt idx="3">
                  <c:v>19.968</c:v>
                </c:pt>
                <c:pt idx="4">
                  <c:v>178.55600000000001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6-4E19-B622-AFE20C5F8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244831"/>
        <c:axId val="155477839"/>
      </c:lineChart>
      <c:catAx>
        <c:axId val="211524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77839"/>
        <c:crosses val="autoZero"/>
        <c:auto val="1"/>
        <c:lblAlgn val="ctr"/>
        <c:lblOffset val="100"/>
        <c:noMultiLvlLbl val="0"/>
      </c:catAx>
      <c:valAx>
        <c:axId val="155477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4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as f(</a:t>
            </a:r>
            <a:r>
              <a:rPr lang="en-US" baseline="0"/>
              <a:t>threads and chuncksize)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78623430425952E-2"/>
          <c:y val="0.18001323874394926"/>
          <c:w val="0.83325061231099329"/>
          <c:h val="0.57481011006220906"/>
        </c:manualLayout>
      </c:layout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'mm&amp;mm2_threads'!$B$20:$B$25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'mm&amp;mm2_threads'!$C$20:$C$25</c:f>
              <c:numCache>
                <c:formatCode>General</c:formatCode>
                <c:ptCount val="6"/>
                <c:pt idx="0">
                  <c:v>1.6E-2</c:v>
                </c:pt>
                <c:pt idx="1">
                  <c:v>0.16</c:v>
                </c:pt>
                <c:pt idx="2">
                  <c:v>2.5489999999999999</c:v>
                </c:pt>
                <c:pt idx="3">
                  <c:v>11.157</c:v>
                </c:pt>
                <c:pt idx="4">
                  <c:v>93.094999999999999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EE-4302-BC42-8E41F4193DB1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'mm&amp;mm2_threads'!$B$20:$B$25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'mm&amp;mm2_threads'!$D$20:$D$25</c:f>
              <c:numCache>
                <c:formatCode>0.000</c:formatCode>
                <c:ptCount val="6"/>
                <c:pt idx="0">
                  <c:v>2.4E-2</c:v>
                </c:pt>
                <c:pt idx="1">
                  <c:v>0.157</c:v>
                </c:pt>
                <c:pt idx="2">
                  <c:v>2.5350000000000001</c:v>
                </c:pt>
                <c:pt idx="3">
                  <c:v>11.145</c:v>
                </c:pt>
                <c:pt idx="4" formatCode="General">
                  <c:v>93.076999999999998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EE-4302-BC42-8E41F4193DB1}"/>
            </c:ext>
          </c:extLst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'mm&amp;mm2_threads'!$B$20:$B$25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'mm&amp;mm2_threads'!$E$20:$E$25</c:f>
              <c:numCache>
                <c:formatCode>0.000</c:formatCode>
                <c:ptCount val="6"/>
                <c:pt idx="0">
                  <c:v>1.6E-2</c:v>
                </c:pt>
                <c:pt idx="1">
                  <c:v>0.161</c:v>
                </c:pt>
                <c:pt idx="2">
                  <c:v>1.2729999999999999</c:v>
                </c:pt>
                <c:pt idx="3">
                  <c:v>11.468999999999999</c:v>
                </c:pt>
                <c:pt idx="4" formatCode="General">
                  <c:v>92.272999999999996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EE-4302-BC42-8E41F4193DB1}"/>
            </c:ext>
          </c:extLst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'mm&amp;mm2_threads'!$B$20:$B$25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'mm&amp;mm2_threads'!$F$20:$F$25</c:f>
              <c:numCache>
                <c:formatCode>0.000</c:formatCode>
                <c:ptCount val="6"/>
                <c:pt idx="0">
                  <c:v>3.1E-2</c:v>
                </c:pt>
                <c:pt idx="1">
                  <c:v>0.16</c:v>
                </c:pt>
                <c:pt idx="2">
                  <c:v>1.399</c:v>
                </c:pt>
                <c:pt idx="3">
                  <c:v>11.422000000000001</c:v>
                </c:pt>
                <c:pt idx="4" formatCode="General">
                  <c:v>93.197000000000003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EE-4302-BC42-8E41F4193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18175"/>
        <c:axId val="858633295"/>
      </c:scatterChart>
      <c:valAx>
        <c:axId val="44311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33295"/>
        <c:crosses val="autoZero"/>
        <c:crossBetween val="midCat"/>
      </c:valAx>
      <c:valAx>
        <c:axId val="8586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as f(threads and chuncksize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31428015942451"/>
          <c:y val="0.27322267761623087"/>
          <c:w val="0.70844703671300346"/>
          <c:h val="0.4830930624016111"/>
        </c:manualLayout>
      </c:layout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'mm&amp;mm2_threads'!$J$20:$J$24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'mm&amp;mm2_threads'!$K$20:$K$24</c:f>
              <c:numCache>
                <c:formatCode>0.000</c:formatCode>
                <c:ptCount val="5"/>
                <c:pt idx="0">
                  <c:v>1.6E-2</c:v>
                </c:pt>
                <c:pt idx="1">
                  <c:v>1.6E-2</c:v>
                </c:pt>
                <c:pt idx="2">
                  <c:v>1.4890000000000001</c:v>
                </c:pt>
                <c:pt idx="3">
                  <c:v>15.973000000000001</c:v>
                </c:pt>
                <c:pt idx="4">
                  <c:v>105.604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95-4BAF-A32A-56EF49083A5F}"/>
            </c:ext>
          </c:extLst>
        </c:ser>
        <c:ser>
          <c:idx val="1"/>
          <c:order val="1"/>
          <c:tx>
            <c:v>2 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'mm&amp;mm2_threads'!$J$20:$J$24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'mm&amp;mm2_threads'!$L$20:$L$24</c:f>
              <c:numCache>
                <c:formatCode>0.000</c:formatCode>
                <c:ptCount val="5"/>
                <c:pt idx="0">
                  <c:v>3.2000000000000001E-2</c:v>
                </c:pt>
                <c:pt idx="1">
                  <c:v>0.16600000000000001</c:v>
                </c:pt>
                <c:pt idx="2">
                  <c:v>1.494</c:v>
                </c:pt>
                <c:pt idx="3">
                  <c:v>13.077</c:v>
                </c:pt>
                <c:pt idx="4">
                  <c:v>106.935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95-4BAF-A32A-56EF49083A5F}"/>
            </c:ext>
          </c:extLst>
        </c:ser>
        <c:ser>
          <c:idx val="2"/>
          <c:order val="2"/>
          <c:tx>
            <c:v>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'mm&amp;mm2_threads'!$J$20:$J$24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'mm&amp;mm2_threads'!$M$20:$M$24</c:f>
              <c:numCache>
                <c:formatCode>0.000</c:formatCode>
                <c:ptCount val="5"/>
                <c:pt idx="0">
                  <c:v>3.2000000000000001E-2</c:v>
                </c:pt>
                <c:pt idx="1">
                  <c:v>0.16600000000000001</c:v>
                </c:pt>
                <c:pt idx="2">
                  <c:v>1.5629999999999999</c:v>
                </c:pt>
                <c:pt idx="3">
                  <c:v>16.074000000000002</c:v>
                </c:pt>
                <c:pt idx="4">
                  <c:v>109.012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95-4BAF-A32A-56EF49083A5F}"/>
            </c:ext>
          </c:extLst>
        </c:ser>
        <c:ser>
          <c:idx val="3"/>
          <c:order val="3"/>
          <c:tx>
            <c:v>treads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'mm&amp;mm2_threads'!$J$20:$J$24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'mm&amp;mm2_threads'!$N$20:$N$24</c:f>
              <c:numCache>
                <c:formatCode>0.000</c:formatCode>
                <c:ptCount val="5"/>
                <c:pt idx="0">
                  <c:v>1.6E-2</c:v>
                </c:pt>
                <c:pt idx="1">
                  <c:v>0.33600000000000002</c:v>
                </c:pt>
                <c:pt idx="2">
                  <c:v>1.4930000000000001</c:v>
                </c:pt>
                <c:pt idx="3">
                  <c:v>12.856999999999999</c:v>
                </c:pt>
                <c:pt idx="4">
                  <c:v>105.771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95-4BAF-A32A-56EF49083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443439"/>
        <c:axId val="900821119"/>
      </c:scatterChart>
      <c:valAx>
        <c:axId val="90244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21119"/>
        <c:crosses val="autoZero"/>
        <c:crossBetween val="midCat"/>
      </c:valAx>
      <c:valAx>
        <c:axId val="9008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4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as f(threads and chuncksize)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'mm&amp;mm2_threads'!$B$41:$B$45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'mm&amp;mm2_threads'!$C$41:$C$45</c:f>
              <c:numCache>
                <c:formatCode>General</c:formatCode>
                <c:ptCount val="5"/>
                <c:pt idx="0">
                  <c:v>3.6999999999999998E-2</c:v>
                </c:pt>
                <c:pt idx="1">
                  <c:v>0.157</c:v>
                </c:pt>
                <c:pt idx="2">
                  <c:v>1.288</c:v>
                </c:pt>
                <c:pt idx="3">
                  <c:v>22.885000000000002</c:v>
                </c:pt>
                <c:pt idx="4">
                  <c:v>92.064999999999998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DA-4519-8182-433BDF7BDE4A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'mm&amp;mm2_threads'!$B$41:$B$45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'mm&amp;mm2_threads'!$D$41:$D$45</c:f>
              <c:numCache>
                <c:formatCode>0.000</c:formatCode>
                <c:ptCount val="5"/>
                <c:pt idx="0">
                  <c:v>3.2000000000000001E-2</c:v>
                </c:pt>
                <c:pt idx="1">
                  <c:v>0.16</c:v>
                </c:pt>
                <c:pt idx="2">
                  <c:v>1.2709999999999999</c:v>
                </c:pt>
                <c:pt idx="3">
                  <c:v>11.106</c:v>
                </c:pt>
                <c:pt idx="4">
                  <c:v>93.093000000000004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DA-4519-8182-433BDF7BDE4A}"/>
            </c:ext>
          </c:extLst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'mm&amp;mm2_threads'!$B$41:$B$45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'mm&amp;mm2_threads'!$E$41:$E$45</c:f>
              <c:numCache>
                <c:formatCode>0.000</c:formatCode>
                <c:ptCount val="5"/>
                <c:pt idx="0">
                  <c:v>0.02</c:v>
                </c:pt>
                <c:pt idx="1">
                  <c:v>0.158</c:v>
                </c:pt>
                <c:pt idx="2">
                  <c:v>1.3939999999999999</c:v>
                </c:pt>
                <c:pt idx="3">
                  <c:v>11.351000000000001</c:v>
                </c:pt>
                <c:pt idx="4" formatCode="General">
                  <c:v>93.236000000000004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DA-4519-8182-433BDF7BDE4A}"/>
            </c:ext>
          </c:extLst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'mm&amp;mm2_threads'!$B$41:$B$45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'mm&amp;mm2_threads'!$F$41:$F$45</c:f>
              <c:numCache>
                <c:formatCode>0.000</c:formatCode>
                <c:ptCount val="5"/>
                <c:pt idx="0">
                  <c:v>1.6E-2</c:v>
                </c:pt>
                <c:pt idx="1">
                  <c:v>0.317</c:v>
                </c:pt>
                <c:pt idx="2">
                  <c:v>1.3919999999999999</c:v>
                </c:pt>
                <c:pt idx="3">
                  <c:v>11.12</c:v>
                </c:pt>
                <c:pt idx="4" formatCode="General">
                  <c:v>92.16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DA-4519-8182-433BDF7BD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017999"/>
        <c:axId val="858220479"/>
      </c:scatterChart>
      <c:valAx>
        <c:axId val="101601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20479"/>
        <c:crosses val="autoZero"/>
        <c:crossBetween val="midCat"/>
      </c:valAx>
      <c:valAx>
        <c:axId val="85822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1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as f(threads</a:t>
            </a:r>
            <a:r>
              <a:rPr lang="en-US" baseline="0"/>
              <a:t> and chuncksize)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'mm&amp;mm2_threads'!$B$62:$B$66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'mm&amp;mm2_threads'!$C$62:$C$66</c:f>
              <c:numCache>
                <c:formatCode>General</c:formatCode>
                <c:ptCount val="5"/>
                <c:pt idx="0" formatCode="0.000">
                  <c:v>0.02</c:v>
                </c:pt>
                <c:pt idx="1">
                  <c:v>0.157</c:v>
                </c:pt>
                <c:pt idx="2">
                  <c:v>1.2689999999999999</c:v>
                </c:pt>
                <c:pt idx="3">
                  <c:v>11.35</c:v>
                </c:pt>
                <c:pt idx="4">
                  <c:v>93.245000000000005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E0-4D3D-A82C-9FE240B17999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'mm&amp;mm2_threads'!$B$62:$B$66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'mm&amp;mm2_threads'!$D$62:$D$66</c:f>
              <c:numCache>
                <c:formatCode>0.000</c:formatCode>
                <c:ptCount val="5"/>
                <c:pt idx="0">
                  <c:v>1.6E-2</c:v>
                </c:pt>
                <c:pt idx="1">
                  <c:v>0.159</c:v>
                </c:pt>
                <c:pt idx="2">
                  <c:v>1.4159999999999999</c:v>
                </c:pt>
                <c:pt idx="3">
                  <c:v>11.138999999999999</c:v>
                </c:pt>
                <c:pt idx="4" formatCode="General">
                  <c:v>92.126000000000005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E0-4D3D-A82C-9FE240B17999}"/>
            </c:ext>
          </c:extLst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'mm&amp;mm2_threads'!$B$62:$B$66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'mm&amp;mm2_threads'!$E$62:$E$66</c:f>
              <c:numCache>
                <c:formatCode>0.000</c:formatCode>
                <c:ptCount val="5"/>
                <c:pt idx="0">
                  <c:v>0.16</c:v>
                </c:pt>
                <c:pt idx="1">
                  <c:v>0.157</c:v>
                </c:pt>
                <c:pt idx="2">
                  <c:v>2.7869999999999999</c:v>
                </c:pt>
                <c:pt idx="3">
                  <c:v>11.113</c:v>
                </c:pt>
                <c:pt idx="4" formatCode="General">
                  <c:v>92.204999999999998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E0-4D3D-A82C-9FE240B17999}"/>
            </c:ext>
          </c:extLst>
        </c:ser>
        <c:ser>
          <c:idx val="3"/>
          <c:order val="3"/>
          <c:tx>
            <c:v>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'mm&amp;mm2_threads'!$B$62:$B$66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'mm&amp;mm2_threads'!$F$62:$F$66</c:f>
              <c:numCache>
                <c:formatCode>0.000</c:formatCode>
                <c:ptCount val="5"/>
                <c:pt idx="0">
                  <c:v>1.6E-2</c:v>
                </c:pt>
                <c:pt idx="1">
                  <c:v>0.156</c:v>
                </c:pt>
                <c:pt idx="2">
                  <c:v>1.268</c:v>
                </c:pt>
                <c:pt idx="3">
                  <c:v>11.156000000000001</c:v>
                </c:pt>
                <c:pt idx="4" formatCode="General">
                  <c:v>93.350999999999999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E0-4D3D-A82C-9FE240B17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346735"/>
        <c:axId val="899457967"/>
      </c:scatterChart>
      <c:valAx>
        <c:axId val="105434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7967"/>
        <c:crosses val="autoZero"/>
        <c:crossBetween val="midCat"/>
      </c:valAx>
      <c:valAx>
        <c:axId val="8994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4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as f(threads and chunksize)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'mm&amp;mm2_threads'!$J$41:$J$45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'mm&amp;mm2_threads'!$K$41:$K$45</c:f>
              <c:numCache>
                <c:formatCode>General</c:formatCode>
                <c:ptCount val="5"/>
                <c:pt idx="0">
                  <c:v>3.3000000000000002E-2</c:v>
                </c:pt>
                <c:pt idx="1">
                  <c:v>0.16700000000000001</c:v>
                </c:pt>
                <c:pt idx="2">
                  <c:v>12.85</c:v>
                </c:pt>
                <c:pt idx="3">
                  <c:v>0</c:v>
                </c:pt>
                <c:pt idx="4">
                  <c:v>105.224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B9-4843-BB0C-C009E8AC6F50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'mm&amp;mm2_threads'!$J$41:$J$45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'mm&amp;mm2_threads'!$L$41:$L$45</c:f>
              <c:numCache>
                <c:formatCode>0.000</c:formatCode>
                <c:ptCount val="5"/>
                <c:pt idx="0">
                  <c:v>3.7999999999999999E-2</c:v>
                </c:pt>
                <c:pt idx="1">
                  <c:v>0.16600000000000001</c:v>
                </c:pt>
                <c:pt idx="2">
                  <c:v>1.5640000000000001</c:v>
                </c:pt>
                <c:pt idx="3">
                  <c:v>12.962</c:v>
                </c:pt>
                <c:pt idx="4" formatCode="General">
                  <c:v>111.146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B9-4843-BB0C-C009E8AC6F50}"/>
            </c:ext>
          </c:extLst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'mm&amp;mm2_threads'!$J$41:$J$45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'mm&amp;mm2_threads'!$M$41:$M$45</c:f>
              <c:numCache>
                <c:formatCode>0.000</c:formatCode>
                <c:ptCount val="5"/>
                <c:pt idx="0">
                  <c:v>1.6E-2</c:v>
                </c:pt>
                <c:pt idx="1">
                  <c:v>0.16600000000000001</c:v>
                </c:pt>
                <c:pt idx="2">
                  <c:v>1.5609999999999999</c:v>
                </c:pt>
                <c:pt idx="3">
                  <c:v>13.071999999999999</c:v>
                </c:pt>
                <c:pt idx="4" formatCode="General">
                  <c:v>105.211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B9-4843-BB0C-C009E8AC6F50}"/>
            </c:ext>
          </c:extLst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'mm&amp;mm2_threads'!$J$41:$J$45</c:f>
              <c:numCache>
                <c:formatCode>General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'mm&amp;mm2_threads'!$N$41:$N$45</c:f>
              <c:numCache>
                <c:formatCode>0.000</c:formatCode>
                <c:ptCount val="5"/>
                <c:pt idx="0">
                  <c:v>1.6E-2</c:v>
                </c:pt>
                <c:pt idx="1">
                  <c:v>0.17100000000000001</c:v>
                </c:pt>
                <c:pt idx="2">
                  <c:v>3.004</c:v>
                </c:pt>
                <c:pt idx="3">
                  <c:v>15.978999999999999</c:v>
                </c:pt>
                <c:pt idx="4" formatCode="General">
                  <c:v>105.197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B9-4843-BB0C-C009E8AC6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052799"/>
        <c:axId val="1612691407"/>
      </c:scatterChart>
      <c:valAx>
        <c:axId val="163805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91407"/>
        <c:crosses val="autoZero"/>
        <c:crossBetween val="midCat"/>
      </c:valAx>
      <c:valAx>
        <c:axId val="16126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5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6</xdr:col>
      <xdr:colOff>38100</xdr:colOff>
      <xdr:row>22</xdr:row>
      <xdr:rowOff>180833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424E53-9F60-4B70-B809-FBA628AEC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57675"/>
          <a:ext cx="3838575" cy="1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5</xdr:col>
      <xdr:colOff>590550</xdr:colOff>
      <xdr:row>38</xdr:row>
      <xdr:rowOff>47476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2E2E5E1-315C-452C-A2E7-6B1043DA2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153275"/>
          <a:ext cx="3781425" cy="11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6</xdr:col>
      <xdr:colOff>0</xdr:colOff>
      <xdr:row>52</xdr:row>
      <xdr:rowOff>95095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6D74EE6-7FC0-45CB-B946-CB9653319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858375"/>
          <a:ext cx="3800475" cy="1238095"/>
        </a:xfrm>
        <a:prstGeom prst="rect">
          <a:avLst/>
        </a:prstGeom>
      </xdr:spPr>
    </xdr:pic>
    <xdr:clientData/>
  </xdr:twoCellAnchor>
  <xdr:twoCellAnchor>
    <xdr:from>
      <xdr:col>9</xdr:col>
      <xdr:colOff>9525</xdr:colOff>
      <xdr:row>12</xdr:row>
      <xdr:rowOff>14287</xdr:rowOff>
    </xdr:from>
    <xdr:to>
      <xdr:col>15</xdr:col>
      <xdr:colOff>581025</xdr:colOff>
      <xdr:row>26</xdr:row>
      <xdr:rowOff>61912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03663A8-1E2E-43FF-B77C-C72B223B3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1</xdr:colOff>
      <xdr:row>17</xdr:row>
      <xdr:rowOff>0</xdr:rowOff>
    </xdr:from>
    <xdr:to>
      <xdr:col>22</xdr:col>
      <xdr:colOff>19051</xdr:colOff>
      <xdr:row>22</xdr:row>
      <xdr:rowOff>175358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D56A54-7B53-4178-B7F6-C37820E37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20326" y="2752725"/>
          <a:ext cx="3676650" cy="112785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22</xdr:col>
      <xdr:colOff>0</xdr:colOff>
      <xdr:row>38</xdr:row>
      <xdr:rowOff>45823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054676-4142-4199-92AE-9B953A203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20325" y="5648325"/>
          <a:ext cx="3657600" cy="1188823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46</xdr:row>
      <xdr:rowOff>0</xdr:rowOff>
    </xdr:from>
    <xdr:to>
      <xdr:col>22</xdr:col>
      <xdr:colOff>19051</xdr:colOff>
      <xdr:row>52</xdr:row>
      <xdr:rowOff>94595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49E04F3-4052-4F86-8E68-18DF406A7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20326" y="8353425"/>
          <a:ext cx="3676650" cy="1237595"/>
        </a:xfrm>
        <a:prstGeom prst="rect">
          <a:avLst/>
        </a:prstGeom>
      </xdr:spPr>
    </xdr:pic>
    <xdr:clientData/>
  </xdr:twoCellAnchor>
  <xdr:twoCellAnchor>
    <xdr:from>
      <xdr:col>23</xdr:col>
      <xdr:colOff>600075</xdr:colOff>
      <xdr:row>12</xdr:row>
      <xdr:rowOff>4762</xdr:rowOff>
    </xdr:from>
    <xdr:to>
      <xdr:col>30</xdr:col>
      <xdr:colOff>571500</xdr:colOff>
      <xdr:row>26</xdr:row>
      <xdr:rowOff>52387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F2B799-A13B-4E97-B983-96ADF6020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9526</xdr:rowOff>
    </xdr:from>
    <xdr:to>
      <xdr:col>6</xdr:col>
      <xdr:colOff>600075</xdr:colOff>
      <xdr:row>13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88F7CF-7763-4823-97B4-6E99A2895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4</xdr:row>
      <xdr:rowOff>4763</xdr:rowOff>
    </xdr:from>
    <xdr:to>
      <xdr:col>14</xdr:col>
      <xdr:colOff>600075</xdr:colOff>
      <xdr:row>14</xdr:row>
      <xdr:rowOff>28576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76A72E6-4FA6-4900-BD1A-1E3A7B8FB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26</xdr:row>
      <xdr:rowOff>0</xdr:rowOff>
    </xdr:from>
    <xdr:to>
      <xdr:col>6</xdr:col>
      <xdr:colOff>0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F2AEC8-9526-499D-A4BE-522F6A0AB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9524</xdr:colOff>
      <xdr:row>25</xdr:row>
      <xdr:rowOff>190499</xdr:rowOff>
    </xdr:from>
    <xdr:to>
      <xdr:col>13</xdr:col>
      <xdr:colOff>609599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6A7F22-B29C-41C0-A736-2ADF68A91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46</xdr:row>
      <xdr:rowOff>9525</xdr:rowOff>
    </xdr:from>
    <xdr:to>
      <xdr:col>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9F6EB1-7352-476D-89B1-D03A8BE20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604837</xdr:colOff>
      <xdr:row>67</xdr:row>
      <xdr:rowOff>9526</xdr:rowOff>
    </xdr:from>
    <xdr:to>
      <xdr:col>6</xdr:col>
      <xdr:colOff>9525</xdr:colOff>
      <xdr:row>77</xdr:row>
      <xdr:rowOff>9526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2DC314-F60E-4928-914C-089198A04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46</xdr:row>
      <xdr:rowOff>14287</xdr:rowOff>
    </xdr:from>
    <xdr:to>
      <xdr:col>14</xdr:col>
      <xdr:colOff>9525</xdr:colOff>
      <xdr:row>56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234CF-307C-4DEC-B898-FE822B220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67</xdr:row>
      <xdr:rowOff>23812</xdr:rowOff>
    </xdr:from>
    <xdr:to>
      <xdr:col>13</xdr:col>
      <xdr:colOff>600075</xdr:colOff>
      <xdr:row>77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0BA2C1-6B4E-444B-B616-C1FA547AD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beaf939df84d995/UOC/High%20performance%20computation/HPC2019/PEC2/Time%20Analisis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m"/>
      <sheetName val="mm2"/>
    </sheetNames>
    <sheetDataSet>
      <sheetData sheetId="0">
        <row r="2">
          <cell r="B2">
            <v>100</v>
          </cell>
          <cell r="C2">
            <v>250</v>
          </cell>
          <cell r="D2">
            <v>500</v>
          </cell>
          <cell r="E2">
            <v>1000</v>
          </cell>
          <cell r="F2">
            <v>2000</v>
          </cell>
        </row>
        <row r="3">
          <cell r="B3">
            <v>1.7999999999999999E-2</v>
          </cell>
          <cell r="C3">
            <v>0.377</v>
          </cell>
          <cell r="D3">
            <v>2.1749999999999998</v>
          </cell>
          <cell r="E3">
            <v>19.449000000000002</v>
          </cell>
          <cell r="F3">
            <v>203.869</v>
          </cell>
        </row>
      </sheetData>
      <sheetData sheetId="1">
        <row r="2">
          <cell r="B2">
            <v>100</v>
          </cell>
          <cell r="C2">
            <v>250</v>
          </cell>
          <cell r="D2">
            <v>500</v>
          </cell>
          <cell r="E2">
            <v>1000</v>
          </cell>
          <cell r="F2">
            <v>2000</v>
          </cell>
        </row>
        <row r="3">
          <cell r="B3">
            <v>1.7999999999999999E-2</v>
          </cell>
          <cell r="C3">
            <v>0.29499999999999998</v>
          </cell>
          <cell r="D3">
            <v>2.786</v>
          </cell>
          <cell r="E3">
            <v>19.968</v>
          </cell>
          <cell r="F3">
            <v>178.55600000000001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8494-AEAA-4DA1-B7CF-9B17671D5A45}">
  <dimension ref="B2:AI59"/>
  <sheetViews>
    <sheetView workbookViewId="0">
      <selection activeCell="J34" sqref="J34"/>
    </sheetView>
  </sheetViews>
  <sheetFormatPr defaultRowHeight="15" x14ac:dyDescent="0.25"/>
  <cols>
    <col min="2" max="2" width="20.42578125" customWidth="1"/>
    <col min="6" max="8" width="9.140625" customWidth="1"/>
    <col min="9" max="9" width="8.85546875" customWidth="1"/>
    <col min="11" max="11" width="11.85546875" customWidth="1"/>
    <col min="15" max="15" width="11.5703125" customWidth="1"/>
    <col min="18" max="18" width="18.28515625" customWidth="1"/>
    <col min="25" max="25" width="12.85546875" customWidth="1"/>
    <col min="29" max="29" width="10.42578125" customWidth="1"/>
    <col min="33" max="33" width="34.28515625" customWidth="1"/>
  </cols>
  <sheetData>
    <row r="2" spans="2:35" ht="15.75" thickBot="1" x14ac:dyDescent="0.3">
      <c r="B2" s="110" t="s">
        <v>12</v>
      </c>
      <c r="C2" s="110"/>
      <c r="D2" s="110"/>
      <c r="E2" s="110"/>
      <c r="F2" s="110"/>
      <c r="G2" s="60"/>
      <c r="H2" s="60"/>
      <c r="L2" t="s">
        <v>16</v>
      </c>
      <c r="R2" s="110" t="s">
        <v>17</v>
      </c>
      <c r="S2" s="110"/>
      <c r="T2" s="110"/>
      <c r="U2" s="110"/>
      <c r="V2" s="110"/>
      <c r="Z2" t="s">
        <v>16</v>
      </c>
      <c r="AG2" s="69" t="s">
        <v>22</v>
      </c>
      <c r="AH2" t="s">
        <v>23</v>
      </c>
    </row>
    <row r="3" spans="2:35" ht="15.75" thickBot="1" x14ac:dyDescent="0.3">
      <c r="B3" s="40"/>
      <c r="C3" s="40"/>
      <c r="D3" s="9"/>
      <c r="E3" s="9"/>
      <c r="F3" s="9"/>
      <c r="G3" s="61"/>
      <c r="H3" s="61"/>
      <c r="K3" s="55" t="s">
        <v>13</v>
      </c>
      <c r="L3" s="55" t="s">
        <v>5</v>
      </c>
      <c r="M3" s="55" t="s">
        <v>6</v>
      </c>
      <c r="N3" s="52" t="s">
        <v>14</v>
      </c>
      <c r="O3" s="55" t="s">
        <v>15</v>
      </c>
      <c r="R3" s="110"/>
      <c r="S3" s="110"/>
      <c r="T3" s="110"/>
      <c r="U3" s="110"/>
      <c r="V3" s="110"/>
      <c r="Y3" s="55" t="s">
        <v>13</v>
      </c>
      <c r="Z3" s="55" t="s">
        <v>5</v>
      </c>
      <c r="AA3" s="55" t="s">
        <v>6</v>
      </c>
      <c r="AB3" s="52" t="s">
        <v>14</v>
      </c>
      <c r="AC3" s="55" t="s">
        <v>15</v>
      </c>
    </row>
    <row r="4" spans="2:35" ht="15.75" thickBot="1" x14ac:dyDescent="0.3">
      <c r="B4" s="4" t="s">
        <v>0</v>
      </c>
      <c r="C4" s="5">
        <v>1000</v>
      </c>
      <c r="K4" s="53">
        <v>1</v>
      </c>
      <c r="L4" s="15">
        <v>11.138999999999999</v>
      </c>
      <c r="M4" s="15">
        <v>11.472</v>
      </c>
      <c r="N4" s="15">
        <v>11.129</v>
      </c>
      <c r="O4" s="15">
        <v>22.917999999999999</v>
      </c>
      <c r="R4" s="4" t="s">
        <v>0</v>
      </c>
      <c r="S4" s="5">
        <v>1000</v>
      </c>
      <c r="T4" s="45"/>
      <c r="U4" s="45"/>
      <c r="V4" s="45"/>
      <c r="Y4" s="53">
        <v>1</v>
      </c>
      <c r="Z4" s="58">
        <v>12.919</v>
      </c>
      <c r="AA4" s="58">
        <v>13.11</v>
      </c>
      <c r="AB4" s="58">
        <v>16.18</v>
      </c>
      <c r="AC4" s="58">
        <v>12.981</v>
      </c>
      <c r="AG4" t="s">
        <v>24</v>
      </c>
      <c r="AH4" s="71">
        <f>(Z8-L8)/L8</f>
        <v>0.16377791161971042</v>
      </c>
    </row>
    <row r="5" spans="2:35" ht="15.75" thickBot="1" x14ac:dyDescent="0.3">
      <c r="B5" s="5" t="s">
        <v>1</v>
      </c>
      <c r="C5" s="3">
        <v>22.917999999999999</v>
      </c>
      <c r="K5" s="16">
        <v>2</v>
      </c>
      <c r="L5" s="16">
        <v>11.356999999999999</v>
      </c>
      <c r="M5" s="16">
        <v>11.145</v>
      </c>
      <c r="N5" s="16">
        <v>11.159000000000001</v>
      </c>
      <c r="O5" s="16"/>
      <c r="R5" s="5" t="s">
        <v>1</v>
      </c>
      <c r="S5" s="3">
        <v>12.981</v>
      </c>
      <c r="Y5" s="16">
        <v>2</v>
      </c>
      <c r="Z5" s="59">
        <v>12.922000000000001</v>
      </c>
      <c r="AA5" s="59">
        <v>12.965999999999999</v>
      </c>
      <c r="AB5" s="59">
        <v>13.016999999999999</v>
      </c>
      <c r="AC5" s="59"/>
      <c r="AG5" t="s">
        <v>25</v>
      </c>
      <c r="AH5" s="71">
        <f>(AA8-M8)/M8</f>
        <v>0.28566330627174608</v>
      </c>
    </row>
    <row r="6" spans="2:35" x14ac:dyDescent="0.25">
      <c r="B6" s="34"/>
      <c r="C6" s="33"/>
      <c r="K6" s="16">
        <v>3</v>
      </c>
      <c r="L6" s="16">
        <v>11.164999999999999</v>
      </c>
      <c r="M6" s="16">
        <v>11.089</v>
      </c>
      <c r="N6" s="16">
        <v>11.109</v>
      </c>
      <c r="O6" s="16"/>
      <c r="R6" s="34"/>
      <c r="S6" s="33"/>
      <c r="Y6" s="16">
        <v>3</v>
      </c>
      <c r="Z6" s="59">
        <v>13.058</v>
      </c>
      <c r="AA6" s="59">
        <v>15.776999999999999</v>
      </c>
      <c r="AB6" s="59">
        <v>13.207000000000001</v>
      </c>
      <c r="AC6" s="59"/>
      <c r="AG6" t="s">
        <v>26</v>
      </c>
      <c r="AH6" s="71">
        <f>(AB8-N8)/N8</f>
        <v>0.24399011458099304</v>
      </c>
    </row>
    <row r="7" spans="2:35" ht="15.75" thickBot="1" x14ac:dyDescent="0.3">
      <c r="B7" s="34"/>
      <c r="C7" s="33"/>
      <c r="D7" s="33"/>
      <c r="E7" s="33"/>
      <c r="F7" s="33"/>
      <c r="G7" s="33"/>
      <c r="H7" s="33"/>
      <c r="I7" s="18"/>
      <c r="K7" s="17">
        <v>4</v>
      </c>
      <c r="L7" s="17">
        <v>11.167999999999999</v>
      </c>
      <c r="M7" s="54">
        <v>11.13</v>
      </c>
      <c r="N7" s="17">
        <v>11.113</v>
      </c>
      <c r="O7" s="17"/>
      <c r="Y7" s="17">
        <v>4</v>
      </c>
      <c r="Z7" s="54">
        <v>13.272</v>
      </c>
      <c r="AA7" s="54">
        <v>15.791</v>
      </c>
      <c r="AB7" s="54">
        <v>12.965999999999999</v>
      </c>
      <c r="AC7" s="54"/>
      <c r="AG7" t="s">
        <v>27</v>
      </c>
      <c r="AH7" s="72">
        <f>(AC8-O8)/O8</f>
        <v>-0.43358931843965443</v>
      </c>
      <c r="AI7" t="s">
        <v>28</v>
      </c>
    </row>
    <row r="8" spans="2:35" ht="15.75" thickBot="1" x14ac:dyDescent="0.3">
      <c r="B8" s="34"/>
      <c r="C8" s="33"/>
      <c r="D8" s="33"/>
      <c r="E8" s="33"/>
      <c r="F8" s="33"/>
      <c r="G8" s="33"/>
      <c r="H8" s="33"/>
      <c r="I8" s="18"/>
      <c r="K8" s="66" t="s">
        <v>20</v>
      </c>
      <c r="L8" s="67">
        <f>AVERAGE(L4:L7)</f>
        <v>11.20725</v>
      </c>
      <c r="M8" s="67">
        <f>AVERAGE(M4:M7)</f>
        <v>11.209</v>
      </c>
      <c r="N8" s="67">
        <f>AVERAGE(N4:N7)</f>
        <v>11.1275</v>
      </c>
      <c r="O8" s="68">
        <f>AVERAGE(O4:O7)</f>
        <v>22.917999999999999</v>
      </c>
      <c r="Y8" s="66" t="s">
        <v>21</v>
      </c>
      <c r="Z8" s="67">
        <f>AVERAGE(Z4:Z7)</f>
        <v>13.04275</v>
      </c>
      <c r="AA8" s="67">
        <f>AVERAGE(AA4:AA7)</f>
        <v>14.411000000000001</v>
      </c>
      <c r="AB8" s="67">
        <f>AVERAGE(AB4:AB7)</f>
        <v>13.842499999999999</v>
      </c>
      <c r="AC8" s="68">
        <f>AVERAGE(AC4:AC7)</f>
        <v>12.981</v>
      </c>
      <c r="AG8" t="s">
        <v>29</v>
      </c>
      <c r="AH8" s="70">
        <f>(O4-N8)/N8</f>
        <v>1.0595821163783419</v>
      </c>
      <c r="AI8" t="s">
        <v>31</v>
      </c>
    </row>
    <row r="9" spans="2:35" x14ac:dyDescent="0.25">
      <c r="B9" s="34"/>
      <c r="C9" s="33"/>
      <c r="D9" s="33"/>
      <c r="E9" s="33"/>
      <c r="F9" s="33"/>
      <c r="G9" s="33"/>
      <c r="H9" s="33"/>
      <c r="I9" s="18"/>
      <c r="K9" s="50"/>
      <c r="L9" s="50"/>
      <c r="M9" s="51"/>
      <c r="N9" s="50"/>
      <c r="O9" s="50"/>
      <c r="Y9" s="50"/>
      <c r="Z9" s="51"/>
      <c r="AA9" s="51"/>
      <c r="AB9" s="51"/>
      <c r="AC9" s="51"/>
      <c r="AG9" t="s">
        <v>30</v>
      </c>
      <c r="AH9">
        <f>(AC4-Z8)/Z8</f>
        <v>-4.7344310057311515E-3</v>
      </c>
      <c r="AI9" t="s">
        <v>28</v>
      </c>
    </row>
    <row r="10" spans="2:35" x14ac:dyDescent="0.25">
      <c r="B10" s="34"/>
      <c r="C10" s="33"/>
      <c r="D10" s="33"/>
      <c r="E10" s="33"/>
      <c r="F10" s="33"/>
      <c r="G10" s="33"/>
      <c r="H10" s="33"/>
      <c r="I10" s="18"/>
      <c r="K10" s="50"/>
      <c r="L10" s="50"/>
      <c r="M10" s="51"/>
      <c r="N10" s="50"/>
      <c r="O10" s="50"/>
      <c r="Y10" s="50"/>
      <c r="Z10" s="51"/>
      <c r="AA10" s="51"/>
      <c r="AB10" s="51"/>
      <c r="AC10" s="51"/>
    </row>
    <row r="11" spans="2:35" x14ac:dyDescent="0.25">
      <c r="B11" s="34"/>
      <c r="C11" s="33"/>
      <c r="D11" s="33"/>
      <c r="E11" s="33"/>
      <c r="F11" s="33"/>
      <c r="G11" s="33"/>
      <c r="H11" s="33"/>
      <c r="I11" s="18"/>
    </row>
    <row r="12" spans="2:35" ht="15.75" thickBot="1" x14ac:dyDescent="0.3">
      <c r="B12" s="112" t="s">
        <v>3</v>
      </c>
      <c r="C12" s="112"/>
      <c r="D12" s="112"/>
      <c r="E12" s="112"/>
      <c r="F12" s="112"/>
      <c r="G12" s="61"/>
      <c r="H12" s="61"/>
      <c r="R12" s="111" t="s">
        <v>8</v>
      </c>
      <c r="S12" s="112"/>
      <c r="T12" s="112"/>
      <c r="U12" s="112"/>
      <c r="V12" s="112"/>
    </row>
    <row r="13" spans="2:35" ht="15.75" thickBot="1" x14ac:dyDescent="0.3">
      <c r="B13" s="48" t="s">
        <v>9</v>
      </c>
      <c r="C13" s="113" t="s">
        <v>5</v>
      </c>
      <c r="D13" s="114"/>
      <c r="E13" s="114"/>
      <c r="F13" s="115"/>
      <c r="G13" s="61"/>
      <c r="H13" s="61"/>
      <c r="K13" s="49"/>
      <c r="L13" s="49"/>
      <c r="M13" s="49"/>
      <c r="N13" s="49"/>
      <c r="O13" s="49"/>
      <c r="R13" s="48" t="s">
        <v>9</v>
      </c>
      <c r="S13" s="113" t="s">
        <v>5</v>
      </c>
      <c r="T13" s="114"/>
      <c r="U13" s="114"/>
      <c r="V13" s="115"/>
    </row>
    <row r="14" spans="2:35" ht="15.75" thickBot="1" x14ac:dyDescent="0.3">
      <c r="B14" s="46" t="s">
        <v>11</v>
      </c>
      <c r="C14" s="10">
        <v>1</v>
      </c>
      <c r="D14" s="11">
        <v>2</v>
      </c>
      <c r="E14" s="11">
        <v>3</v>
      </c>
      <c r="F14" s="12">
        <v>4</v>
      </c>
      <c r="G14" s="61"/>
      <c r="H14" s="61"/>
      <c r="I14" s="27"/>
      <c r="K14" s="27"/>
      <c r="L14" s="50"/>
      <c r="M14" s="50"/>
      <c r="N14" s="50"/>
      <c r="O14" s="33"/>
      <c r="R14" s="46" t="s">
        <v>11</v>
      </c>
      <c r="S14" s="10">
        <v>1</v>
      </c>
      <c r="T14" s="11">
        <v>2</v>
      </c>
      <c r="U14" s="11">
        <v>3</v>
      </c>
      <c r="V14" s="12">
        <v>4</v>
      </c>
    </row>
    <row r="15" spans="2:35" ht="15.75" thickBot="1" x14ac:dyDescent="0.3">
      <c r="B15" s="47" t="s">
        <v>1</v>
      </c>
      <c r="C15" s="1">
        <v>11.138999999999999</v>
      </c>
      <c r="D15" s="2">
        <v>11.356999999999999</v>
      </c>
      <c r="E15" s="2">
        <v>11.164999999999999</v>
      </c>
      <c r="F15" s="3">
        <v>11.167999999999999</v>
      </c>
      <c r="G15" s="33"/>
      <c r="H15" s="33"/>
      <c r="K15" s="49"/>
      <c r="L15" s="50"/>
      <c r="M15" s="50"/>
      <c r="N15" s="50"/>
      <c r="R15" s="47" t="s">
        <v>18</v>
      </c>
      <c r="S15" s="1">
        <v>12.919</v>
      </c>
      <c r="T15" s="2">
        <v>12.922000000000001</v>
      </c>
      <c r="U15" s="2">
        <v>13.058</v>
      </c>
      <c r="V15" s="3">
        <v>13.272</v>
      </c>
    </row>
    <row r="16" spans="2:35" x14ac:dyDescent="0.25">
      <c r="B16" s="35"/>
      <c r="C16" s="18"/>
      <c r="D16" s="18"/>
      <c r="E16" s="18"/>
      <c r="F16" s="18"/>
      <c r="G16" s="18"/>
      <c r="H16" s="18"/>
      <c r="K16" s="49"/>
      <c r="L16" s="50"/>
      <c r="M16" s="50"/>
      <c r="N16" s="50"/>
    </row>
    <row r="17" spans="2:22" x14ac:dyDescent="0.25">
      <c r="B17" s="35"/>
      <c r="C17" s="18"/>
      <c r="D17" s="18"/>
      <c r="E17" s="18"/>
      <c r="F17" s="18"/>
      <c r="G17" s="18"/>
      <c r="H17" s="18"/>
      <c r="K17" s="49"/>
      <c r="L17" s="50"/>
      <c r="M17" s="51"/>
      <c r="N17" s="50"/>
    </row>
    <row r="18" spans="2:22" x14ac:dyDescent="0.25">
      <c r="B18" s="35"/>
      <c r="C18" s="18"/>
      <c r="D18" s="18"/>
      <c r="E18" s="18"/>
      <c r="F18" s="18"/>
      <c r="G18" s="18"/>
      <c r="H18" s="18"/>
    </row>
    <row r="19" spans="2:22" x14ac:dyDescent="0.25">
      <c r="B19" s="35"/>
      <c r="C19" s="18"/>
      <c r="D19" s="18"/>
      <c r="E19" s="18"/>
      <c r="F19" s="18"/>
      <c r="G19" s="18"/>
      <c r="H19" s="18"/>
      <c r="I19" s="18"/>
    </row>
    <row r="20" spans="2:22" x14ac:dyDescent="0.25">
      <c r="B20" s="35"/>
      <c r="C20" s="18"/>
      <c r="D20" s="18"/>
      <c r="E20" s="18"/>
      <c r="F20" s="18"/>
      <c r="G20" s="18"/>
      <c r="H20" s="18"/>
      <c r="I20" s="38"/>
      <c r="J20" s="39"/>
    </row>
    <row r="21" spans="2:22" s="36" customFormat="1" x14ac:dyDescent="0.25">
      <c r="B21" s="35"/>
      <c r="C21" s="18"/>
      <c r="D21" s="18"/>
      <c r="E21" s="18"/>
      <c r="F21" s="18"/>
      <c r="G21" s="18"/>
      <c r="H21" s="18"/>
      <c r="I21" s="18"/>
    </row>
    <row r="22" spans="2:22" s="36" customFormat="1" x14ac:dyDescent="0.25">
      <c r="B22" s="35"/>
      <c r="C22" s="18"/>
      <c r="D22" s="18"/>
      <c r="E22" s="18"/>
      <c r="F22" s="18"/>
      <c r="G22" s="18"/>
      <c r="H22" s="18"/>
      <c r="I22" s="18"/>
    </row>
    <row r="23" spans="2:22" s="36" customFormat="1" x14ac:dyDescent="0.25">
      <c r="B23" s="35"/>
      <c r="C23" s="18"/>
      <c r="D23" s="18"/>
      <c r="E23" s="18"/>
      <c r="F23" s="18"/>
      <c r="G23" s="18"/>
      <c r="H23" s="18"/>
      <c r="I23" s="18"/>
    </row>
    <row r="24" spans="2:22" s="36" customFormat="1" x14ac:dyDescent="0.25">
      <c r="B24" s="35"/>
      <c r="C24" s="18"/>
      <c r="D24" s="18"/>
      <c r="E24" s="18"/>
      <c r="F24" s="18"/>
      <c r="G24" s="18"/>
      <c r="H24" s="18"/>
      <c r="I24" s="18"/>
    </row>
    <row r="25" spans="2:22" s="36" customFormat="1" x14ac:dyDescent="0.25">
      <c r="B25" s="35"/>
      <c r="C25" s="18"/>
      <c r="D25" s="18"/>
      <c r="E25" s="18"/>
      <c r="F25" s="18"/>
      <c r="G25" s="18"/>
      <c r="H25" s="18"/>
      <c r="I25" s="18"/>
    </row>
    <row r="26" spans="2:22" s="36" customFormat="1" x14ac:dyDescent="0.25">
      <c r="B26" s="35"/>
      <c r="C26" s="18"/>
      <c r="D26" s="18"/>
      <c r="E26" s="18"/>
      <c r="F26" s="18"/>
      <c r="G26" s="18"/>
      <c r="H26" s="18"/>
      <c r="I26" s="18"/>
    </row>
    <row r="27" spans="2:22" s="36" customFormat="1" ht="15.75" thickBot="1" x14ac:dyDescent="0.3">
      <c r="B27" s="112" t="s">
        <v>3</v>
      </c>
      <c r="C27" s="112"/>
      <c r="D27" s="112"/>
      <c r="E27" s="112"/>
      <c r="F27" s="112"/>
      <c r="G27" s="61"/>
      <c r="H27" s="61"/>
      <c r="I27" s="18"/>
      <c r="R27" s="112" t="s">
        <v>8</v>
      </c>
      <c r="S27" s="112"/>
      <c r="T27" s="112"/>
      <c r="U27" s="112"/>
      <c r="V27" s="112"/>
    </row>
    <row r="28" spans="2:22" ht="15.75" thickBot="1" x14ac:dyDescent="0.3">
      <c r="B28" s="48" t="s">
        <v>9</v>
      </c>
      <c r="C28" s="116" t="s">
        <v>6</v>
      </c>
      <c r="D28" s="117"/>
      <c r="E28" s="117"/>
      <c r="F28" s="118"/>
      <c r="G28" s="60"/>
      <c r="H28" s="60"/>
      <c r="I28" s="18"/>
      <c r="R28" s="48" t="s">
        <v>9</v>
      </c>
      <c r="S28" s="116" t="s">
        <v>6</v>
      </c>
      <c r="T28" s="117"/>
      <c r="U28" s="117"/>
      <c r="V28" s="118"/>
    </row>
    <row r="29" spans="2:22" ht="15.75" thickBot="1" x14ac:dyDescent="0.3">
      <c r="B29" s="46" t="s">
        <v>10</v>
      </c>
      <c r="C29" s="19">
        <v>1</v>
      </c>
      <c r="D29" s="9">
        <v>2</v>
      </c>
      <c r="E29" s="9">
        <v>3</v>
      </c>
      <c r="F29" s="30">
        <v>4</v>
      </c>
      <c r="G29" s="61"/>
      <c r="H29" s="61"/>
      <c r="I29" s="18"/>
      <c r="R29" s="46" t="s">
        <v>10</v>
      </c>
      <c r="S29" s="19">
        <v>1</v>
      </c>
      <c r="T29" s="45">
        <v>2</v>
      </c>
      <c r="U29" s="45">
        <v>3</v>
      </c>
      <c r="V29" s="43">
        <v>4</v>
      </c>
    </row>
    <row r="30" spans="2:22" ht="15.75" thickBot="1" x14ac:dyDescent="0.3">
      <c r="B30" s="47" t="s">
        <v>1</v>
      </c>
      <c r="C30" s="1">
        <v>11.472</v>
      </c>
      <c r="D30" s="2">
        <v>11.145</v>
      </c>
      <c r="E30" s="2">
        <v>11.089</v>
      </c>
      <c r="F30" s="44">
        <v>11.13</v>
      </c>
      <c r="G30" s="22"/>
      <c r="H30" s="22"/>
      <c r="I30" s="18"/>
      <c r="R30" s="47" t="s">
        <v>19</v>
      </c>
      <c r="S30" s="56">
        <v>13.11</v>
      </c>
      <c r="T30" s="57">
        <v>12.965999999999999</v>
      </c>
      <c r="U30" s="57">
        <v>15.776999999999999</v>
      </c>
      <c r="V30" s="44">
        <v>15.791</v>
      </c>
    </row>
    <row r="31" spans="2:22" x14ac:dyDescent="0.25">
      <c r="B31" s="35"/>
      <c r="C31" s="18"/>
      <c r="D31" s="18"/>
      <c r="E31" s="18"/>
      <c r="F31" s="18"/>
      <c r="G31" s="18"/>
      <c r="H31" s="18"/>
      <c r="I31" s="18"/>
    </row>
    <row r="32" spans="2:22" x14ac:dyDescent="0.25">
      <c r="B32" s="35"/>
      <c r="C32" s="18"/>
      <c r="D32" s="18"/>
      <c r="E32" s="18"/>
      <c r="F32" s="18"/>
      <c r="G32" s="18"/>
      <c r="H32" s="18"/>
    </row>
    <row r="33" spans="2:22" x14ac:dyDescent="0.25">
      <c r="B33" s="35"/>
      <c r="C33" s="18"/>
      <c r="D33" s="18"/>
      <c r="E33" s="18"/>
      <c r="F33" s="18"/>
      <c r="G33" s="18"/>
      <c r="H33" s="18"/>
    </row>
    <row r="34" spans="2:22" x14ac:dyDescent="0.25">
      <c r="B34" s="35"/>
      <c r="C34" s="18"/>
      <c r="D34" s="18"/>
      <c r="E34" s="18"/>
      <c r="F34" s="18"/>
      <c r="G34" s="18"/>
      <c r="H34" s="18"/>
      <c r="I34" s="27"/>
    </row>
    <row r="35" spans="2:22" x14ac:dyDescent="0.25">
      <c r="B35" s="35"/>
      <c r="C35" s="18"/>
      <c r="D35" s="18"/>
      <c r="E35" s="18"/>
      <c r="F35" s="18"/>
      <c r="G35" s="18"/>
      <c r="H35" s="18"/>
    </row>
    <row r="36" spans="2:22" x14ac:dyDescent="0.25">
      <c r="B36" s="35"/>
      <c r="C36" s="18"/>
      <c r="D36" s="18"/>
      <c r="E36" s="18"/>
      <c r="F36" s="18"/>
      <c r="G36" s="18"/>
      <c r="H36" s="18"/>
    </row>
    <row r="37" spans="2:22" x14ac:dyDescent="0.25">
      <c r="B37" s="35"/>
      <c r="C37" s="18"/>
      <c r="D37" s="18"/>
      <c r="E37" s="18"/>
      <c r="F37" s="18"/>
      <c r="G37" s="18"/>
      <c r="H37" s="18"/>
    </row>
    <row r="38" spans="2:22" x14ac:dyDescent="0.25">
      <c r="B38" s="35"/>
      <c r="C38" s="18"/>
      <c r="D38" s="18"/>
      <c r="E38" s="18"/>
      <c r="F38" s="18"/>
      <c r="G38" s="18"/>
      <c r="H38" s="18"/>
    </row>
    <row r="39" spans="2:22" x14ac:dyDescent="0.25">
      <c r="B39" s="35"/>
      <c r="C39" s="18"/>
      <c r="D39" s="18"/>
      <c r="E39" s="18"/>
      <c r="F39" s="18"/>
      <c r="G39" s="18"/>
      <c r="H39" s="18"/>
      <c r="I39" s="18"/>
    </row>
    <row r="40" spans="2:22" x14ac:dyDescent="0.25">
      <c r="B40" s="35"/>
      <c r="C40" s="18"/>
      <c r="D40" s="18"/>
      <c r="E40" s="18"/>
      <c r="F40" s="18"/>
      <c r="G40" s="18"/>
      <c r="H40" s="18"/>
      <c r="I40" s="38"/>
      <c r="J40" s="39"/>
    </row>
    <row r="41" spans="2:22" ht="15.75" thickBot="1" x14ac:dyDescent="0.3">
      <c r="B41" s="112" t="s">
        <v>3</v>
      </c>
      <c r="C41" s="112"/>
      <c r="D41" s="112"/>
      <c r="E41" s="112"/>
      <c r="F41" s="112"/>
      <c r="G41" s="61"/>
      <c r="H41" s="61"/>
      <c r="I41" s="18"/>
      <c r="R41" s="112" t="s">
        <v>8</v>
      </c>
      <c r="S41" s="112"/>
      <c r="T41" s="112"/>
      <c r="U41" s="112"/>
      <c r="V41" s="112"/>
    </row>
    <row r="42" spans="2:22" ht="15.75" thickBot="1" x14ac:dyDescent="0.3">
      <c r="B42" s="48" t="s">
        <v>9</v>
      </c>
      <c r="C42" s="113" t="s">
        <v>7</v>
      </c>
      <c r="D42" s="114"/>
      <c r="E42" s="114"/>
      <c r="F42" s="115"/>
      <c r="G42" s="61"/>
      <c r="H42" s="61"/>
      <c r="I42" s="18"/>
      <c r="R42" s="48" t="s">
        <v>9</v>
      </c>
      <c r="S42" s="113" t="s">
        <v>7</v>
      </c>
      <c r="T42" s="114"/>
      <c r="U42" s="114"/>
      <c r="V42" s="115"/>
    </row>
    <row r="43" spans="2:22" ht="15.75" thickBot="1" x14ac:dyDescent="0.3">
      <c r="B43" s="46" t="s">
        <v>10</v>
      </c>
      <c r="C43" s="28">
        <v>1</v>
      </c>
      <c r="D43" s="29">
        <v>2</v>
      </c>
      <c r="E43" s="29">
        <v>3</v>
      </c>
      <c r="F43" s="30">
        <v>4</v>
      </c>
      <c r="G43" s="61"/>
      <c r="H43" s="61"/>
      <c r="I43" s="18"/>
      <c r="R43" s="46" t="s">
        <v>10</v>
      </c>
      <c r="S43" s="41">
        <v>1</v>
      </c>
      <c r="T43" s="42">
        <v>2</v>
      </c>
      <c r="U43" s="42">
        <v>3</v>
      </c>
      <c r="V43" s="43">
        <v>4</v>
      </c>
    </row>
    <row r="44" spans="2:22" ht="15.75" thickBot="1" x14ac:dyDescent="0.3">
      <c r="B44" s="47" t="s">
        <v>1</v>
      </c>
      <c r="C44" s="1">
        <v>11.129</v>
      </c>
      <c r="D44" s="2">
        <v>11.159000000000001</v>
      </c>
      <c r="E44" s="2">
        <v>11.109</v>
      </c>
      <c r="F44" s="3">
        <v>11.113</v>
      </c>
      <c r="G44" s="33"/>
      <c r="H44" s="33"/>
      <c r="I44" s="18"/>
      <c r="R44" s="47" t="s">
        <v>1</v>
      </c>
      <c r="S44" s="56">
        <v>16.18</v>
      </c>
      <c r="T44" s="57">
        <v>13.016999999999999</v>
      </c>
      <c r="U44" s="57">
        <v>13.207000000000001</v>
      </c>
      <c r="V44" s="44">
        <v>12.965999999999999</v>
      </c>
    </row>
    <row r="45" spans="2:22" x14ac:dyDescent="0.25">
      <c r="B45" s="18"/>
    </row>
    <row r="46" spans="2:22" x14ac:dyDescent="0.25">
      <c r="B46" s="18"/>
    </row>
    <row r="47" spans="2:22" x14ac:dyDescent="0.25">
      <c r="B47" s="18"/>
    </row>
    <row r="48" spans="2:22" x14ac:dyDescent="0.25">
      <c r="B48" s="18"/>
    </row>
    <row r="49" spans="2:10" x14ac:dyDescent="0.25">
      <c r="B49" s="18"/>
    </row>
    <row r="50" spans="2:10" x14ac:dyDescent="0.25">
      <c r="B50" s="18"/>
    </row>
    <row r="53" spans="2:10" x14ac:dyDescent="0.25">
      <c r="I53" s="27"/>
    </row>
    <row r="58" spans="2:10" x14ac:dyDescent="0.25">
      <c r="I58" s="18"/>
    </row>
    <row r="59" spans="2:10" x14ac:dyDescent="0.25">
      <c r="I59" s="38"/>
      <c r="J59" s="39"/>
    </row>
  </sheetData>
  <mergeCells count="15">
    <mergeCell ref="R2:V2"/>
    <mergeCell ref="R12:V12"/>
    <mergeCell ref="S13:V13"/>
    <mergeCell ref="C42:F42"/>
    <mergeCell ref="B2:F2"/>
    <mergeCell ref="B12:F12"/>
    <mergeCell ref="B27:F27"/>
    <mergeCell ref="C28:F28"/>
    <mergeCell ref="B41:F41"/>
    <mergeCell ref="C13:F13"/>
    <mergeCell ref="R27:V27"/>
    <mergeCell ref="S28:V28"/>
    <mergeCell ref="R41:V41"/>
    <mergeCell ref="S42:V42"/>
    <mergeCell ref="R3:V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7BBB-CEC1-4591-9BEE-2B3368CA0171}">
  <dimension ref="B1:V85"/>
  <sheetViews>
    <sheetView tabSelected="1" topLeftCell="A19" workbookViewId="0">
      <selection activeCell="W3" sqref="W3"/>
    </sheetView>
  </sheetViews>
  <sheetFormatPr defaultRowHeight="15" x14ac:dyDescent="0.25"/>
  <cols>
    <col min="2" max="2" width="18.85546875" customWidth="1"/>
    <col min="10" max="10" width="20" customWidth="1"/>
    <col min="11" max="11" width="10.5703125" bestFit="1" customWidth="1"/>
    <col min="18" max="18" width="18" style="49" customWidth="1"/>
    <col min="19" max="19" width="14.28515625" style="49" customWidth="1"/>
    <col min="20" max="20" width="21.42578125" style="49" customWidth="1"/>
    <col min="21" max="21" width="8" style="36" customWidth="1"/>
    <col min="22" max="22" width="24" customWidth="1"/>
  </cols>
  <sheetData>
    <row r="1" spans="2:22" ht="15.75" thickBot="1" x14ac:dyDescent="0.3">
      <c r="B1" s="112" t="s">
        <v>32</v>
      </c>
      <c r="C1" s="112"/>
      <c r="D1" s="112"/>
      <c r="E1" s="112"/>
      <c r="F1" s="112"/>
      <c r="J1" s="112" t="s">
        <v>2</v>
      </c>
      <c r="K1" s="112"/>
      <c r="L1" s="112"/>
      <c r="M1" s="112"/>
      <c r="N1" s="112"/>
    </row>
    <row r="2" spans="2:22" ht="15.75" thickBot="1" x14ac:dyDescent="0.3">
      <c r="B2" s="4" t="s">
        <v>0</v>
      </c>
      <c r="C2" s="5">
        <v>100</v>
      </c>
      <c r="D2" s="5">
        <v>250</v>
      </c>
      <c r="E2" s="5">
        <v>500</v>
      </c>
      <c r="F2" s="5">
        <v>1000</v>
      </c>
      <c r="G2" s="79">
        <v>2000</v>
      </c>
      <c r="J2" s="4" t="s">
        <v>0</v>
      </c>
      <c r="K2" s="79">
        <v>100</v>
      </c>
      <c r="L2" s="79">
        <v>250</v>
      </c>
      <c r="M2" s="79">
        <v>500</v>
      </c>
      <c r="N2" s="79">
        <v>1000</v>
      </c>
      <c r="O2" s="79">
        <v>2000</v>
      </c>
      <c r="R2" s="108" t="s">
        <v>36</v>
      </c>
      <c r="S2" s="108" t="s">
        <v>37</v>
      </c>
      <c r="T2" s="108" t="s">
        <v>38</v>
      </c>
      <c r="U2" s="109"/>
      <c r="V2" s="108"/>
    </row>
    <row r="3" spans="2:22" ht="15.75" thickBot="1" x14ac:dyDescent="0.3">
      <c r="B3" s="5" t="s">
        <v>1</v>
      </c>
      <c r="C3" s="1">
        <v>1.6E-2</v>
      </c>
      <c r="D3" s="2">
        <v>0.158</v>
      </c>
      <c r="E3" s="2">
        <v>0.16</v>
      </c>
      <c r="F3" s="3">
        <v>11.167999999999999</v>
      </c>
      <c r="G3" s="80">
        <v>92.153999999999996</v>
      </c>
      <c r="J3" s="5" t="s">
        <v>1</v>
      </c>
      <c r="K3" s="83">
        <v>3.3000000000000002E-2</v>
      </c>
      <c r="L3" s="88">
        <v>0.17899999999999999</v>
      </c>
      <c r="M3" s="88">
        <v>1.5660000000000001</v>
      </c>
      <c r="N3" s="89">
        <v>16.056000000000001</v>
      </c>
      <c r="O3" s="90">
        <v>108.556</v>
      </c>
      <c r="R3" s="49">
        <f xml:space="preserve"> AVERAGE(C3:G3)</f>
        <v>20.731199999999998</v>
      </c>
      <c r="S3" s="49">
        <f>AVERAGE(K3:O3)</f>
        <v>25.277999999999999</v>
      </c>
      <c r="T3" s="71">
        <f>1-R3/S3</f>
        <v>0.17987182530263479</v>
      </c>
    </row>
    <row r="4" spans="2:22" x14ac:dyDescent="0.25">
      <c r="B4" s="69"/>
      <c r="J4" s="69"/>
      <c r="T4" s="71"/>
    </row>
    <row r="5" spans="2:22" x14ac:dyDescent="0.25">
      <c r="B5" s="69"/>
      <c r="J5" s="69"/>
    </row>
    <row r="6" spans="2:22" x14ac:dyDescent="0.25">
      <c r="B6" s="69"/>
      <c r="J6" s="69"/>
    </row>
    <row r="7" spans="2:22" x14ac:dyDescent="0.25">
      <c r="B7" s="69"/>
      <c r="J7" s="69"/>
    </row>
    <row r="8" spans="2:22" x14ac:dyDescent="0.25">
      <c r="B8" s="69"/>
      <c r="J8" s="69"/>
    </row>
    <row r="9" spans="2:22" x14ac:dyDescent="0.25">
      <c r="B9" s="69"/>
      <c r="J9" s="69"/>
    </row>
    <row r="10" spans="2:22" x14ac:dyDescent="0.25">
      <c r="B10" s="69"/>
      <c r="J10" s="69"/>
    </row>
    <row r="11" spans="2:22" x14ac:dyDescent="0.25">
      <c r="B11" s="69"/>
      <c r="J11" s="69"/>
    </row>
    <row r="12" spans="2:22" x14ac:dyDescent="0.25">
      <c r="B12" s="69"/>
      <c r="J12" s="69"/>
    </row>
    <row r="13" spans="2:22" x14ac:dyDescent="0.25">
      <c r="B13" s="69"/>
      <c r="J13" s="69"/>
    </row>
    <row r="14" spans="2:22" x14ac:dyDescent="0.25">
      <c r="B14" s="69"/>
      <c r="J14" s="69"/>
    </row>
    <row r="15" spans="2:22" x14ac:dyDescent="0.25">
      <c r="B15" s="69"/>
      <c r="J15" s="69"/>
    </row>
    <row r="16" spans="2:22" ht="15.75" thickBot="1" x14ac:dyDescent="0.3">
      <c r="B16" s="112" t="s">
        <v>33</v>
      </c>
      <c r="C16" s="112"/>
      <c r="D16" s="112"/>
      <c r="E16" s="112"/>
      <c r="F16" s="112"/>
      <c r="J16" s="112" t="s">
        <v>34</v>
      </c>
      <c r="K16" s="112"/>
      <c r="L16" s="112"/>
      <c r="M16" s="112"/>
      <c r="N16" s="112"/>
    </row>
    <row r="17" spans="2:20" x14ac:dyDescent="0.25">
      <c r="B17" s="13" t="s">
        <v>5</v>
      </c>
      <c r="C17" s="10">
        <v>1</v>
      </c>
      <c r="D17" s="11">
        <v>2</v>
      </c>
      <c r="E17" s="11">
        <v>3</v>
      </c>
      <c r="F17" s="12">
        <v>4</v>
      </c>
      <c r="G17" s="73"/>
      <c r="J17" s="13" t="s">
        <v>5</v>
      </c>
      <c r="K17" s="10">
        <v>1</v>
      </c>
      <c r="L17" s="11">
        <v>2</v>
      </c>
      <c r="M17" s="11">
        <v>3</v>
      </c>
      <c r="N17" s="12">
        <v>4</v>
      </c>
    </row>
    <row r="18" spans="2:20" ht="15.75" thickBot="1" x14ac:dyDescent="0.3">
      <c r="B18" s="14" t="s">
        <v>4</v>
      </c>
      <c r="C18" s="31">
        <v>1</v>
      </c>
      <c r="D18" s="62">
        <v>2</v>
      </c>
      <c r="E18" s="62">
        <v>3</v>
      </c>
      <c r="F18" s="32">
        <v>4</v>
      </c>
      <c r="G18" s="73"/>
      <c r="J18" s="14" t="s">
        <v>4</v>
      </c>
      <c r="K18" s="31">
        <v>1</v>
      </c>
      <c r="L18" s="62">
        <v>2</v>
      </c>
      <c r="M18" s="62">
        <v>3</v>
      </c>
      <c r="N18" s="32">
        <v>4</v>
      </c>
    </row>
    <row r="19" spans="2:20" ht="15.75" thickBot="1" x14ac:dyDescent="0.3">
      <c r="B19" s="6" t="s">
        <v>0</v>
      </c>
      <c r="C19" s="1"/>
      <c r="D19" s="2"/>
      <c r="E19" s="2"/>
      <c r="F19" s="3"/>
      <c r="J19" s="6" t="s">
        <v>0</v>
      </c>
      <c r="K19" s="1"/>
      <c r="L19" s="2"/>
      <c r="M19" s="2"/>
      <c r="N19" s="3"/>
      <c r="R19" s="108" t="s">
        <v>36</v>
      </c>
      <c r="S19" s="108" t="s">
        <v>37</v>
      </c>
      <c r="T19" s="108" t="s">
        <v>38</v>
      </c>
    </row>
    <row r="20" spans="2:20" x14ac:dyDescent="0.25">
      <c r="B20" s="15">
        <v>100</v>
      </c>
      <c r="C20" s="7">
        <v>1.6E-2</v>
      </c>
      <c r="D20" s="20">
        <v>2.4E-2</v>
      </c>
      <c r="E20" s="86">
        <v>1.6E-2</v>
      </c>
      <c r="F20" s="21">
        <v>3.1E-2</v>
      </c>
      <c r="J20" s="94">
        <v>100</v>
      </c>
      <c r="K20" s="91">
        <v>1.6E-2</v>
      </c>
      <c r="L20" s="20">
        <v>3.2000000000000001E-2</v>
      </c>
      <c r="M20" s="20">
        <v>3.2000000000000001E-2</v>
      </c>
      <c r="N20" s="21">
        <v>1.6E-2</v>
      </c>
      <c r="R20" s="107">
        <f>AVERAGE(C20:F20)</f>
        <v>2.1749999999999999E-2</v>
      </c>
      <c r="S20" s="107">
        <f>AVERAGE(K20:N20)</f>
        <v>2.4E-2</v>
      </c>
      <c r="T20" s="71">
        <f>1-R20/S20</f>
        <v>9.3750000000000111E-2</v>
      </c>
    </row>
    <row r="21" spans="2:20" x14ac:dyDescent="0.25">
      <c r="B21" s="16">
        <v>250</v>
      </c>
      <c r="C21" s="8">
        <v>0.16</v>
      </c>
      <c r="D21" s="85">
        <v>0.157</v>
      </c>
      <c r="E21" s="85">
        <v>0.161</v>
      </c>
      <c r="F21" s="84">
        <v>0.16</v>
      </c>
      <c r="J21" s="95">
        <v>250</v>
      </c>
      <c r="K21" s="92">
        <v>1.6E-2</v>
      </c>
      <c r="L21" s="22">
        <v>0.16600000000000001</v>
      </c>
      <c r="M21" s="22">
        <v>0.16600000000000001</v>
      </c>
      <c r="N21" s="23">
        <v>0.33600000000000002</v>
      </c>
      <c r="R21" s="107">
        <f>AVERAGE(C21:F21)</f>
        <v>0.1595</v>
      </c>
      <c r="S21" s="107">
        <f>AVERAGE(K21:N21)</f>
        <v>0.17099999999999999</v>
      </c>
      <c r="T21" s="71">
        <f>1-R21/S21</f>
        <v>6.7251461988304007E-2</v>
      </c>
    </row>
    <row r="22" spans="2:20" x14ac:dyDescent="0.25">
      <c r="B22" s="16">
        <v>500</v>
      </c>
      <c r="C22" s="8">
        <v>2.5489999999999999</v>
      </c>
      <c r="D22" s="85">
        <v>2.5350000000000001</v>
      </c>
      <c r="E22" s="85">
        <v>1.2729999999999999</v>
      </c>
      <c r="F22" s="84">
        <v>1.399</v>
      </c>
      <c r="J22" s="95">
        <v>500</v>
      </c>
      <c r="K22" s="92">
        <v>1.4890000000000001</v>
      </c>
      <c r="L22" s="22">
        <v>1.494</v>
      </c>
      <c r="M22" s="22">
        <v>1.5629999999999999</v>
      </c>
      <c r="N22" s="23">
        <v>1.4930000000000001</v>
      </c>
      <c r="R22" s="107">
        <f>AVERAGE(C22:F22)</f>
        <v>1.9389999999999998</v>
      </c>
      <c r="S22" s="107">
        <f>AVERAGE(K22:N22)</f>
        <v>1.5097500000000001</v>
      </c>
      <c r="T22" s="71">
        <f>1-R22/S22</f>
        <v>-0.28431859579400531</v>
      </c>
    </row>
    <row r="23" spans="2:20" ht="15.75" thickBot="1" x14ac:dyDescent="0.3">
      <c r="B23" s="17">
        <v>1000</v>
      </c>
      <c r="C23" s="75">
        <v>11.157</v>
      </c>
      <c r="D23" s="25">
        <v>11.145</v>
      </c>
      <c r="E23" s="87">
        <v>11.468999999999999</v>
      </c>
      <c r="F23" s="26">
        <v>11.422000000000001</v>
      </c>
      <c r="J23" s="96">
        <v>1000</v>
      </c>
      <c r="K23" s="92">
        <v>15.973000000000001</v>
      </c>
      <c r="L23" s="25">
        <v>13.077</v>
      </c>
      <c r="M23" s="25">
        <v>16.074000000000002</v>
      </c>
      <c r="N23" s="26">
        <v>12.856999999999999</v>
      </c>
      <c r="O23" s="73"/>
      <c r="R23" s="107">
        <f>AVERAGE(C23:F23)</f>
        <v>11.298249999999999</v>
      </c>
      <c r="S23" s="107">
        <f>AVERAGE(K23:N23)</f>
        <v>14.49525</v>
      </c>
      <c r="T23" s="71">
        <f>1-R23/S23</f>
        <v>0.22055500939963102</v>
      </c>
    </row>
    <row r="24" spans="2:20" ht="15.75" thickBot="1" x14ac:dyDescent="0.3">
      <c r="B24" s="81">
        <v>2000</v>
      </c>
      <c r="C24" s="82">
        <v>93.094999999999999</v>
      </c>
      <c r="D24" s="83">
        <v>93.076999999999998</v>
      </c>
      <c r="E24" s="88">
        <v>92.272999999999996</v>
      </c>
      <c r="F24" s="80">
        <v>93.197000000000003</v>
      </c>
      <c r="G24" s="39"/>
      <c r="H24" s="39"/>
      <c r="J24" s="81">
        <v>2000</v>
      </c>
      <c r="K24" s="93">
        <v>105.604</v>
      </c>
      <c r="L24" s="97">
        <v>106.935</v>
      </c>
      <c r="M24" s="97">
        <v>109.012</v>
      </c>
      <c r="N24" s="98">
        <v>105.771</v>
      </c>
      <c r="O24" s="73"/>
      <c r="R24" s="49">
        <f>AVERAGE(C24:F24)</f>
        <v>92.910499999999999</v>
      </c>
      <c r="S24" s="107">
        <f>AVERAGE(K24:N24)</f>
        <v>106.8305</v>
      </c>
      <c r="T24" s="71">
        <f>1-R24/S24</f>
        <v>0.13029986754718925</v>
      </c>
    </row>
    <row r="25" spans="2:20" x14ac:dyDescent="0.25">
      <c r="B25" s="49"/>
      <c r="J25" s="34"/>
      <c r="K25" s="33"/>
      <c r="L25" s="33"/>
      <c r="M25" s="33"/>
      <c r="N25" s="33"/>
    </row>
    <row r="26" spans="2:20" x14ac:dyDescent="0.25">
      <c r="B26" s="49"/>
      <c r="J26" s="50"/>
      <c r="K26" s="22"/>
      <c r="L26" s="22"/>
      <c r="M26" s="22"/>
      <c r="N26" s="22"/>
    </row>
    <row r="27" spans="2:20" x14ac:dyDescent="0.25">
      <c r="B27" s="49"/>
      <c r="J27" s="50"/>
      <c r="K27" s="22"/>
      <c r="L27" s="22"/>
      <c r="M27" s="22"/>
      <c r="N27" s="22"/>
    </row>
    <row r="28" spans="2:20" x14ac:dyDescent="0.25">
      <c r="B28" s="49"/>
      <c r="J28" s="50"/>
      <c r="K28" s="22"/>
      <c r="L28" s="22"/>
      <c r="M28" s="22"/>
      <c r="N28" s="22"/>
    </row>
    <row r="29" spans="2:20" x14ac:dyDescent="0.25">
      <c r="B29" s="49"/>
      <c r="J29" s="50"/>
      <c r="K29" s="22"/>
      <c r="L29" s="22"/>
      <c r="M29" s="22"/>
      <c r="N29" s="22"/>
    </row>
    <row r="30" spans="2:20" x14ac:dyDescent="0.25">
      <c r="B30" s="49"/>
      <c r="J30" s="35"/>
      <c r="K30" s="24"/>
      <c r="L30" s="24"/>
      <c r="M30" s="24"/>
      <c r="N30" s="24"/>
    </row>
    <row r="31" spans="2:20" x14ac:dyDescent="0.25">
      <c r="B31" s="49"/>
      <c r="J31" s="49"/>
    </row>
    <row r="32" spans="2:20" x14ac:dyDescent="0.25">
      <c r="B32" s="49"/>
      <c r="J32" s="49"/>
    </row>
    <row r="33" spans="2:20" x14ac:dyDescent="0.25">
      <c r="B33" s="49"/>
      <c r="J33" s="49"/>
    </row>
    <row r="34" spans="2:20" x14ac:dyDescent="0.25">
      <c r="B34" s="49"/>
      <c r="J34" s="49"/>
    </row>
    <row r="35" spans="2:20" x14ac:dyDescent="0.25">
      <c r="B35" s="49"/>
      <c r="J35" s="49"/>
    </row>
    <row r="36" spans="2:20" x14ac:dyDescent="0.25">
      <c r="B36" s="49"/>
      <c r="J36" s="49"/>
    </row>
    <row r="37" spans="2:20" ht="15.75" thickBot="1" x14ac:dyDescent="0.3">
      <c r="B37" s="112" t="s">
        <v>3</v>
      </c>
      <c r="C37" s="112"/>
      <c r="D37" s="112"/>
      <c r="E37" s="112"/>
      <c r="F37" s="112"/>
      <c r="J37" s="112" t="s">
        <v>8</v>
      </c>
      <c r="K37" s="112"/>
      <c r="L37" s="112"/>
      <c r="M37" s="112"/>
      <c r="N37" s="112"/>
    </row>
    <row r="38" spans="2:20" ht="15.75" thickBot="1" x14ac:dyDescent="0.3">
      <c r="B38" s="13"/>
      <c r="C38" s="113" t="s">
        <v>6</v>
      </c>
      <c r="D38" s="114"/>
      <c r="E38" s="114"/>
      <c r="F38" s="115"/>
      <c r="J38" s="13"/>
      <c r="K38" s="113" t="s">
        <v>6</v>
      </c>
      <c r="L38" s="114"/>
      <c r="M38" s="114"/>
      <c r="N38" s="115"/>
    </row>
    <row r="39" spans="2:20" ht="15.75" thickBot="1" x14ac:dyDescent="0.3">
      <c r="B39" s="14" t="s">
        <v>4</v>
      </c>
      <c r="C39" s="19">
        <v>1</v>
      </c>
      <c r="D39" s="73">
        <v>2</v>
      </c>
      <c r="E39" s="73">
        <v>3</v>
      </c>
      <c r="F39" s="65">
        <v>4</v>
      </c>
      <c r="G39" s="73"/>
      <c r="J39" s="14" t="s">
        <v>4</v>
      </c>
      <c r="K39" s="19">
        <v>1</v>
      </c>
      <c r="L39" s="73">
        <v>2</v>
      </c>
      <c r="M39" s="73">
        <v>3</v>
      </c>
      <c r="N39" s="37">
        <v>4</v>
      </c>
    </row>
    <row r="40" spans="2:20" ht="15.75" thickBot="1" x14ac:dyDescent="0.3">
      <c r="B40" s="6" t="s">
        <v>0</v>
      </c>
      <c r="C40" s="1"/>
      <c r="D40" s="2"/>
      <c r="E40" s="2"/>
      <c r="F40" s="3"/>
      <c r="J40" s="6" t="s">
        <v>0</v>
      </c>
      <c r="K40" s="1"/>
      <c r="L40" s="2"/>
      <c r="M40" s="2"/>
      <c r="N40" s="3"/>
      <c r="R40" s="108" t="s">
        <v>36</v>
      </c>
      <c r="S40" s="108" t="s">
        <v>37</v>
      </c>
      <c r="T40" s="108" t="s">
        <v>38</v>
      </c>
    </row>
    <row r="41" spans="2:20" x14ac:dyDescent="0.25">
      <c r="B41" s="15">
        <v>100</v>
      </c>
      <c r="C41" s="7">
        <v>3.6999999999999998E-2</v>
      </c>
      <c r="D41" s="20">
        <v>3.2000000000000001E-2</v>
      </c>
      <c r="E41" s="20">
        <v>0.02</v>
      </c>
      <c r="F41" s="100">
        <v>1.6E-2</v>
      </c>
      <c r="J41" s="15">
        <v>100</v>
      </c>
      <c r="K41" s="103">
        <v>3.3000000000000002E-2</v>
      </c>
      <c r="L41" s="20">
        <v>3.7999999999999999E-2</v>
      </c>
      <c r="M41" s="20">
        <v>1.6E-2</v>
      </c>
      <c r="N41" s="100">
        <v>1.6E-2</v>
      </c>
      <c r="R41" s="107">
        <f>AVERAGE(C41:F41)</f>
        <v>2.6250000000000002E-2</v>
      </c>
      <c r="S41" s="107">
        <f>AVERAGE(K41:N41)</f>
        <v>2.5750000000000002E-2</v>
      </c>
      <c r="T41" s="71">
        <f>1-R41/S41</f>
        <v>-1.9417475728155331E-2</v>
      </c>
    </row>
    <row r="42" spans="2:20" x14ac:dyDescent="0.25">
      <c r="B42" s="16">
        <v>250</v>
      </c>
      <c r="C42" s="8">
        <v>0.157</v>
      </c>
      <c r="D42" s="74">
        <v>0.16</v>
      </c>
      <c r="E42" s="74">
        <v>0.158</v>
      </c>
      <c r="F42" s="101">
        <v>0.317</v>
      </c>
      <c r="J42" s="16">
        <v>250</v>
      </c>
      <c r="K42" s="104">
        <v>0.16700000000000001</v>
      </c>
      <c r="L42" s="74">
        <v>0.16600000000000001</v>
      </c>
      <c r="M42" s="74">
        <v>0.16600000000000001</v>
      </c>
      <c r="N42" s="101">
        <v>0.17100000000000001</v>
      </c>
      <c r="R42" s="107">
        <f>AVERAGE(C42:F42)</f>
        <v>0.19800000000000001</v>
      </c>
      <c r="S42" s="107">
        <f>AVERAGE(D42:G42)</f>
        <v>0.21166666666666667</v>
      </c>
      <c r="T42" s="71">
        <f>1-R42/S42</f>
        <v>6.4566929133858197E-2</v>
      </c>
    </row>
    <row r="43" spans="2:20" x14ac:dyDescent="0.25">
      <c r="B43" s="16">
        <v>500</v>
      </c>
      <c r="C43" s="8">
        <v>1.288</v>
      </c>
      <c r="D43" s="74">
        <v>1.2709999999999999</v>
      </c>
      <c r="E43" s="74">
        <v>1.3939999999999999</v>
      </c>
      <c r="F43" s="101">
        <v>1.3919999999999999</v>
      </c>
      <c r="J43" s="16">
        <v>500</v>
      </c>
      <c r="K43" s="104">
        <v>12.85</v>
      </c>
      <c r="L43" s="74">
        <v>1.5640000000000001</v>
      </c>
      <c r="M43" s="74">
        <v>1.5609999999999999</v>
      </c>
      <c r="N43" s="101">
        <v>3.004</v>
      </c>
      <c r="R43" s="107">
        <f>AVERAGE(C43:F43)</f>
        <v>1.3362500000000002</v>
      </c>
      <c r="S43" s="107">
        <f>AVERAGE(D43:G43)</f>
        <v>1.3523333333333334</v>
      </c>
      <c r="T43" s="71">
        <f>1-R43/S43</f>
        <v>1.1893024402267582E-2</v>
      </c>
    </row>
    <row r="44" spans="2:20" ht="15.75" thickBot="1" x14ac:dyDescent="0.3">
      <c r="B44" s="16">
        <v>1000</v>
      </c>
      <c r="C44" s="8">
        <v>22.885000000000002</v>
      </c>
      <c r="D44" s="74">
        <v>11.106</v>
      </c>
      <c r="E44" s="74">
        <v>11.351000000000001</v>
      </c>
      <c r="F44" s="101">
        <v>11.12</v>
      </c>
      <c r="J44" s="16">
        <v>1000</v>
      </c>
      <c r="K44" s="104" t="s">
        <v>35</v>
      </c>
      <c r="L44" s="74">
        <v>12.962</v>
      </c>
      <c r="M44" s="74">
        <v>13.071999999999999</v>
      </c>
      <c r="N44" s="101">
        <v>15.978999999999999</v>
      </c>
      <c r="R44" s="107">
        <f>AVERAGE(C44:F44)</f>
        <v>14.115499999999999</v>
      </c>
      <c r="S44" s="107">
        <f>AVERAGE(D44:G44)</f>
        <v>11.192333333333332</v>
      </c>
      <c r="T44" s="71">
        <f>1-R44/S44</f>
        <v>-0.26117580486642655</v>
      </c>
    </row>
    <row r="45" spans="2:20" ht="15.75" thickBot="1" x14ac:dyDescent="0.3">
      <c r="B45" s="81">
        <v>2000</v>
      </c>
      <c r="C45" s="83">
        <v>92.064999999999998</v>
      </c>
      <c r="D45" s="97">
        <v>93.093000000000004</v>
      </c>
      <c r="E45" s="83">
        <v>93.236000000000004</v>
      </c>
      <c r="F45" s="80">
        <v>92.16</v>
      </c>
      <c r="G45" s="39"/>
      <c r="H45" s="39"/>
      <c r="J45" s="81">
        <v>2000</v>
      </c>
      <c r="K45" s="105">
        <v>105.224</v>
      </c>
      <c r="L45" s="83">
        <v>111.146</v>
      </c>
      <c r="M45" s="83">
        <v>105.211</v>
      </c>
      <c r="N45" s="80">
        <v>105.197</v>
      </c>
      <c r="R45" s="107">
        <f>AVERAGE(C45:F45)</f>
        <v>92.638499999999993</v>
      </c>
      <c r="S45" s="107">
        <f>AVERAGE(K45:N45)</f>
        <v>106.69450000000001</v>
      </c>
      <c r="T45" s="71">
        <f>1-R45/S45</f>
        <v>0.1317406239309431</v>
      </c>
    </row>
    <row r="46" spans="2:20" x14ac:dyDescent="0.25">
      <c r="B46" s="49"/>
      <c r="J46" s="49"/>
    </row>
    <row r="47" spans="2:20" x14ac:dyDescent="0.25">
      <c r="B47" s="49"/>
      <c r="J47" s="49"/>
    </row>
    <row r="48" spans="2:20" x14ac:dyDescent="0.25">
      <c r="B48" s="49"/>
      <c r="J48" s="49"/>
    </row>
    <row r="49" spans="2:20" x14ac:dyDescent="0.25">
      <c r="B49" s="49"/>
      <c r="J49" s="119"/>
      <c r="K49" s="119"/>
      <c r="L49" s="119"/>
      <c r="M49" s="119"/>
      <c r="N49" s="119"/>
    </row>
    <row r="50" spans="2:20" x14ac:dyDescent="0.25">
      <c r="B50" s="49"/>
      <c r="J50" s="27"/>
      <c r="K50" s="119"/>
      <c r="L50" s="119"/>
      <c r="M50" s="119"/>
      <c r="N50" s="119"/>
    </row>
    <row r="51" spans="2:20" x14ac:dyDescent="0.25">
      <c r="B51" s="49"/>
      <c r="J51" s="76"/>
      <c r="K51" s="27"/>
      <c r="L51" s="27"/>
      <c r="M51" s="27"/>
      <c r="N51" s="27"/>
      <c r="O51" s="73"/>
    </row>
    <row r="52" spans="2:20" x14ac:dyDescent="0.25">
      <c r="B52" s="49"/>
      <c r="J52" s="77"/>
      <c r="K52" s="18"/>
      <c r="L52" s="18"/>
      <c r="M52" s="18"/>
      <c r="N52" s="18"/>
    </row>
    <row r="53" spans="2:20" x14ac:dyDescent="0.25">
      <c r="B53" s="49"/>
      <c r="J53" s="35"/>
      <c r="K53" s="18"/>
      <c r="L53" s="24"/>
      <c r="M53" s="24"/>
      <c r="N53" s="24"/>
    </row>
    <row r="54" spans="2:20" x14ac:dyDescent="0.25">
      <c r="B54" s="49"/>
      <c r="J54" s="35"/>
      <c r="K54" s="18"/>
      <c r="L54" s="24"/>
      <c r="M54" s="24"/>
      <c r="N54" s="24"/>
    </row>
    <row r="55" spans="2:20" x14ac:dyDescent="0.25">
      <c r="B55" s="49"/>
      <c r="J55" s="35"/>
      <c r="K55" s="18"/>
      <c r="L55" s="24"/>
      <c r="M55" s="24"/>
      <c r="N55" s="24"/>
    </row>
    <row r="56" spans="2:20" x14ac:dyDescent="0.25">
      <c r="B56" s="49"/>
      <c r="J56" s="35"/>
      <c r="K56" s="18"/>
      <c r="L56" s="24"/>
      <c r="M56" s="24"/>
      <c r="N56" s="24"/>
    </row>
    <row r="57" spans="2:20" x14ac:dyDescent="0.25">
      <c r="B57" s="49"/>
      <c r="J57" s="35"/>
      <c r="K57" s="18"/>
      <c r="L57" s="24"/>
      <c r="M57" s="24"/>
      <c r="N57" s="24"/>
    </row>
    <row r="58" spans="2:20" ht="15.75" thickBot="1" x14ac:dyDescent="0.3">
      <c r="B58" s="112" t="s">
        <v>3</v>
      </c>
      <c r="C58" s="112"/>
      <c r="D58" s="112"/>
      <c r="E58" s="112"/>
      <c r="F58" s="112"/>
      <c r="J58" s="112" t="s">
        <v>8</v>
      </c>
      <c r="K58" s="112"/>
      <c r="L58" s="112"/>
      <c r="M58" s="112"/>
      <c r="N58" s="112"/>
    </row>
    <row r="59" spans="2:20" ht="15.75" thickBot="1" x14ac:dyDescent="0.3">
      <c r="B59" s="13"/>
      <c r="C59" s="113" t="s">
        <v>7</v>
      </c>
      <c r="D59" s="114"/>
      <c r="E59" s="114"/>
      <c r="F59" s="115"/>
      <c r="J59" s="13"/>
      <c r="K59" s="113" t="s">
        <v>7</v>
      </c>
      <c r="L59" s="114"/>
      <c r="M59" s="114"/>
      <c r="N59" s="115"/>
    </row>
    <row r="60" spans="2:20" ht="15.75" thickBot="1" x14ac:dyDescent="0.3">
      <c r="B60" s="14" t="s">
        <v>4</v>
      </c>
      <c r="C60" s="63">
        <v>1</v>
      </c>
      <c r="D60" s="64">
        <v>2</v>
      </c>
      <c r="E60" s="64">
        <v>3</v>
      </c>
      <c r="F60" s="65">
        <v>4</v>
      </c>
      <c r="G60" s="73"/>
      <c r="J60" s="14" t="s">
        <v>4</v>
      </c>
      <c r="K60" s="63">
        <v>1</v>
      </c>
      <c r="L60" s="64">
        <v>2</v>
      </c>
      <c r="M60" s="64">
        <v>3</v>
      </c>
      <c r="N60" s="65">
        <v>4</v>
      </c>
    </row>
    <row r="61" spans="2:20" ht="15.75" thickBot="1" x14ac:dyDescent="0.3">
      <c r="B61" s="6" t="s">
        <v>0</v>
      </c>
      <c r="C61" s="1"/>
      <c r="D61" s="2"/>
      <c r="E61" s="2"/>
      <c r="F61" s="3"/>
      <c r="J61" s="6" t="s">
        <v>0</v>
      </c>
      <c r="K61" s="1"/>
      <c r="L61" s="2"/>
      <c r="M61" s="2"/>
      <c r="N61" s="3"/>
      <c r="R61" s="108" t="s">
        <v>36</v>
      </c>
      <c r="S61" s="108" t="s">
        <v>37</v>
      </c>
      <c r="T61" s="108" t="s">
        <v>38</v>
      </c>
    </row>
    <row r="62" spans="2:20" x14ac:dyDescent="0.25">
      <c r="B62" s="15">
        <v>100</v>
      </c>
      <c r="C62" s="91">
        <v>0.02</v>
      </c>
      <c r="D62" s="20">
        <v>1.6E-2</v>
      </c>
      <c r="E62" s="20">
        <v>0.16</v>
      </c>
      <c r="F62" s="100">
        <v>1.6E-2</v>
      </c>
      <c r="J62" s="15">
        <v>100</v>
      </c>
      <c r="K62" s="103">
        <v>1.6E-2</v>
      </c>
      <c r="L62" s="20">
        <v>1.7000000000000001E-2</v>
      </c>
      <c r="M62" s="20">
        <v>1.6E-2</v>
      </c>
      <c r="N62" s="21">
        <v>1.7000000000000001E-2</v>
      </c>
      <c r="R62" s="107">
        <f>AVERAGE(C62:F62)</f>
        <v>5.3000000000000005E-2</v>
      </c>
      <c r="S62" s="49">
        <f>AVERAGE(K62:N62)</f>
        <v>1.6500000000000001E-2</v>
      </c>
      <c r="T62" s="71">
        <f>1-R62/S62</f>
        <v>-2.2121212121212124</v>
      </c>
    </row>
    <row r="63" spans="2:20" x14ac:dyDescent="0.25">
      <c r="B63" s="16">
        <v>250</v>
      </c>
      <c r="C63" s="99">
        <v>0.157</v>
      </c>
      <c r="D63" s="74">
        <v>0.159</v>
      </c>
      <c r="E63" s="74">
        <v>0.157</v>
      </c>
      <c r="F63" s="101">
        <v>0.156</v>
      </c>
      <c r="J63" s="16">
        <v>250</v>
      </c>
      <c r="K63" s="104">
        <v>0.16600000000000001</v>
      </c>
      <c r="L63" s="74">
        <v>1.6E-2</v>
      </c>
      <c r="M63" s="74">
        <v>0.16800000000000001</v>
      </c>
      <c r="N63" s="23">
        <v>0.16600000000000001</v>
      </c>
      <c r="R63" s="107">
        <f>AVERAGE(C63:F63)</f>
        <v>0.15725</v>
      </c>
      <c r="S63" s="49">
        <f>AVERAGE(K63:N63)</f>
        <v>0.129</v>
      </c>
      <c r="T63" s="71">
        <f>1-R63/S63</f>
        <v>-0.21899224806201545</v>
      </c>
    </row>
    <row r="64" spans="2:20" x14ac:dyDescent="0.25">
      <c r="B64" s="16">
        <v>500</v>
      </c>
      <c r="C64" s="99">
        <v>1.2689999999999999</v>
      </c>
      <c r="D64" s="74">
        <v>1.4159999999999999</v>
      </c>
      <c r="E64" s="74">
        <v>2.7869999999999999</v>
      </c>
      <c r="F64" s="101">
        <v>1.268</v>
      </c>
      <c r="J64" s="16">
        <v>500</v>
      </c>
      <c r="K64" s="104">
        <v>1.579</v>
      </c>
      <c r="L64" s="74">
        <v>1.5129999999999999</v>
      </c>
      <c r="M64" s="74">
        <v>1.5660000000000001</v>
      </c>
      <c r="N64" s="23">
        <v>1.4890000000000001</v>
      </c>
      <c r="R64" s="107">
        <f>AVERAGE(C64:F64)</f>
        <v>1.6849999999999998</v>
      </c>
      <c r="S64" s="49">
        <f>AVERAGE(K64:N64)</f>
        <v>1.5367499999999998</v>
      </c>
      <c r="T64" s="71">
        <f>1-R64/S64</f>
        <v>-9.6469822677728967E-2</v>
      </c>
    </row>
    <row r="65" spans="2:20" ht="15.75" thickBot="1" x14ac:dyDescent="0.3">
      <c r="B65" s="16">
        <v>1000</v>
      </c>
      <c r="C65" s="99">
        <v>11.35</v>
      </c>
      <c r="D65" s="74">
        <v>11.138999999999999</v>
      </c>
      <c r="E65" s="74">
        <v>11.113</v>
      </c>
      <c r="F65" s="101">
        <v>11.156000000000001</v>
      </c>
      <c r="J65" s="16">
        <v>1000</v>
      </c>
      <c r="K65" s="104">
        <v>13.182</v>
      </c>
      <c r="L65" s="74">
        <v>12.98</v>
      </c>
      <c r="M65" s="74">
        <v>26.437000000000001</v>
      </c>
      <c r="N65" s="23">
        <v>12.906000000000001</v>
      </c>
      <c r="R65" s="107">
        <f>AVERAGE(C65:F65)</f>
        <v>11.189499999999999</v>
      </c>
      <c r="S65" s="49">
        <f>AVERAGE(K65:N65)</f>
        <v>16.376250000000002</v>
      </c>
      <c r="T65" s="71">
        <f>1-R65/S65</f>
        <v>0.31672391420502266</v>
      </c>
    </row>
    <row r="66" spans="2:20" ht="15.75" thickBot="1" x14ac:dyDescent="0.3">
      <c r="B66" s="81">
        <v>2000</v>
      </c>
      <c r="C66" s="83">
        <v>93.245000000000005</v>
      </c>
      <c r="D66" s="83">
        <v>92.126000000000005</v>
      </c>
      <c r="E66" s="83">
        <v>92.204999999999998</v>
      </c>
      <c r="F66" s="102">
        <v>93.350999999999999</v>
      </c>
      <c r="G66" s="39"/>
      <c r="H66" s="39"/>
      <c r="J66" s="81">
        <v>2000</v>
      </c>
      <c r="K66" s="106">
        <v>105.346</v>
      </c>
      <c r="L66" s="83">
        <v>213.11600000000001</v>
      </c>
      <c r="M66" s="83">
        <v>105.074</v>
      </c>
      <c r="N66" s="102">
        <v>105.425</v>
      </c>
      <c r="R66" s="49">
        <f>AVERAGE(C66:F66)</f>
        <v>92.731750000000005</v>
      </c>
      <c r="S66" s="49">
        <f>AVERAGE(K66:N66)</f>
        <v>132.24025</v>
      </c>
      <c r="T66" s="71">
        <f>1-R66/S66</f>
        <v>0.29876304680307242</v>
      </c>
    </row>
    <row r="67" spans="2:20" x14ac:dyDescent="0.25">
      <c r="J67" s="49"/>
    </row>
    <row r="68" spans="2:20" x14ac:dyDescent="0.25">
      <c r="J68" s="49"/>
    </row>
    <row r="69" spans="2:20" x14ac:dyDescent="0.25">
      <c r="J69" s="49"/>
    </row>
    <row r="70" spans="2:20" x14ac:dyDescent="0.25">
      <c r="J70" s="49"/>
    </row>
    <row r="71" spans="2:20" x14ac:dyDescent="0.25">
      <c r="J71" s="49"/>
    </row>
    <row r="77" spans="2:20" x14ac:dyDescent="0.25">
      <c r="J77" s="111"/>
      <c r="K77" s="111"/>
      <c r="L77" s="111"/>
      <c r="M77" s="111"/>
      <c r="N77" s="111"/>
    </row>
    <row r="78" spans="2:20" x14ac:dyDescent="0.25">
      <c r="J78" s="61"/>
      <c r="K78" s="111"/>
      <c r="L78" s="111"/>
      <c r="M78" s="111"/>
      <c r="N78" s="111"/>
    </row>
    <row r="79" spans="2:20" x14ac:dyDescent="0.25">
      <c r="J79" s="78"/>
      <c r="K79" s="61"/>
      <c r="L79" s="61"/>
      <c r="M79" s="61"/>
      <c r="N79" s="61"/>
      <c r="O79" s="73"/>
    </row>
    <row r="80" spans="2:20" x14ac:dyDescent="0.25">
      <c r="J80" s="34"/>
      <c r="K80" s="33"/>
      <c r="L80" s="33"/>
      <c r="M80" s="33"/>
      <c r="N80" s="33"/>
    </row>
    <row r="81" spans="10:14" x14ac:dyDescent="0.25">
      <c r="J81" s="50"/>
      <c r="K81" s="33"/>
      <c r="L81" s="22"/>
      <c r="M81" s="22"/>
      <c r="N81" s="22"/>
    </row>
    <row r="82" spans="10:14" x14ac:dyDescent="0.25">
      <c r="J82" s="50"/>
      <c r="K82" s="33"/>
      <c r="L82" s="22"/>
      <c r="M82" s="22"/>
      <c r="N82" s="22"/>
    </row>
    <row r="83" spans="10:14" x14ac:dyDescent="0.25">
      <c r="J83" s="50"/>
      <c r="K83" s="33"/>
      <c r="L83" s="22"/>
      <c r="M83" s="22"/>
      <c r="N83" s="22"/>
    </row>
    <row r="84" spans="10:14" x14ac:dyDescent="0.25">
      <c r="J84" s="50"/>
      <c r="K84" s="33"/>
      <c r="L84" s="22"/>
      <c r="M84" s="22"/>
      <c r="N84" s="22"/>
    </row>
    <row r="85" spans="10:14" x14ac:dyDescent="0.25">
      <c r="J85" s="35"/>
      <c r="K85" s="18"/>
      <c r="L85" s="18"/>
      <c r="M85" s="18"/>
      <c r="N85" s="18"/>
    </row>
  </sheetData>
  <mergeCells count="16">
    <mergeCell ref="C59:F59"/>
    <mergeCell ref="B1:F1"/>
    <mergeCell ref="B16:F16"/>
    <mergeCell ref="B37:F37"/>
    <mergeCell ref="C38:F38"/>
    <mergeCell ref="B58:F58"/>
    <mergeCell ref="J1:N1"/>
    <mergeCell ref="J49:N49"/>
    <mergeCell ref="K50:N50"/>
    <mergeCell ref="J77:N77"/>
    <mergeCell ref="K78:N78"/>
    <mergeCell ref="J37:N37"/>
    <mergeCell ref="K38:N38"/>
    <mergeCell ref="J58:N58"/>
    <mergeCell ref="K59:N59"/>
    <mergeCell ref="J16:N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mm&amp;mm2_chunksize</vt:lpstr>
      <vt:lpstr>mm&amp;mm2_threads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feliu</dc:creator>
  <cp:lastModifiedBy>feliu</cp:lastModifiedBy>
  <dcterms:created xsi:type="dcterms:W3CDTF">2019-04-25T00:21:30Z</dcterms:created>
  <dcterms:modified xsi:type="dcterms:W3CDTF">2020-04-19T22:06:51Z</dcterms:modified>
</cp:coreProperties>
</file>