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ad\Documents\"/>
    </mc:Choice>
  </mc:AlternateContent>
  <xr:revisionPtr revIDLastSave="0" documentId="13_ncr:1_{58F6A1B8-AA77-43D8-8BEB-EA882FDF27F8}" xr6:coauthVersionLast="47" xr6:coauthVersionMax="47" xr10:uidLastSave="{00000000-0000-0000-0000-000000000000}"/>
  <bookViews>
    <workbookView xWindow="28680" yWindow="-120" windowWidth="29040" windowHeight="15840" xr2:uid="{1D939C26-C65A-4A4A-8B01-F4FD2F32E3B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3" i="1" l="1"/>
  <c r="L78" i="1"/>
  <c r="L79" i="1"/>
  <c r="M79" i="1"/>
  <c r="M78" i="1"/>
  <c r="M77" i="1"/>
  <c r="M74" i="1"/>
  <c r="M75" i="1"/>
  <c r="M76" i="1"/>
  <c r="L74" i="1"/>
  <c r="L75" i="1"/>
  <c r="L76" i="1"/>
  <c r="L77" i="1"/>
  <c r="L73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I74" i="1"/>
  <c r="I75" i="1"/>
  <c r="I76" i="1"/>
  <c r="I77" i="1"/>
  <c r="I73" i="1"/>
  <c r="J73" i="1"/>
  <c r="J74" i="1"/>
  <c r="J75" i="1"/>
  <c r="J76" i="1"/>
  <c r="J77" i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78" i="1"/>
  <c r="F11" i="1"/>
  <c r="F12" i="1"/>
  <c r="F13" i="1"/>
  <c r="F14" i="1"/>
  <c r="F15" i="1"/>
  <c r="F16" i="1"/>
  <c r="F17" i="1"/>
  <c r="F10" i="1"/>
</calcChain>
</file>

<file path=xl/sharedStrings.xml><?xml version="1.0" encoding="utf-8"?>
<sst xmlns="http://schemas.openxmlformats.org/spreadsheetml/2006/main" count="21" uniqueCount="16">
  <si>
    <t>Number of phase qubits</t>
  </si>
  <si>
    <t>number of digits of precision</t>
  </si>
  <si>
    <t>circuit depth</t>
  </si>
  <si>
    <t>digits of precision</t>
  </si>
  <si>
    <t>shots</t>
  </si>
  <si>
    <t>num of qubits</t>
  </si>
  <si>
    <t>Global</t>
  </si>
  <si>
    <t>Max Circuit depth</t>
  </si>
  <si>
    <t>Trad</t>
  </si>
  <si>
    <t>Expectation values</t>
  </si>
  <si>
    <t>Pauli</t>
  </si>
  <si>
    <t>highent</t>
  </si>
  <si>
    <t>HED</t>
  </si>
  <si>
    <t>PAULI</t>
  </si>
  <si>
    <t>circuit evals per cost function LOCAL</t>
  </si>
  <si>
    <t>circuit evals per cost function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</si>
</sst>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Circuit Depth vs.</a:t>
            </a:r>
            <a:r>
              <a:rPr lang="en-US" baseline="0">
                <a:solidFill>
                  <a:schemeClr val="tx1"/>
                </a:solidFill>
              </a:rPr>
              <a:t> Digits of Precision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95372100080819"/>
          <c:y val="0.10953115411812335"/>
          <c:w val="0.65611584739594142"/>
          <c:h val="0.75934063148828557"/>
        </c:manualLayout>
      </c:layout>
      <c:scatterChart>
        <c:scatterStyle val="lineMarker"/>
        <c:varyColors val="0"/>
        <c:ser>
          <c:idx val="0"/>
          <c:order val="0"/>
          <c:tx>
            <c:v>QPE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5"/>
            <c:dispRSqr val="0"/>
            <c:dispEq val="1"/>
            <c:trendlineLbl>
              <c:layout>
                <c:manualLayout>
                  <c:x val="-2.2147254900194063E-2"/>
                  <c:y val="0.1823672593638959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>
                        <a:solidFill>
                          <a:schemeClr val="tx1"/>
                        </a:solidFill>
                      </a:rPr>
                      <a:t>y = 1.049e</a:t>
                    </a:r>
                    <a:r>
                      <a:rPr lang="en-US" sz="1100" baseline="30000">
                        <a:solidFill>
                          <a:schemeClr val="tx1"/>
                        </a:solidFill>
                      </a:rPr>
                      <a:t>2.2928x</a:t>
                    </a:r>
                    <a:endParaRPr lang="en-US" sz="1100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Sheet1!$B$2:$B$4</c:f>
              <c:numCache>
                <c:formatCode>General</c:formatCode>
                <c:ptCount val="3"/>
                <c:pt idx="0">
                  <c:v>3.010299957</c:v>
                </c:pt>
                <c:pt idx="1">
                  <c:v>4.2144199389999999</c:v>
                </c:pt>
                <c:pt idx="2">
                  <c:v>5.1175099260000003</c:v>
                </c:pt>
              </c:numCache>
            </c:numRef>
          </c:xVal>
          <c:yVal>
            <c:numRef>
              <c:f>Sheet1!$C$2:$C$4</c:f>
              <c:numCache>
                <c:formatCode>General</c:formatCode>
                <c:ptCount val="3"/>
                <c:pt idx="0">
                  <c:v>1045</c:v>
                </c:pt>
                <c:pt idx="1">
                  <c:v>16413</c:v>
                </c:pt>
                <c:pt idx="2">
                  <c:v>131107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09-492B-AF43-63172471C255}"/>
            </c:ext>
          </c:extLst>
        </c:ser>
        <c:ser>
          <c:idx val="1"/>
          <c:order val="1"/>
          <c:tx>
            <c:v>Hadamard Test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Sheet1!$E$2:$E$6</c:f>
              <c:numCache>
                <c:formatCode>General</c:formatCode>
                <c:ptCount val="5"/>
                <c:pt idx="0">
                  <c:v>4</c:v>
                </c:pt>
              </c:numCache>
            </c:numRef>
          </c:xVal>
          <c:yVal>
            <c:numRef>
              <c:f>Sheet1!$F$2:$F$6</c:f>
              <c:numCache>
                <c:formatCode>General</c:formatCode>
                <c:ptCount val="5"/>
                <c:pt idx="0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709-492B-AF43-63172471C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227487"/>
        <c:axId val="2039236527"/>
      </c:scatterChart>
      <c:valAx>
        <c:axId val="2042227487"/>
        <c:scaling>
          <c:orientation val="minMax"/>
          <c:max val="10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Digits</a:t>
                </a:r>
                <a:r>
                  <a:rPr lang="en-US" baseline="0">
                    <a:solidFill>
                      <a:schemeClr val="tx1"/>
                    </a:solidFill>
                  </a:rPr>
                  <a:t> of Precision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236527"/>
        <c:crosses val="autoZero"/>
        <c:crossBetween val="midCat"/>
      </c:valAx>
      <c:valAx>
        <c:axId val="2039236527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Circuit</a:t>
                </a:r>
                <a:r>
                  <a:rPr lang="en-US" baseline="0">
                    <a:solidFill>
                      <a:schemeClr val="tx1"/>
                    </a:solidFill>
                  </a:rPr>
                  <a:t> Depth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8489987582751995E-2"/>
              <c:y val="0.4013682936022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227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Shots vs. Digits of</a:t>
            </a:r>
            <a:r>
              <a:rPr lang="en-US" baseline="0">
                <a:solidFill>
                  <a:schemeClr val="tx1"/>
                </a:solidFill>
              </a:rPr>
              <a:t> Precision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94433927375325"/>
          <c:y val="0.11355525935847378"/>
          <c:w val="0.62458434466555768"/>
          <c:h val="0.75049895868966787"/>
        </c:manualLayout>
      </c:layout>
      <c:scatterChart>
        <c:scatterStyle val="lineMarker"/>
        <c:varyColors val="0"/>
        <c:ser>
          <c:idx val="1"/>
          <c:order val="0"/>
          <c:tx>
            <c:v>QPE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Sheet1!$B$10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Sheet1!$A$10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DC-4E3F-B879-0FDEDADAA927}"/>
            </c:ext>
          </c:extLst>
        </c:ser>
        <c:ser>
          <c:idx val="0"/>
          <c:order val="1"/>
          <c:tx>
            <c:v>Hadamard Test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3.5188162866297952E-2"/>
                  <c:y val="0.1252506244366449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>
                        <a:solidFill>
                          <a:schemeClr val="tx1"/>
                        </a:solidFill>
                      </a:rPr>
                      <a:t>y = e</a:t>
                    </a:r>
                    <a:r>
                      <a:rPr lang="en-US" sz="1100" baseline="30000">
                        <a:solidFill>
                          <a:schemeClr val="tx1"/>
                        </a:solidFill>
                      </a:rPr>
                      <a:t>4.6052x</a:t>
                    </a:r>
                    <a:endParaRPr lang="en-US" sz="1100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Sheet1!$E$10:$E$17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Sheet1!$F$10:$F$17</c:f>
              <c:numCache>
                <c:formatCode>General</c:formatCode>
                <c:ptCount val="8"/>
                <c:pt idx="0">
                  <c:v>1000000</c:v>
                </c:pt>
                <c:pt idx="1">
                  <c:v>100000000</c:v>
                </c:pt>
                <c:pt idx="2">
                  <c:v>10000000000</c:v>
                </c:pt>
                <c:pt idx="3">
                  <c:v>1000000000000</c:v>
                </c:pt>
                <c:pt idx="4">
                  <c:v>100000000000000</c:v>
                </c:pt>
                <c:pt idx="5">
                  <c:v>1E+16</c:v>
                </c:pt>
                <c:pt idx="6">
                  <c:v>1E+18</c:v>
                </c:pt>
                <c:pt idx="7">
                  <c:v>1E+20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C-4E3F-B879-0FDEDADAA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6969743"/>
        <c:axId val="2102430399"/>
      </c:scatterChart>
      <c:valAx>
        <c:axId val="2046969743"/>
        <c:scaling>
          <c:orientation val="minMax"/>
          <c:max val="10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Digits of 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430399"/>
        <c:crosses val="autoZero"/>
        <c:crossBetween val="midCat"/>
      </c:valAx>
      <c:valAx>
        <c:axId val="2102430399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Shots</a:t>
                </a:r>
              </a:p>
            </c:rich>
          </c:tx>
          <c:layout>
            <c:manualLayout>
              <c:xMode val="edge"/>
              <c:yMode val="edge"/>
              <c:x val="2.2580449113333487E-2"/>
              <c:y val="0.423944327805794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969743"/>
        <c:crosses val="autoZero"/>
        <c:crossBetween val="midCat"/>
      </c:valAx>
      <c:spPr>
        <a:solidFill>
          <a:schemeClr val="bg1"/>
        </a:solidFill>
        <a:ln>
          <a:solidFill>
            <a:schemeClr val="bg1"/>
          </a:solidFill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8656361537496045"/>
          <c:y val="0.48827365717494037"/>
          <c:w val="0.18843514370430142"/>
          <c:h val="0.100308793295710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Ancilla Qubits</a:t>
            </a:r>
            <a:r>
              <a:rPr lang="en-US" baseline="0">
                <a:solidFill>
                  <a:schemeClr val="tx1"/>
                </a:solidFill>
              </a:rPr>
              <a:t> vs. Digits of Precision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4"/>
            <c:dispRSqr val="0"/>
            <c:dispEq val="0"/>
          </c:trendline>
          <c:xVal>
            <c:numRef>
              <c:f>Sheet1!$B$2:$B$6</c:f>
              <c:numCache>
                <c:formatCode>General</c:formatCode>
                <c:ptCount val="5"/>
                <c:pt idx="0">
                  <c:v>3.010299957</c:v>
                </c:pt>
                <c:pt idx="1">
                  <c:v>4.2144199389999999</c:v>
                </c:pt>
                <c:pt idx="2">
                  <c:v>5.1175099260000003</c:v>
                </c:pt>
                <c:pt idx="3">
                  <c:v>6.0205999129999999</c:v>
                </c:pt>
                <c:pt idx="4">
                  <c:v>7.2247198959999999</c:v>
                </c:pt>
              </c:numCache>
            </c:numRef>
          </c:xVal>
          <c:yVal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20</c:v>
                </c:pt>
                <c:pt idx="4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02-48EC-B5B1-39679BDDE900}"/>
            </c:ext>
          </c:extLst>
        </c:ser>
        <c:ser>
          <c:idx val="1"/>
          <c:order val="1"/>
          <c:tx>
            <c:v>Hadamard Test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Sheet1!$B$2</c:f>
              <c:numCache>
                <c:formatCode>General</c:formatCode>
                <c:ptCount val="1"/>
                <c:pt idx="0">
                  <c:v>3.010299957</c:v>
                </c:pt>
              </c:numCache>
            </c:numRef>
          </c:xVal>
          <c:yVal>
            <c:numRef>
              <c:f>Sheet1!$D$2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02-48EC-B5B1-39679BDDE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370127"/>
        <c:axId val="1954748287"/>
      </c:scatterChart>
      <c:valAx>
        <c:axId val="2048370127"/>
        <c:scaling>
          <c:orientation val="minMax"/>
          <c:max val="10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Digits of 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748287"/>
        <c:crosses val="autoZero"/>
        <c:crossBetween val="midCat"/>
      </c:valAx>
      <c:valAx>
        <c:axId val="19547482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Ancilla Qubits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370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Quantum Circuits vs. Qubits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Pauli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20376810436219639"/>
                  <c:y val="0.3382528934041543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>
                        <a:solidFill>
                          <a:srgbClr val="FF0000"/>
                        </a:solidFill>
                      </a:rPr>
                      <a:t>O(2</a:t>
                    </a:r>
                    <a:r>
                      <a:rPr lang="en-US" sz="1600" baseline="30000">
                        <a:solidFill>
                          <a:srgbClr val="FF0000"/>
                        </a:solidFill>
                      </a:rPr>
                      <a:t>n</a:t>
                    </a:r>
                    <a:r>
                      <a:rPr lang="en-US" sz="1600" baseline="0">
                        <a:solidFill>
                          <a:srgbClr val="FF0000"/>
                        </a:solidFill>
                      </a:rPr>
                      <a:t>)</a:t>
                    </a:r>
                    <a:endParaRPr lang="en-US" sz="1600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Sheet1!$C$73:$C$77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Sheet1!$H$73:$H$77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6F-4F04-8FEC-96FE680F22E7}"/>
            </c:ext>
          </c:extLst>
        </c:ser>
        <c:ser>
          <c:idx val="0"/>
          <c:order val="1"/>
          <c:tx>
            <c:v>High-Entanglement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Sheet1!$C$73:$C$77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Sheet1!$G$73:$G$77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6F-4F04-8FEC-96FE680F2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34559"/>
        <c:axId val="178628543"/>
      </c:scatterChart>
      <c:valAx>
        <c:axId val="94634559"/>
        <c:scaling>
          <c:orientation val="minMax"/>
          <c:max val="7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Qubits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28543"/>
        <c:crosses val="autoZero"/>
        <c:crossBetween val="midCat"/>
        <c:majorUnit val="1"/>
      </c:valAx>
      <c:valAx>
        <c:axId val="17862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Quantum Circuits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34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 Circuit Depth vs. Qubits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Pauli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Sheet1!$C$73:$C$90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xVal>
          <c:yVal>
            <c:numRef>
              <c:f>Sheet1!$E$73:$E$90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56-4758-91F5-DE8679D9FC0D}"/>
            </c:ext>
          </c:extLst>
        </c:ser>
        <c:ser>
          <c:idx val="0"/>
          <c:order val="1"/>
          <c:tx>
            <c:v>High-Entanglement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5"/>
            <c:dispRSqr val="0"/>
            <c:dispEq val="0"/>
          </c:trendline>
          <c:xVal>
            <c:numRef>
              <c:f>Sheet1!$C$73:$C$77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Sheet1!$D$73:$D$77</c:f>
              <c:numCache>
                <c:formatCode>General</c:formatCode>
                <c:ptCount val="5"/>
                <c:pt idx="0">
                  <c:v>21</c:v>
                </c:pt>
                <c:pt idx="1">
                  <c:v>32</c:v>
                </c:pt>
                <c:pt idx="2">
                  <c:v>46</c:v>
                </c:pt>
                <c:pt idx="3">
                  <c:v>63</c:v>
                </c:pt>
                <c:pt idx="4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56-4758-91F5-DE8679D9F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430079"/>
        <c:axId val="344353807"/>
      </c:scatterChart>
      <c:valAx>
        <c:axId val="344430079"/>
        <c:scaling>
          <c:orientation val="minMax"/>
          <c:max val="20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Qubits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353807"/>
        <c:crosses val="autoZero"/>
        <c:crossBetween val="midCat"/>
        <c:majorUnit val="1"/>
      </c:valAx>
      <c:valAx>
        <c:axId val="34435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Circut</a:t>
                </a:r>
                <a:r>
                  <a:rPr lang="en-US" baseline="0"/>
                  <a:t> Depth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430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74520</xdr:colOff>
      <xdr:row>18</xdr:row>
      <xdr:rowOff>163325</xdr:rowOff>
    </xdr:from>
    <xdr:to>
      <xdr:col>15</xdr:col>
      <xdr:colOff>160245</xdr:colOff>
      <xdr:row>41</xdr:row>
      <xdr:rowOff>90208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441565-ACFB-3A13-DFD2-1D09DFEEF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394447</xdr:colOff>
      <xdr:row>18</xdr:row>
      <xdr:rowOff>175650</xdr:rowOff>
    </xdr:from>
    <xdr:to>
      <xdr:col>25</xdr:col>
      <xdr:colOff>123264</xdr:colOff>
      <xdr:row>41</xdr:row>
      <xdr:rowOff>67235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D1850E-7CE3-C53B-7591-ECC9DD58B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71376</xdr:colOff>
      <xdr:row>41</xdr:row>
      <xdr:rowOff>171887</xdr:rowOff>
    </xdr:from>
    <xdr:to>
      <xdr:col>15</xdr:col>
      <xdr:colOff>156882</xdr:colOff>
      <xdr:row>63</xdr:row>
      <xdr:rowOff>123264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D23DEA-82AD-0E7A-C90D-94DB388FD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526678</xdr:colOff>
      <xdr:row>70</xdr:row>
      <xdr:rowOff>90765</xdr:rowOff>
    </xdr:from>
    <xdr:to>
      <xdr:col>33</xdr:col>
      <xdr:colOff>28016</xdr:colOff>
      <xdr:row>90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82FACC-2BE4-32D0-54C3-A8C0F3839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504267</xdr:colOff>
      <xdr:row>90</xdr:row>
      <xdr:rowOff>169208</xdr:rowOff>
    </xdr:from>
    <xdr:to>
      <xdr:col>33</xdr:col>
      <xdr:colOff>11207</xdr:colOff>
      <xdr:row>112</xdr:row>
      <xdr:rowOff>145676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AEB7A86-B37D-5751-6096-36871072A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0.55273</cdr:x>
      <cdr:y>0.12073</cdr:y>
    </cdr:from>
    <cdr:to>
      <cdr:x>0.55273</cdr:x>
      <cdr:y>0.19333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250F4372-AED3-5C85-6270-BFBA0D40030E}"/>
            </a:ext>
          </a:extLst>
        </cdr:cNvPr>
        <cdr:cNvCxnSpPr/>
      </cdr:nvCxnSpPr>
      <cdr:spPr>
        <a:xfrm xmlns:a="http://schemas.openxmlformats.org/drawingml/2006/main" flipV="1">
          <a:off x="3406587" y="503145"/>
          <a:ext cx="1" cy="302558"/>
        </a:xfrm>
        <a:prstGeom xmlns:a="http://schemas.openxmlformats.org/drawingml/2006/main" prst="straightConnector1">
          <a:avLst/>
        </a:prstGeom>
        <a:ln xmlns:a="http://schemas.openxmlformats.org/drawingml/2006/main"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0.10182</cdr:x>
      <cdr:y>0.12342</cdr:y>
    </cdr:from>
    <cdr:to>
      <cdr:x>0.5</cdr:x>
      <cdr:y>0.23098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4FD10270-84E6-CEC7-16A1-392C9B049336}"/>
            </a:ext>
          </a:extLst>
        </cdr:cNvPr>
        <cdr:cNvSpPr txBox="1"/>
      </cdr:nvSpPr>
      <cdr:spPr>
        <a:xfrm xmlns:a="http://schemas.openxmlformats.org/drawingml/2006/main">
          <a:off x="627529" y="514351"/>
          <a:ext cx="2454088" cy="4482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>
              <a:solidFill>
                <a:schemeClr val="tx1"/>
              </a:solidFill>
            </a:rPr>
            <a:t>Maximum circuit</a:t>
          </a:r>
          <a:r>
            <a:rPr lang="en-US" sz="1200" baseline="0">
              <a:solidFill>
                <a:schemeClr val="tx1"/>
              </a:solidFill>
            </a:rPr>
            <a:t> depth on IonQ QC: 1000</a:t>
          </a:r>
          <a:endParaRPr lang="en-US" sz="12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0.54909</cdr:x>
      <cdr:y>0.26862</cdr:y>
    </cdr:from>
    <cdr:to>
      <cdr:x>0.72727</cdr:x>
      <cdr:y>0.31434</cdr:y>
    </cdr:to>
    <cdr:cxnSp macro="">
      <cdr:nvCxnSpPr>
        <cdr:cNvPr id="13" name="Straight Arrow Connector 12">
          <a:extLst xmlns:a="http://schemas.openxmlformats.org/drawingml/2006/main">
            <a:ext uri="{FF2B5EF4-FFF2-40B4-BE49-F238E27FC236}">
              <a16:creationId xmlns:a16="http://schemas.microsoft.com/office/drawing/2014/main" id="{6564E94C-C843-23D0-A310-C73E9A654E3E}"/>
            </a:ext>
          </a:extLst>
        </cdr:cNvPr>
        <cdr:cNvCxnSpPr/>
      </cdr:nvCxnSpPr>
      <cdr:spPr>
        <a:xfrm xmlns:a="http://schemas.openxmlformats.org/drawingml/2006/main" flipV="1">
          <a:off x="3384198" y="1119452"/>
          <a:ext cx="1098165" cy="190536"/>
        </a:xfrm>
        <a:prstGeom xmlns:a="http://schemas.openxmlformats.org/drawingml/2006/main" prst="straightConnector1">
          <a:avLst/>
        </a:prstGeom>
        <a:ln xmlns:a="http://schemas.openxmlformats.org/drawingml/2006/main" w="1905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0.40363</cdr:x>
      <cdr:y>0.2498</cdr:y>
    </cdr:from>
    <cdr:to>
      <cdr:x>0.58182</cdr:x>
      <cdr:y>0.45147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2466858A-2A5B-52D2-0385-AC42214D2477}"/>
            </a:ext>
          </a:extLst>
        </cdr:cNvPr>
        <cdr:cNvSpPr txBox="1"/>
      </cdr:nvSpPr>
      <cdr:spPr>
        <a:xfrm xmlns:a="http://schemas.openxmlformats.org/drawingml/2006/main">
          <a:off x="2487678" y="1041038"/>
          <a:ext cx="1098226" cy="8404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>
              <a:solidFill>
                <a:schemeClr val="accent1"/>
              </a:solidFill>
            </a:rPr>
            <a:t>Capable of simulating 1</a:t>
          </a:r>
          <a:r>
            <a:rPr lang="en-US" sz="1200" baseline="0">
              <a:solidFill>
                <a:schemeClr val="accent1"/>
              </a:solidFill>
            </a:rPr>
            <a:t> million particle mesh</a:t>
          </a:r>
          <a:endParaRPr lang="en-US" sz="12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0.4</cdr:x>
      <cdr:y>0.51869</cdr:y>
    </cdr:from>
    <cdr:to>
      <cdr:x>0.50364</cdr:x>
      <cdr:y>0.61549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117D9DB0-92C8-40EC-11AB-17E354FA13A4}"/>
            </a:ext>
          </a:extLst>
        </cdr:cNvPr>
        <cdr:cNvSpPr txBox="1"/>
      </cdr:nvSpPr>
      <cdr:spPr>
        <a:xfrm xmlns:a="http://schemas.openxmlformats.org/drawingml/2006/main">
          <a:off x="2465293" y="2161611"/>
          <a:ext cx="638757" cy="4034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>
              <a:solidFill>
                <a:schemeClr val="accent1"/>
              </a:solidFill>
            </a:rPr>
            <a:t>O(n</a:t>
          </a:r>
          <a:r>
            <a:rPr lang="en-US" sz="1600" baseline="30000">
              <a:solidFill>
                <a:schemeClr val="accent1"/>
              </a:solidFill>
            </a:rPr>
            <a:t>2</a:t>
          </a:r>
          <a:r>
            <a:rPr lang="en-US" sz="1600" baseline="0">
              <a:solidFill>
                <a:schemeClr val="accent1"/>
              </a:solidFill>
            </a:rPr>
            <a:t>)</a:t>
          </a:r>
          <a:endParaRPr lang="en-US" sz="1600">
            <a:solidFill>
              <a:schemeClr val="accent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4323-205C-4D65-9280-3C9BF66B9780}">
  <dimension ref="A1:Q90"/>
  <sheetViews>
    <sheetView tabSelected="1" topLeftCell="A44" zoomScale="85" zoomScaleNormal="85" workbookViewId="0">
      <selection activeCell="N77" sqref="N77"/>
    </sheetView>
  </sheetViews>
  <sheetFormatPr defaultRowHeight="15" x14ac:dyDescent="0.25"/>
  <cols>
    <col min="2" max="2" width="25.7109375" customWidth="1"/>
    <col min="12" max="12" width="12.28515625" customWidth="1"/>
  </cols>
  <sheetData>
    <row r="1" spans="1:6" ht="39.75" thickBo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</v>
      </c>
    </row>
    <row r="2" spans="1:6" ht="15.75" thickBot="1" x14ac:dyDescent="0.3">
      <c r="A2" s="2">
        <v>10</v>
      </c>
      <c r="B2" s="2">
        <v>3.010299957</v>
      </c>
      <c r="C2" s="2">
        <v>1045</v>
      </c>
      <c r="D2" s="1">
        <v>1</v>
      </c>
      <c r="E2" s="2">
        <v>4</v>
      </c>
      <c r="F2" s="2">
        <v>29</v>
      </c>
    </row>
    <row r="3" spans="1:6" ht="15.75" thickBot="1" x14ac:dyDescent="0.3">
      <c r="A3" s="2">
        <v>14</v>
      </c>
      <c r="B3" s="2">
        <v>4.2144199389999999</v>
      </c>
      <c r="C3" s="2">
        <v>16413</v>
      </c>
      <c r="D3" s="1"/>
      <c r="E3" s="2"/>
      <c r="F3" s="2"/>
    </row>
    <row r="4" spans="1:6" ht="15.75" thickBot="1" x14ac:dyDescent="0.3">
      <c r="A4" s="2">
        <v>17</v>
      </c>
      <c r="B4" s="2">
        <v>5.1175099260000003</v>
      </c>
      <c r="C4" s="1">
        <v>131107</v>
      </c>
      <c r="D4" s="1"/>
      <c r="E4" s="2"/>
      <c r="F4" s="2"/>
    </row>
    <row r="5" spans="1:6" ht="15.75" thickBot="1" x14ac:dyDescent="0.3">
      <c r="A5" s="2">
        <v>20</v>
      </c>
      <c r="B5" s="2">
        <v>6.0205999129999999</v>
      </c>
      <c r="C5" s="1"/>
      <c r="D5" s="1"/>
      <c r="E5" s="2"/>
      <c r="F5" s="2"/>
    </row>
    <row r="6" spans="1:6" ht="15.75" thickBot="1" x14ac:dyDescent="0.3">
      <c r="A6" s="2">
        <v>24</v>
      </c>
      <c r="B6" s="2">
        <v>7.2247198959999999</v>
      </c>
      <c r="C6" s="1"/>
      <c r="D6" s="1"/>
      <c r="E6" s="2"/>
      <c r="F6" s="2"/>
    </row>
    <row r="9" spans="1:6" x14ac:dyDescent="0.25">
      <c r="A9" t="s">
        <v>4</v>
      </c>
      <c r="B9" t="s">
        <v>1</v>
      </c>
      <c r="E9" t="s">
        <v>3</v>
      </c>
    </row>
    <row r="10" spans="1:6" x14ac:dyDescent="0.25">
      <c r="A10">
        <v>100</v>
      </c>
      <c r="B10">
        <v>4</v>
      </c>
      <c r="E10">
        <v>3</v>
      </c>
      <c r="F10">
        <f>10^(2*E10)</f>
        <v>1000000</v>
      </c>
    </row>
    <row r="11" spans="1:6" x14ac:dyDescent="0.25">
      <c r="E11">
        <v>4</v>
      </c>
      <c r="F11">
        <f t="shared" ref="F11:F17" si="0">10^(2*E11)</f>
        <v>100000000</v>
      </c>
    </row>
    <row r="12" spans="1:6" x14ac:dyDescent="0.25">
      <c r="E12">
        <v>5</v>
      </c>
      <c r="F12">
        <f t="shared" si="0"/>
        <v>10000000000</v>
      </c>
    </row>
    <row r="13" spans="1:6" x14ac:dyDescent="0.25">
      <c r="E13">
        <v>6</v>
      </c>
      <c r="F13">
        <f t="shared" si="0"/>
        <v>1000000000000</v>
      </c>
    </row>
    <row r="14" spans="1:6" x14ac:dyDescent="0.25">
      <c r="E14">
        <v>7</v>
      </c>
      <c r="F14">
        <f t="shared" si="0"/>
        <v>100000000000000</v>
      </c>
    </row>
    <row r="15" spans="1:6" x14ac:dyDescent="0.25">
      <c r="E15">
        <v>8</v>
      </c>
      <c r="F15">
        <f t="shared" si="0"/>
        <v>1E+16</v>
      </c>
    </row>
    <row r="16" spans="1:6" x14ac:dyDescent="0.25">
      <c r="E16">
        <v>9</v>
      </c>
      <c r="F16">
        <f t="shared" si="0"/>
        <v>1E+18</v>
      </c>
    </row>
    <row r="17" spans="5:6" x14ac:dyDescent="0.25">
      <c r="E17">
        <v>10</v>
      </c>
      <c r="F17">
        <f t="shared" si="0"/>
        <v>1E+20</v>
      </c>
    </row>
    <row r="71" spans="3:17" x14ac:dyDescent="0.25">
      <c r="D71" t="s">
        <v>7</v>
      </c>
      <c r="G71" t="s">
        <v>9</v>
      </c>
      <c r="L71" t="s">
        <v>14</v>
      </c>
      <c r="P71" t="s">
        <v>15</v>
      </c>
    </row>
    <row r="72" spans="3:17" x14ac:dyDescent="0.25">
      <c r="D72" t="s">
        <v>6</v>
      </c>
      <c r="E72" t="s">
        <v>8</v>
      </c>
      <c r="G72" t="s">
        <v>11</v>
      </c>
      <c r="H72" t="s">
        <v>10</v>
      </c>
      <c r="L72" t="s">
        <v>12</v>
      </c>
      <c r="M72" t="s">
        <v>13</v>
      </c>
      <c r="P72" t="s">
        <v>12</v>
      </c>
      <c r="Q72" t="s">
        <v>13</v>
      </c>
    </row>
    <row r="73" spans="3:17" x14ac:dyDescent="0.25">
      <c r="C73">
        <v>3</v>
      </c>
      <c r="D73">
        <f>2*C73 + 6 + 3*((C73*(C73-1))/2)</f>
        <v>21</v>
      </c>
      <c r="E73">
        <v>1</v>
      </c>
      <c r="G73">
        <v>4</v>
      </c>
      <c r="H73">
        <v>8</v>
      </c>
      <c r="I73">
        <f>G73/2</f>
        <v>2</v>
      </c>
      <c r="J73">
        <f>H73/2</f>
        <v>4</v>
      </c>
      <c r="L73">
        <f>0.5*G73*(C73*(G73+1)+G73-1)</f>
        <v>36</v>
      </c>
      <c r="M73">
        <f>0.5*H73*(C73*(H73+1)+H73-1)</f>
        <v>136</v>
      </c>
      <c r="P73">
        <v>10</v>
      </c>
    </row>
    <row r="74" spans="3:17" x14ac:dyDescent="0.25">
      <c r="C74">
        <v>4</v>
      </c>
      <c r="D74">
        <f t="shared" ref="D74:D90" si="1">2*C74 + 6 + 3*((C74*(C74-1))/2)</f>
        <v>32</v>
      </c>
      <c r="E74">
        <v>1</v>
      </c>
      <c r="G74">
        <v>4</v>
      </c>
      <c r="H74">
        <v>16</v>
      </c>
      <c r="I74">
        <f t="shared" ref="I74:I77" si="2">G74/2</f>
        <v>2</v>
      </c>
      <c r="J74">
        <f>H74/2</f>
        <v>8</v>
      </c>
      <c r="L74">
        <f t="shared" ref="L74:L79" si="3">0.5*G74*(C74*(G74+1)+G74-1)</f>
        <v>46</v>
      </c>
      <c r="M74">
        <f t="shared" ref="M74:M77" si="4">0.5*H74*(C74*(H74+1)+H74-1)</f>
        <v>664</v>
      </c>
      <c r="P74">
        <v>10</v>
      </c>
    </row>
    <row r="75" spans="3:17" x14ac:dyDescent="0.25">
      <c r="C75">
        <v>5</v>
      </c>
      <c r="D75">
        <f t="shared" si="1"/>
        <v>46</v>
      </c>
      <c r="E75">
        <v>1</v>
      </c>
      <c r="G75">
        <v>4</v>
      </c>
      <c r="H75">
        <v>32</v>
      </c>
      <c r="I75">
        <f t="shared" si="2"/>
        <v>2</v>
      </c>
      <c r="J75">
        <f>H75/2</f>
        <v>16</v>
      </c>
      <c r="L75">
        <f t="shared" si="3"/>
        <v>56</v>
      </c>
      <c r="M75">
        <f t="shared" si="4"/>
        <v>3136</v>
      </c>
      <c r="P75">
        <v>10</v>
      </c>
    </row>
    <row r="76" spans="3:17" x14ac:dyDescent="0.25">
      <c r="C76">
        <v>6</v>
      </c>
      <c r="D76">
        <f t="shared" si="1"/>
        <v>63</v>
      </c>
      <c r="E76">
        <v>1</v>
      </c>
      <c r="G76">
        <v>4</v>
      </c>
      <c r="H76">
        <v>64</v>
      </c>
      <c r="I76">
        <f t="shared" si="2"/>
        <v>2</v>
      </c>
      <c r="J76">
        <f>H76/2</f>
        <v>32</v>
      </c>
      <c r="L76">
        <f t="shared" si="3"/>
        <v>66</v>
      </c>
      <c r="M76">
        <f t="shared" si="4"/>
        <v>14496</v>
      </c>
      <c r="P76">
        <v>10</v>
      </c>
    </row>
    <row r="77" spans="3:17" x14ac:dyDescent="0.25">
      <c r="C77">
        <v>7</v>
      </c>
      <c r="D77">
        <f t="shared" si="1"/>
        <v>83</v>
      </c>
      <c r="E77">
        <v>1</v>
      </c>
      <c r="G77">
        <v>4</v>
      </c>
      <c r="H77">
        <v>128</v>
      </c>
      <c r="I77">
        <f t="shared" si="2"/>
        <v>2</v>
      </c>
      <c r="J77">
        <f>H77/2</f>
        <v>64</v>
      </c>
      <c r="L77">
        <f t="shared" si="3"/>
        <v>76</v>
      </c>
      <c r="M77">
        <f>0.5*H77*(C77*(H77+1)+H77-1)</f>
        <v>65920</v>
      </c>
      <c r="P77">
        <v>10</v>
      </c>
    </row>
    <row r="78" spans="3:17" x14ac:dyDescent="0.25">
      <c r="C78">
        <f>C77+1</f>
        <v>8</v>
      </c>
      <c r="D78">
        <f t="shared" si="1"/>
        <v>106</v>
      </c>
      <c r="E78">
        <v>1</v>
      </c>
      <c r="G78">
        <v>4</v>
      </c>
      <c r="H78">
        <v>256</v>
      </c>
      <c r="L78">
        <f t="shared" si="3"/>
        <v>86</v>
      </c>
      <c r="M78">
        <f>0.5*H78*(C78*(H78+1)+H78-1)</f>
        <v>295808</v>
      </c>
    </row>
    <row r="79" spans="3:17" x14ac:dyDescent="0.25">
      <c r="C79">
        <f t="shared" ref="C79:C90" si="5">C78+1</f>
        <v>9</v>
      </c>
      <c r="D79">
        <f t="shared" si="1"/>
        <v>132</v>
      </c>
      <c r="E79">
        <v>1</v>
      </c>
      <c r="G79">
        <v>4</v>
      </c>
      <c r="H79">
        <v>512</v>
      </c>
      <c r="L79">
        <f t="shared" si="3"/>
        <v>96</v>
      </c>
      <c r="M79">
        <f>0.5*H79*(C79*(H79+1)+H79-1)</f>
        <v>1312768</v>
      </c>
    </row>
    <row r="80" spans="3:17" x14ac:dyDescent="0.25">
      <c r="C80">
        <f t="shared" si="5"/>
        <v>10</v>
      </c>
      <c r="D80">
        <f t="shared" si="1"/>
        <v>161</v>
      </c>
      <c r="E80">
        <v>1</v>
      </c>
    </row>
    <row r="81" spans="3:5" x14ac:dyDescent="0.25">
      <c r="C81">
        <f t="shared" si="5"/>
        <v>11</v>
      </c>
      <c r="D81">
        <f t="shared" si="1"/>
        <v>193</v>
      </c>
      <c r="E81">
        <v>1</v>
      </c>
    </row>
    <row r="82" spans="3:5" x14ac:dyDescent="0.25">
      <c r="C82">
        <f t="shared" si="5"/>
        <v>12</v>
      </c>
      <c r="D82">
        <f t="shared" si="1"/>
        <v>228</v>
      </c>
      <c r="E82">
        <v>1</v>
      </c>
    </row>
    <row r="83" spans="3:5" x14ac:dyDescent="0.25">
      <c r="C83">
        <f t="shared" si="5"/>
        <v>13</v>
      </c>
      <c r="D83">
        <f t="shared" si="1"/>
        <v>266</v>
      </c>
      <c r="E83">
        <v>1</v>
      </c>
    </row>
    <row r="84" spans="3:5" x14ac:dyDescent="0.25">
      <c r="C84">
        <f t="shared" si="5"/>
        <v>14</v>
      </c>
      <c r="D84">
        <f t="shared" si="1"/>
        <v>307</v>
      </c>
      <c r="E84">
        <v>1</v>
      </c>
    </row>
    <row r="85" spans="3:5" x14ac:dyDescent="0.25">
      <c r="C85">
        <f t="shared" si="5"/>
        <v>15</v>
      </c>
      <c r="D85">
        <f t="shared" si="1"/>
        <v>351</v>
      </c>
      <c r="E85">
        <v>1</v>
      </c>
    </row>
    <row r="86" spans="3:5" x14ac:dyDescent="0.25">
      <c r="C86">
        <f t="shared" si="5"/>
        <v>16</v>
      </c>
      <c r="D86">
        <f t="shared" si="1"/>
        <v>398</v>
      </c>
      <c r="E86">
        <v>1</v>
      </c>
    </row>
    <row r="87" spans="3:5" x14ac:dyDescent="0.25">
      <c r="C87">
        <f t="shared" si="5"/>
        <v>17</v>
      </c>
      <c r="D87">
        <f t="shared" si="1"/>
        <v>448</v>
      </c>
      <c r="E87">
        <v>1</v>
      </c>
    </row>
    <row r="88" spans="3:5" x14ac:dyDescent="0.25">
      <c r="C88">
        <f t="shared" si="5"/>
        <v>18</v>
      </c>
      <c r="D88">
        <f t="shared" si="1"/>
        <v>501</v>
      </c>
      <c r="E88">
        <v>1</v>
      </c>
    </row>
    <row r="89" spans="3:5" x14ac:dyDescent="0.25">
      <c r="C89">
        <f t="shared" si="5"/>
        <v>19</v>
      </c>
      <c r="D89">
        <f t="shared" si="1"/>
        <v>557</v>
      </c>
      <c r="E89">
        <v>1</v>
      </c>
    </row>
    <row r="90" spans="3:5" x14ac:dyDescent="0.25">
      <c r="C90">
        <f t="shared" si="5"/>
        <v>20</v>
      </c>
      <c r="D90">
        <f t="shared" si="1"/>
        <v>616</v>
      </c>
      <c r="E9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 Jeffrey Ayoub</dc:creator>
  <cp:lastModifiedBy>Fouad Jeffrey Ayoub</cp:lastModifiedBy>
  <dcterms:created xsi:type="dcterms:W3CDTF">2024-01-16T21:27:35Z</dcterms:created>
  <dcterms:modified xsi:type="dcterms:W3CDTF">2024-05-29T03:34:03Z</dcterms:modified>
</cp:coreProperties>
</file>