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asus\Documents\"/>
    </mc:Choice>
  </mc:AlternateContent>
  <xr:revisionPtr revIDLastSave="0" documentId="8_{2CAE419A-34D2-4287-837F-49E8632B417D}" xr6:coauthVersionLast="40" xr6:coauthVersionMax="40" xr10:uidLastSave="{00000000-0000-0000-0000-000000000000}"/>
  <bookViews>
    <workbookView xWindow="0" yWindow="0" windowWidth="23040" windowHeight="10272" activeTab="1" xr2:uid="{22A515BA-1619-4158-B00A-2B2C669EB4A3}"/>
  </bookViews>
  <sheets>
    <sheet name="Data sheet" sheetId="2" r:id="rId1"/>
    <sheet name="DashBoarding" sheetId="3" r:id="rId2"/>
  </sheets>
  <definedNames>
    <definedName name="Slicer_Items">#N/A</definedName>
  </definedNames>
  <calcPr calcId="191029"/>
  <pivotCaches>
    <pivotCache cacheId="1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2" l="1"/>
  <c r="H5" i="2"/>
  <c r="H6" i="2"/>
  <c r="H8" i="2"/>
  <c r="H9" i="2"/>
  <c r="H10" i="2"/>
  <c r="H12" i="2"/>
  <c r="H13" i="2"/>
  <c r="H3" i="2"/>
  <c r="G4" i="2"/>
  <c r="G5" i="2"/>
  <c r="G6" i="2"/>
  <c r="G7" i="2"/>
  <c r="H7" i="2" s="1"/>
  <c r="G8" i="2"/>
  <c r="G9" i="2"/>
  <c r="G10" i="2"/>
  <c r="G11" i="2"/>
  <c r="H11" i="2" s="1"/>
  <c r="G12" i="2"/>
  <c r="G13" i="2"/>
  <c r="G3" i="2"/>
  <c r="X18" i="2"/>
  <c r="U18" i="2"/>
  <c r="R18" i="2"/>
  <c r="N18" i="2"/>
</calcChain>
</file>

<file path=xl/sharedStrings.xml><?xml version="1.0" encoding="utf-8"?>
<sst xmlns="http://schemas.openxmlformats.org/spreadsheetml/2006/main" count="54" uniqueCount="26">
  <si>
    <t xml:space="preserve">Items </t>
  </si>
  <si>
    <t>Exercisse book</t>
  </si>
  <si>
    <t>cost Price</t>
  </si>
  <si>
    <t>selling price</t>
  </si>
  <si>
    <t xml:space="preserve">Fan </t>
  </si>
  <si>
    <t>Biscuit</t>
  </si>
  <si>
    <t>Mouse</t>
  </si>
  <si>
    <t>Headphone</t>
  </si>
  <si>
    <t>Charger</t>
  </si>
  <si>
    <t>Hard Drive</t>
  </si>
  <si>
    <t xml:space="preserve">Flash Drive </t>
  </si>
  <si>
    <t>Phone</t>
  </si>
  <si>
    <t>Pen</t>
  </si>
  <si>
    <t>Banku</t>
  </si>
  <si>
    <t>Profit</t>
  </si>
  <si>
    <t>Prrofit percent</t>
  </si>
  <si>
    <t>Row Labels</t>
  </si>
  <si>
    <t>Grand Total</t>
  </si>
  <si>
    <t>Sum of cost Price</t>
  </si>
  <si>
    <t>Sum of Profit</t>
  </si>
  <si>
    <t>Sum of Prrofit percent</t>
  </si>
  <si>
    <t>Sum of selling price</t>
  </si>
  <si>
    <t>Total cp</t>
  </si>
  <si>
    <t>Total p</t>
  </si>
  <si>
    <t>Total pp</t>
  </si>
  <si>
    <t>Total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</si>
</sst>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GHC]\ #,##0.00"/>
  </numFmts>
  <fonts count="1" x14ac:knownFonts="1">
    <font>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[DashBoarding.xlsx]Data sheet!PivotTable1</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'Data sheet'!$N$3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sheet'!$M$4:$M$15</c:f>
              <c:strCache>
                <c:ptCount val="11"/>
                <c:pt idx="0">
                  <c:v>Banku</c:v>
                </c:pt>
                <c:pt idx="1">
                  <c:v>Biscuit</c:v>
                </c:pt>
                <c:pt idx="2">
                  <c:v>Charger</c:v>
                </c:pt>
                <c:pt idx="3">
                  <c:v>Exercisse book</c:v>
                </c:pt>
                <c:pt idx="4">
                  <c:v>Fan </c:v>
                </c:pt>
                <c:pt idx="5">
                  <c:v>Flash Drive </c:v>
                </c:pt>
                <c:pt idx="6">
                  <c:v>Hard Drive</c:v>
                </c:pt>
                <c:pt idx="7">
                  <c:v>Headphone</c:v>
                </c:pt>
                <c:pt idx="8">
                  <c:v>Mouse</c:v>
                </c:pt>
                <c:pt idx="9">
                  <c:v>Pen</c:v>
                </c:pt>
                <c:pt idx="10">
                  <c:v>Phone</c:v>
                </c:pt>
              </c:strCache>
            </c:strRef>
          </c:cat>
          <c:val>
            <c:numRef>
              <c:f>'Data sheet'!$N$4:$N$15</c:f>
              <c:numCache>
                <c:formatCode>General</c:formatCode>
                <c:ptCount val="11"/>
                <c:pt idx="0">
                  <c:v>10</c:v>
                </c:pt>
                <c:pt idx="1">
                  <c:v>5860</c:v>
                </c:pt>
                <c:pt idx="2">
                  <c:v>20</c:v>
                </c:pt>
                <c:pt idx="3">
                  <c:v>80</c:v>
                </c:pt>
                <c:pt idx="4">
                  <c:v>200</c:v>
                </c:pt>
                <c:pt idx="5">
                  <c:v>80</c:v>
                </c:pt>
                <c:pt idx="6">
                  <c:v>250</c:v>
                </c:pt>
                <c:pt idx="7">
                  <c:v>120</c:v>
                </c:pt>
                <c:pt idx="8">
                  <c:v>65</c:v>
                </c:pt>
                <c:pt idx="9">
                  <c:v>3</c:v>
                </c:pt>
                <c:pt idx="10">
                  <c:v>4000</c:v>
                </c:pt>
              </c:numCache>
            </c:numRef>
          </c:val>
          <c:extLst>
            <c:ext xmlns:c16="http://schemas.microsoft.com/office/drawing/2014/chart" uri="{C3380CC4-5D6E-409C-BE32-E72D297353CC}">
              <c16:uniqueId val="{00000000-C7D8-45D4-8872-27A78F92547E}"/>
            </c:ext>
          </c:extLst>
        </c:ser>
        <c:dLbls>
          <c:showLegendKey val="0"/>
          <c:showVal val="0"/>
          <c:showCatName val="0"/>
          <c:showSerName val="0"/>
          <c:showPercent val="0"/>
          <c:showBubbleSize val="0"/>
        </c:dLbls>
        <c:gapWidth val="100"/>
        <c:overlap val="-24"/>
        <c:axId val="1666310016"/>
        <c:axId val="563440240"/>
      </c:barChart>
      <c:catAx>
        <c:axId val="1666310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440240"/>
        <c:crosses val="autoZero"/>
        <c:auto val="1"/>
        <c:lblAlgn val="ctr"/>
        <c:lblOffset val="100"/>
        <c:noMultiLvlLbl val="0"/>
      </c:catAx>
      <c:valAx>
        <c:axId val="563440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31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[DashBoarding.xlsx]Data sheet!PivotTable1</c:name>
    <c:fmtId val="1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 sheet'!$N$3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3C0-4413-8227-AD21BBEE15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3C0-4413-8227-AD21BBEE15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3C0-4413-8227-AD21BBEE15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3C0-4413-8227-AD21BBEE15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3C0-4413-8227-AD21BBEE158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3C0-4413-8227-AD21BBEE158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3C0-4413-8227-AD21BBEE158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3C0-4413-8227-AD21BBEE158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3C0-4413-8227-AD21BBEE158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3C0-4413-8227-AD21BBEE158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3C0-4413-8227-AD21BBEE158E}"/>
              </c:ext>
            </c:extLst>
          </c:dPt>
          <c:cat>
            <c:strRef>
              <c:f>'Data sheet'!$M$4:$M$15</c:f>
              <c:strCache>
                <c:ptCount val="11"/>
                <c:pt idx="0">
                  <c:v>Banku</c:v>
                </c:pt>
                <c:pt idx="1">
                  <c:v>Biscuit</c:v>
                </c:pt>
                <c:pt idx="2">
                  <c:v>Charger</c:v>
                </c:pt>
                <c:pt idx="3">
                  <c:v>Exercisse book</c:v>
                </c:pt>
                <c:pt idx="4">
                  <c:v>Fan </c:v>
                </c:pt>
                <c:pt idx="5">
                  <c:v>Flash Drive </c:v>
                </c:pt>
                <c:pt idx="6">
                  <c:v>Hard Drive</c:v>
                </c:pt>
                <c:pt idx="7">
                  <c:v>Headphone</c:v>
                </c:pt>
                <c:pt idx="8">
                  <c:v>Mouse</c:v>
                </c:pt>
                <c:pt idx="9">
                  <c:v>Pen</c:v>
                </c:pt>
                <c:pt idx="10">
                  <c:v>Phone</c:v>
                </c:pt>
              </c:strCache>
            </c:strRef>
          </c:cat>
          <c:val>
            <c:numRef>
              <c:f>'Data sheet'!$N$4:$N$15</c:f>
              <c:numCache>
                <c:formatCode>General</c:formatCode>
                <c:ptCount val="11"/>
                <c:pt idx="0">
                  <c:v>10</c:v>
                </c:pt>
                <c:pt idx="1">
                  <c:v>5860</c:v>
                </c:pt>
                <c:pt idx="2">
                  <c:v>20</c:v>
                </c:pt>
                <c:pt idx="3">
                  <c:v>80</c:v>
                </c:pt>
                <c:pt idx="4">
                  <c:v>200</c:v>
                </c:pt>
                <c:pt idx="5">
                  <c:v>80</c:v>
                </c:pt>
                <c:pt idx="6">
                  <c:v>250</c:v>
                </c:pt>
                <c:pt idx="7">
                  <c:v>120</c:v>
                </c:pt>
                <c:pt idx="8">
                  <c:v>65</c:v>
                </c:pt>
                <c:pt idx="9">
                  <c:v>3</c:v>
                </c:pt>
                <c:pt idx="10">
                  <c:v>4000</c:v>
                </c:pt>
              </c:numCache>
            </c:numRef>
          </c:val>
          <c:extLst>
            <c:ext xmlns:c16="http://schemas.microsoft.com/office/drawing/2014/chart" uri="{C3380CC4-5D6E-409C-BE32-E72D297353CC}">
              <c16:uniqueId val="{00000016-73C0-4413-8227-AD21BBEE158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137160</xdr:colOff>
      <xdr:row>4</xdr:row>
      <xdr:rowOff>160020</xdr:rowOff>
    </xdr:from>
    <xdr:to>
      <xdr:col>8</xdr:col>
      <xdr:colOff>388620</xdr:colOff>
      <xdr:row>11</xdr:row>
      <xdr:rowOff>30480</xdr:rowOff>
    </xdr:to>
    <xdr:sp macro="" textlink="">
      <xdr:nvSpPr>
        <xdr:cNvPr id="2" name="Rectangle 1">
          <a:extLst>
            <a:ext uri="{FF2B5EF4-FFF2-40B4-BE49-F238E27FC236}">
              <a16:creationId xmlns:a16="http://schemas.microsoft.com/office/drawing/2014/main" id="{001B29BB-86D9-4BA0-B7D6-26CF0F9DE2C0}"/>
            </a:ext>
          </a:extLst>
        </xdr:cNvPr>
        <xdr:cNvSpPr/>
      </xdr:nvSpPr>
      <xdr:spPr>
        <a:xfrm>
          <a:off x="1965960" y="891540"/>
          <a:ext cx="3299460" cy="11506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Total</a:t>
          </a:r>
          <a:r>
            <a:rPr lang="en-US" sz="1800" b="1" baseline="0"/>
            <a:t> Cost Price</a:t>
          </a:r>
          <a:endParaRPr lang="en-US" sz="1800" b="1"/>
        </a:p>
      </xdr:txBody>
    </xdr:sp>
    <xdr:clientData/>
  </xdr:twoCellAnchor>
  <xdr:twoCellAnchor>
    <xdr:from>
      <xdr:col>9</xdr:col>
      <xdr:colOff>259080</xdr:colOff>
      <xdr:row>4</xdr:row>
      <xdr:rowOff>152400</xdr:rowOff>
    </xdr:from>
    <xdr:to>
      <xdr:col>14</xdr:col>
      <xdr:colOff>510540</xdr:colOff>
      <xdr:row>11</xdr:row>
      <xdr:rowOff>22860</xdr:rowOff>
    </xdr:to>
    <xdr:sp macro="" textlink="">
      <xdr:nvSpPr>
        <xdr:cNvPr id="3" name="Rectangle 2">
          <a:extLst>
            <a:ext uri="{FF2B5EF4-FFF2-40B4-BE49-F238E27FC236}">
              <a16:creationId xmlns:a16="http://schemas.microsoft.com/office/drawing/2014/main" id="{56AD5926-885D-43CD-8800-97501FC6F1B4}"/>
            </a:ext>
          </a:extLst>
        </xdr:cNvPr>
        <xdr:cNvSpPr/>
      </xdr:nvSpPr>
      <xdr:spPr>
        <a:xfrm>
          <a:off x="5745480" y="883920"/>
          <a:ext cx="3299460" cy="11506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Total</a:t>
          </a:r>
          <a:r>
            <a:rPr lang="en-US" sz="2400" baseline="0"/>
            <a:t> Selling Price</a:t>
          </a:r>
          <a:endParaRPr lang="en-US" sz="2400"/>
        </a:p>
      </xdr:txBody>
    </xdr:sp>
    <xdr:clientData/>
  </xdr:twoCellAnchor>
  <xdr:twoCellAnchor>
    <xdr:from>
      <xdr:col>15</xdr:col>
      <xdr:colOff>205740</xdr:colOff>
      <xdr:row>4</xdr:row>
      <xdr:rowOff>160020</xdr:rowOff>
    </xdr:from>
    <xdr:to>
      <xdr:col>20</xdr:col>
      <xdr:colOff>457200</xdr:colOff>
      <xdr:row>11</xdr:row>
      <xdr:rowOff>30480</xdr:rowOff>
    </xdr:to>
    <xdr:sp macro="" textlink="">
      <xdr:nvSpPr>
        <xdr:cNvPr id="4" name="Rectangle 3">
          <a:extLst>
            <a:ext uri="{FF2B5EF4-FFF2-40B4-BE49-F238E27FC236}">
              <a16:creationId xmlns:a16="http://schemas.microsoft.com/office/drawing/2014/main" id="{D67B98E1-E474-4F8A-A1B6-5ED2261E1B4E}"/>
            </a:ext>
          </a:extLst>
        </xdr:cNvPr>
        <xdr:cNvSpPr/>
      </xdr:nvSpPr>
      <xdr:spPr>
        <a:xfrm>
          <a:off x="9349740" y="891540"/>
          <a:ext cx="3299460" cy="11506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Total profit</a:t>
          </a:r>
        </a:p>
      </xdr:txBody>
    </xdr:sp>
    <xdr:clientData/>
  </xdr:twoCellAnchor>
  <xdr:twoCellAnchor>
    <xdr:from>
      <xdr:col>3</xdr:col>
      <xdr:colOff>472440</xdr:colOff>
      <xdr:row>7</xdr:row>
      <xdr:rowOff>53340</xdr:rowOff>
    </xdr:from>
    <xdr:to>
      <xdr:col>8</xdr:col>
      <xdr:colOff>129540</xdr:colOff>
      <xdr:row>10</xdr:row>
      <xdr:rowOff>7620</xdr:rowOff>
    </xdr:to>
    <xdr:sp macro="" textlink="'Data sheet'!N18">
      <xdr:nvSpPr>
        <xdr:cNvPr id="6" name="TextBox 5">
          <a:extLst>
            <a:ext uri="{FF2B5EF4-FFF2-40B4-BE49-F238E27FC236}">
              <a16:creationId xmlns:a16="http://schemas.microsoft.com/office/drawing/2014/main" id="{525406D1-CEEC-48A0-939B-35EAD8C4B124}"/>
            </a:ext>
          </a:extLst>
        </xdr:cNvPr>
        <xdr:cNvSpPr txBox="1"/>
      </xdr:nvSpPr>
      <xdr:spPr>
        <a:xfrm>
          <a:off x="2301240" y="1333500"/>
          <a:ext cx="2705100" cy="5029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D83C495-566C-44C2-A121-B49B7E345158}" type="TxLink">
            <a:rPr lang="en-US" sz="2000" b="0" i="0" u="none" strike="noStrike">
              <a:solidFill>
                <a:srgbClr val="000000"/>
              </a:solidFill>
              <a:latin typeface="Calibri"/>
              <a:ea typeface="Calibri"/>
              <a:cs typeface="Calibri"/>
            </a:rPr>
            <a:pPr algn="ctr"/>
            <a:t>GHC 10,688.00</a:t>
          </a:fld>
          <a:endParaRPr lang="en-US" sz="2000"/>
        </a:p>
      </xdr:txBody>
    </xdr:sp>
    <xdr:clientData/>
  </xdr:twoCellAnchor>
  <xdr:twoCellAnchor>
    <xdr:from>
      <xdr:col>9</xdr:col>
      <xdr:colOff>502920</xdr:colOff>
      <xdr:row>6</xdr:row>
      <xdr:rowOff>167640</xdr:rowOff>
    </xdr:from>
    <xdr:to>
      <xdr:col>14</xdr:col>
      <xdr:colOff>91440</xdr:colOff>
      <xdr:row>9</xdr:row>
      <xdr:rowOff>68580</xdr:rowOff>
    </xdr:to>
    <xdr:sp macro="" textlink="'Data sheet'!R18">
      <xdr:nvSpPr>
        <xdr:cNvPr id="7" name="TextBox 6">
          <a:extLst>
            <a:ext uri="{FF2B5EF4-FFF2-40B4-BE49-F238E27FC236}">
              <a16:creationId xmlns:a16="http://schemas.microsoft.com/office/drawing/2014/main" id="{F318574F-26E6-4397-A468-476BCF986E7D}"/>
            </a:ext>
          </a:extLst>
        </xdr:cNvPr>
        <xdr:cNvSpPr txBox="1"/>
      </xdr:nvSpPr>
      <xdr:spPr>
        <a:xfrm>
          <a:off x="5989320" y="1264920"/>
          <a:ext cx="26365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B00675E-C951-4D30-9656-6EFECDF9B07F}" type="TxLink">
            <a:rPr lang="en-US" sz="3200" b="0" i="0" u="none" strike="noStrike">
              <a:solidFill>
                <a:srgbClr val="000000"/>
              </a:solidFill>
              <a:latin typeface="Calibri"/>
              <a:ea typeface="Calibri"/>
              <a:cs typeface="Calibri"/>
            </a:rPr>
            <a:pPr algn="ctr"/>
            <a:t>GHC 2,377.00</a:t>
          </a:fld>
          <a:endParaRPr lang="en-US" sz="3200"/>
        </a:p>
      </xdr:txBody>
    </xdr:sp>
    <xdr:clientData/>
  </xdr:twoCellAnchor>
  <xdr:twoCellAnchor>
    <xdr:from>
      <xdr:col>15</xdr:col>
      <xdr:colOff>76200</xdr:colOff>
      <xdr:row>6</xdr:row>
      <xdr:rowOff>160020</xdr:rowOff>
    </xdr:from>
    <xdr:to>
      <xdr:col>21</xdr:col>
      <xdr:colOff>114300</xdr:colOff>
      <xdr:row>9</xdr:row>
      <xdr:rowOff>60960</xdr:rowOff>
    </xdr:to>
    <xdr:sp macro="" textlink="'Data sheet'!X18">
      <xdr:nvSpPr>
        <xdr:cNvPr id="8" name="TextBox 7">
          <a:extLst>
            <a:ext uri="{FF2B5EF4-FFF2-40B4-BE49-F238E27FC236}">
              <a16:creationId xmlns:a16="http://schemas.microsoft.com/office/drawing/2014/main" id="{EFCEBA21-1B91-4769-9D62-3B817866FCE2}"/>
            </a:ext>
          </a:extLst>
        </xdr:cNvPr>
        <xdr:cNvSpPr txBox="1"/>
      </xdr:nvSpPr>
      <xdr:spPr>
        <a:xfrm>
          <a:off x="9220200" y="1257300"/>
          <a:ext cx="3695700" cy="4495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88307A-DF1E-4E0E-9AB5-0628B5AE3BAF}" type="TxLink">
            <a:rPr lang="en-US" sz="3200" b="0" i="0" u="none" strike="noStrike">
              <a:solidFill>
                <a:srgbClr val="000000"/>
              </a:solidFill>
              <a:latin typeface="Calibri"/>
              <a:ea typeface="Calibri"/>
              <a:cs typeface="Calibri"/>
            </a:rPr>
            <a:pPr algn="ctr"/>
            <a:t>GHC 13,065.00</a:t>
          </a:fld>
          <a:endParaRPr lang="en-US" sz="3200"/>
        </a:p>
      </xdr:txBody>
    </xdr:sp>
    <xdr:clientData/>
  </xdr:twoCellAnchor>
  <xdr:twoCellAnchor editAs="oneCell">
    <xdr:from>
      <xdr:col>3</xdr:col>
      <xdr:colOff>502920</xdr:colOff>
      <xdr:row>12</xdr:row>
      <xdr:rowOff>76200</xdr:rowOff>
    </xdr:from>
    <xdr:to>
      <xdr:col>6</xdr:col>
      <xdr:colOff>502920</xdr:colOff>
      <xdr:row>25</xdr:row>
      <xdr:rowOff>165735</xdr:rowOff>
    </xdr:to>
    <mc:AlternateContent xmlns:mc="http://schemas.openxmlformats.org/markup-compatibility/2006">
      <mc:Choice xmlns:a14="http://schemas.microsoft.com/office/drawing/2010/main" Requires="a14">
        <xdr:graphicFrame macro="">
          <xdr:nvGraphicFramePr>
            <xdr:cNvPr id="10" name="Items ">
              <a:extLst>
                <a:ext uri="{FF2B5EF4-FFF2-40B4-BE49-F238E27FC236}">
                  <a16:creationId xmlns:a16="http://schemas.microsoft.com/office/drawing/2014/main" id="{74D6E402-3651-4E50-ABFB-4B4C6FA1573E}"/>
                </a:ext>
              </a:extLst>
            </xdr:cNvPr>
            <xdr:cNvGraphicFramePr/>
          </xdr:nvGraphicFramePr>
          <xdr:xfrm>
            <a:off x="0" y="0"/>
            <a:ext cx="0" cy="0"/>
          </xdr:xfrm>
          <a:graphic>
            <a:graphicData uri="http://schemas.microsoft.com/office/drawing/2010/slicer">
              <sle:slicer xmlns:sle="http://schemas.microsoft.com/office/drawing/2010/slicer" name="Items "/>
            </a:graphicData>
          </a:graphic>
        </xdr:graphicFrame>
      </mc:Choice>
      <mc:Fallback>
        <xdr:sp macro="" textlink="">
          <xdr:nvSpPr>
            <xdr:cNvPr id="0" name=""/>
            <xdr:cNvSpPr>
              <a:spLocks noTextEdit="1"/>
            </xdr:cNvSpPr>
          </xdr:nvSpPr>
          <xdr:spPr>
            <a:xfrm>
              <a:off x="2331720" y="2270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472440</xdr:colOff>
      <xdr:row>12</xdr:row>
      <xdr:rowOff>7620</xdr:rowOff>
    </xdr:from>
    <xdr:to>
      <xdr:col>14</xdr:col>
      <xdr:colOff>388620</xdr:colOff>
      <xdr:row>27</xdr:row>
      <xdr:rowOff>7620</xdr:rowOff>
    </xdr:to>
    <xdr:graphicFrame macro="">
      <xdr:nvGraphicFramePr>
        <xdr:cNvPr id="11" name="Chart 10">
          <a:extLst>
            <a:ext uri="{FF2B5EF4-FFF2-40B4-BE49-F238E27FC236}">
              <a16:creationId xmlns:a16="http://schemas.microsoft.com/office/drawing/2014/main" id="{6D5D65B0-22DC-4C6E-BA8A-83F32451E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495300</xdr:colOff>
      <xdr:row>11</xdr:row>
      <xdr:rowOff>175260</xdr:rowOff>
    </xdr:from>
    <xdr:to>
      <xdr:col>22</xdr:col>
      <xdr:colOff>190500</xdr:colOff>
      <xdr:row>26</xdr:row>
      <xdr:rowOff>175260</xdr:rowOff>
    </xdr:to>
    <xdr:graphicFrame macro="">
      <xdr:nvGraphicFramePr>
        <xdr:cNvPr id="17" name="Chart 16">
          <a:extLst>
            <a:ext uri="{FF2B5EF4-FFF2-40B4-BE49-F238E27FC236}">
              <a16:creationId xmlns:a16="http://schemas.microsoft.com/office/drawing/2014/main" id="{16EAC7F3-BCCD-4CA0-8BCC-53018B02D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0.82029826389" createdVersion="6" refreshedVersion="6" minRefreshableVersion="3" recordCount="11" xr:uid="{CACF4F3D-9B5A-40DE-B08A-72E3AA3DF15A}">
  <cacheSource type="worksheet">
    <worksheetSource ref="D2:H13" sheet="Data sheet"/>
  </cacheSource>
  <cacheFields count="5">
    <cacheField name="Items " numFmtId="0">
      <sharedItems count="11">
        <s v="Exercisse book"/>
        <s v="Fan "/>
        <s v="Biscuit"/>
        <s v="Mouse"/>
        <s v="Headphone"/>
        <s v="Charger"/>
        <s v="Hard Drive"/>
        <s v="Flash Drive "/>
        <s v="Phone"/>
        <s v="Pen"/>
        <s v="Banku"/>
      </sharedItems>
    </cacheField>
    <cacheField name="cost Price" numFmtId="167">
      <sharedItems containsSemiMixedTypes="0" containsString="0" containsNumber="1" containsInteger="1" minValue="3" maxValue="5860"/>
    </cacheField>
    <cacheField name="selling price" numFmtId="167">
      <sharedItems containsSemiMixedTypes="0" containsString="0" containsNumber="1" containsInteger="1" minValue="5" maxValue="6000" count="10">
        <n v="100"/>
        <n v="245"/>
        <n v="6000"/>
        <n v="70"/>
        <n v="160"/>
        <n v="45"/>
        <n v="300"/>
        <n v="120"/>
        <n v="5"/>
        <n v="20"/>
      </sharedItems>
    </cacheField>
    <cacheField name="Profit" numFmtId="167">
      <sharedItems containsSemiMixedTypes="0" containsString="0" containsNumber="1" containsInteger="1" minValue="2" maxValue="2000" count="10">
        <n v="20"/>
        <n v="45"/>
        <n v="140"/>
        <n v="5"/>
        <n v="40"/>
        <n v="25"/>
        <n v="50"/>
        <n v="2000"/>
        <n v="2"/>
        <n v="10"/>
      </sharedItems>
    </cacheField>
    <cacheField name="Prrofit percent" numFmtId="0">
      <sharedItems containsSemiMixedTypes="0" containsString="0" containsNumber="1" minValue="2.3890784982935154" maxValue="125"/>
    </cacheField>
  </cacheFields>
  <extLst>
    <ext xmlns:x14="http://schemas.microsoft.com/office/spreadsheetml/2009/9/main" uri="{725AE2AE-9491-48be-B2B4-4EB974FC3084}">
      <x14:pivotCacheDefinition pivotCacheId="1358247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80"/>
    <x v="0"/>
    <x v="0"/>
    <n v="25"/>
  </r>
  <r>
    <x v="1"/>
    <n v="200"/>
    <x v="1"/>
    <x v="1"/>
    <n v="22.5"/>
  </r>
  <r>
    <x v="2"/>
    <n v="5860"/>
    <x v="2"/>
    <x v="2"/>
    <n v="2.3890784982935154"/>
  </r>
  <r>
    <x v="3"/>
    <n v="65"/>
    <x v="3"/>
    <x v="3"/>
    <n v="7.6923076923076925"/>
  </r>
  <r>
    <x v="4"/>
    <n v="120"/>
    <x v="4"/>
    <x v="4"/>
    <n v="33.333333333333329"/>
  </r>
  <r>
    <x v="5"/>
    <n v="20"/>
    <x v="5"/>
    <x v="5"/>
    <n v="125"/>
  </r>
  <r>
    <x v="6"/>
    <n v="250"/>
    <x v="6"/>
    <x v="6"/>
    <n v="20"/>
  </r>
  <r>
    <x v="7"/>
    <n v="80"/>
    <x v="7"/>
    <x v="4"/>
    <n v="50"/>
  </r>
  <r>
    <x v="8"/>
    <n v="4000"/>
    <x v="2"/>
    <x v="7"/>
    <n v="50"/>
  </r>
  <r>
    <x v="9"/>
    <n v="3"/>
    <x v="8"/>
    <x v="8"/>
    <n v="66.666666666666657"/>
  </r>
  <r>
    <x v="10"/>
    <n v="10"/>
    <x v="9"/>
    <x v="9"/>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66AD8-456F-428F-8729-857661CAF375}"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W3:X15" firstHeaderRow="1" firstDataRow="1" firstDataCol="1"/>
  <pivotFields count="5">
    <pivotField axis="axisRow" showAll="0">
      <items count="12">
        <item x="10"/>
        <item x="2"/>
        <item x="5"/>
        <item x="0"/>
        <item x="1"/>
        <item x="7"/>
        <item x="6"/>
        <item x="4"/>
        <item x="3"/>
        <item x="9"/>
        <item x="8"/>
        <item t="default"/>
      </items>
    </pivotField>
    <pivotField numFmtId="167" showAll="0"/>
    <pivotField dataField="1" numFmtId="167" showAll="0"/>
    <pivotField numFmtId="167" showAll="0"/>
    <pivotField showAll="0"/>
  </pivotFields>
  <rowFields count="1">
    <field x="0"/>
  </rowFields>
  <rowItems count="12">
    <i>
      <x/>
    </i>
    <i>
      <x v="1"/>
    </i>
    <i>
      <x v="2"/>
    </i>
    <i>
      <x v="3"/>
    </i>
    <i>
      <x v="4"/>
    </i>
    <i>
      <x v="5"/>
    </i>
    <i>
      <x v="6"/>
    </i>
    <i>
      <x v="7"/>
    </i>
    <i>
      <x v="8"/>
    </i>
    <i>
      <x v="9"/>
    </i>
    <i>
      <x v="10"/>
    </i>
    <i t="grand">
      <x/>
    </i>
  </rowItems>
  <colItems count="1">
    <i/>
  </colItems>
  <dataFields count="1">
    <dataField name="Sum of selling 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E96CC7-38B4-4ACB-9E27-D823D697D11B}"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3:U14" firstHeaderRow="1" firstDataRow="1" firstDataCol="1"/>
  <pivotFields count="5">
    <pivotField showAll="0">
      <items count="12">
        <item x="10"/>
        <item x="2"/>
        <item x="5"/>
        <item x="0"/>
        <item x="1"/>
        <item x="7"/>
        <item x="6"/>
        <item x="4"/>
        <item x="3"/>
        <item x="9"/>
        <item x="8"/>
        <item t="default"/>
      </items>
    </pivotField>
    <pivotField numFmtId="167" showAll="0"/>
    <pivotField numFmtId="167" showAll="0"/>
    <pivotField axis="axisRow" numFmtId="167" showAll="0">
      <items count="11">
        <item x="8"/>
        <item x="3"/>
        <item x="9"/>
        <item x="0"/>
        <item x="5"/>
        <item x="4"/>
        <item x="1"/>
        <item x="6"/>
        <item x="2"/>
        <item x="7"/>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Prrofit perce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6057D-C8AD-4AEA-A42C-CC877F8B41CC}"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3:R14" firstHeaderRow="1" firstDataRow="1" firstDataCol="1"/>
  <pivotFields count="5">
    <pivotField showAll="0">
      <items count="12">
        <item x="10"/>
        <item x="2"/>
        <item x="5"/>
        <item x="0"/>
        <item x="1"/>
        <item x="7"/>
        <item x="6"/>
        <item x="4"/>
        <item x="3"/>
        <item x="9"/>
        <item x="8"/>
        <item t="default"/>
      </items>
    </pivotField>
    <pivotField numFmtId="167" showAll="0"/>
    <pivotField axis="axisRow" numFmtId="167" showAll="0">
      <items count="11">
        <item x="8"/>
        <item x="9"/>
        <item x="5"/>
        <item x="3"/>
        <item x="0"/>
        <item x="7"/>
        <item x="4"/>
        <item x="1"/>
        <item x="6"/>
        <item x="2"/>
        <item t="default"/>
      </items>
    </pivotField>
    <pivotField dataField="1" numFmtId="167" showAll="0"/>
    <pivotField showAll="0"/>
  </pivotFields>
  <rowFields count="1">
    <field x="2"/>
  </rowFields>
  <rowItems count="11">
    <i>
      <x/>
    </i>
    <i>
      <x v="1"/>
    </i>
    <i>
      <x v="2"/>
    </i>
    <i>
      <x v="3"/>
    </i>
    <i>
      <x v="4"/>
    </i>
    <i>
      <x v="5"/>
    </i>
    <i>
      <x v="6"/>
    </i>
    <i>
      <x v="7"/>
    </i>
    <i>
      <x v="8"/>
    </i>
    <i>
      <x v="9"/>
    </i>
    <i t="grand">
      <x/>
    </i>
  </rowItems>
  <colItems count="1">
    <i/>
  </colItems>
  <dataFields count="1">
    <dataField name="Sum of Prof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14E5D5-0D7B-43E5-BD8F-12C3C7319CBF}"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M3:N15" firstHeaderRow="1" firstDataRow="1" firstDataCol="1"/>
  <pivotFields count="5">
    <pivotField axis="axisRow" showAll="0">
      <items count="12">
        <item x="10"/>
        <item x="2"/>
        <item x="5"/>
        <item x="0"/>
        <item x="1"/>
        <item x="7"/>
        <item x="6"/>
        <item x="4"/>
        <item x="3"/>
        <item x="9"/>
        <item x="8"/>
        <item t="default"/>
      </items>
    </pivotField>
    <pivotField dataField="1" numFmtId="167" showAll="0"/>
    <pivotField numFmtId="167" showAll="0"/>
    <pivotField numFmtId="167" showAll="0"/>
    <pivotField showAll="0"/>
  </pivotFields>
  <rowFields count="1">
    <field x="0"/>
  </rowFields>
  <rowItems count="12">
    <i>
      <x/>
    </i>
    <i>
      <x v="1"/>
    </i>
    <i>
      <x v="2"/>
    </i>
    <i>
      <x v="3"/>
    </i>
    <i>
      <x v="4"/>
    </i>
    <i>
      <x v="5"/>
    </i>
    <i>
      <x v="6"/>
    </i>
    <i>
      <x v="7"/>
    </i>
    <i>
      <x v="8"/>
    </i>
    <i>
      <x v="9"/>
    </i>
    <i>
      <x v="10"/>
    </i>
    <i t="grand">
      <x/>
    </i>
  </rowItems>
  <colItems count="1">
    <i/>
  </colItems>
  <dataFields count="1">
    <dataField name="Sum of cost Price" fld="1" baseField="0" baseItem="0"/>
  </dataFields>
  <chartFormats count="27">
    <chartFormat chart="7"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0" count="1" selected="0">
            <x v="0"/>
          </reference>
        </references>
      </pivotArea>
    </chartFormat>
    <chartFormat chart="14" format="3">
      <pivotArea type="data" outline="0" fieldPosition="0">
        <references count="2">
          <reference field="4294967294" count="1" selected="0">
            <x v="0"/>
          </reference>
          <reference field="0" count="1" selected="0">
            <x v="1"/>
          </reference>
        </references>
      </pivotArea>
    </chartFormat>
    <chartFormat chart="14" format="4">
      <pivotArea type="data" outline="0" fieldPosition="0">
        <references count="2">
          <reference field="4294967294" count="1" selected="0">
            <x v="0"/>
          </reference>
          <reference field="0" count="1" selected="0">
            <x v="2"/>
          </reference>
        </references>
      </pivotArea>
    </chartFormat>
    <chartFormat chart="14" format="5">
      <pivotArea type="data" outline="0" fieldPosition="0">
        <references count="2">
          <reference field="4294967294" count="1" selected="0">
            <x v="0"/>
          </reference>
          <reference field="0" count="1" selected="0">
            <x v="3"/>
          </reference>
        </references>
      </pivotArea>
    </chartFormat>
    <chartFormat chart="14" format="6">
      <pivotArea type="data" outline="0" fieldPosition="0">
        <references count="2">
          <reference field="4294967294" count="1" selected="0">
            <x v="0"/>
          </reference>
          <reference field="0" count="1" selected="0">
            <x v="4"/>
          </reference>
        </references>
      </pivotArea>
    </chartFormat>
    <chartFormat chart="14" format="7">
      <pivotArea type="data" outline="0" fieldPosition="0">
        <references count="2">
          <reference field="4294967294" count="1" selected="0">
            <x v="0"/>
          </reference>
          <reference field="0" count="1" selected="0">
            <x v="5"/>
          </reference>
        </references>
      </pivotArea>
    </chartFormat>
    <chartFormat chart="14" format="8">
      <pivotArea type="data" outline="0" fieldPosition="0">
        <references count="2">
          <reference field="4294967294" count="1" selected="0">
            <x v="0"/>
          </reference>
          <reference field="0" count="1" selected="0">
            <x v="6"/>
          </reference>
        </references>
      </pivotArea>
    </chartFormat>
    <chartFormat chart="14" format="9">
      <pivotArea type="data" outline="0" fieldPosition="0">
        <references count="2">
          <reference field="4294967294" count="1" selected="0">
            <x v="0"/>
          </reference>
          <reference field="0" count="1" selected="0">
            <x v="7"/>
          </reference>
        </references>
      </pivotArea>
    </chartFormat>
    <chartFormat chart="14" format="10">
      <pivotArea type="data" outline="0" fieldPosition="0">
        <references count="2">
          <reference field="4294967294" count="1" selected="0">
            <x v="0"/>
          </reference>
          <reference field="0" count="1" selected="0">
            <x v="8"/>
          </reference>
        </references>
      </pivotArea>
    </chartFormat>
    <chartFormat chart="14" format="11">
      <pivotArea type="data" outline="0" fieldPosition="0">
        <references count="2">
          <reference field="4294967294" count="1" selected="0">
            <x v="0"/>
          </reference>
          <reference field="0" count="1" selected="0">
            <x v="9"/>
          </reference>
        </references>
      </pivotArea>
    </chartFormat>
    <chartFormat chart="14" format="12">
      <pivotArea type="data" outline="0" fieldPosition="0">
        <references count="2">
          <reference field="4294967294" count="1" selected="0">
            <x v="0"/>
          </reference>
          <reference field="0" count="1" selected="0">
            <x v="10"/>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0" count="1" selected="0">
            <x v="0"/>
          </reference>
        </references>
      </pivotArea>
    </chartFormat>
    <chartFormat chart="15" format="15">
      <pivotArea type="data" outline="0" fieldPosition="0">
        <references count="2">
          <reference field="4294967294" count="1" selected="0">
            <x v="0"/>
          </reference>
          <reference field="0" count="1" selected="0">
            <x v="1"/>
          </reference>
        </references>
      </pivotArea>
    </chartFormat>
    <chartFormat chart="15" format="16">
      <pivotArea type="data" outline="0" fieldPosition="0">
        <references count="2">
          <reference field="4294967294" count="1" selected="0">
            <x v="0"/>
          </reference>
          <reference field="0" count="1" selected="0">
            <x v="2"/>
          </reference>
        </references>
      </pivotArea>
    </chartFormat>
    <chartFormat chart="15" format="17">
      <pivotArea type="data" outline="0" fieldPosition="0">
        <references count="2">
          <reference field="4294967294" count="1" selected="0">
            <x v="0"/>
          </reference>
          <reference field="0" count="1" selected="0">
            <x v="3"/>
          </reference>
        </references>
      </pivotArea>
    </chartFormat>
    <chartFormat chart="15" format="18">
      <pivotArea type="data" outline="0" fieldPosition="0">
        <references count="2">
          <reference field="4294967294" count="1" selected="0">
            <x v="0"/>
          </reference>
          <reference field="0" count="1" selected="0">
            <x v="4"/>
          </reference>
        </references>
      </pivotArea>
    </chartFormat>
    <chartFormat chart="15" format="19">
      <pivotArea type="data" outline="0" fieldPosition="0">
        <references count="2">
          <reference field="4294967294" count="1" selected="0">
            <x v="0"/>
          </reference>
          <reference field="0" count="1" selected="0">
            <x v="5"/>
          </reference>
        </references>
      </pivotArea>
    </chartFormat>
    <chartFormat chart="15" format="20">
      <pivotArea type="data" outline="0" fieldPosition="0">
        <references count="2">
          <reference field="4294967294" count="1" selected="0">
            <x v="0"/>
          </reference>
          <reference field="0" count="1" selected="0">
            <x v="6"/>
          </reference>
        </references>
      </pivotArea>
    </chartFormat>
    <chartFormat chart="15" format="21">
      <pivotArea type="data" outline="0" fieldPosition="0">
        <references count="2">
          <reference field="4294967294" count="1" selected="0">
            <x v="0"/>
          </reference>
          <reference field="0" count="1" selected="0">
            <x v="7"/>
          </reference>
        </references>
      </pivotArea>
    </chartFormat>
    <chartFormat chart="15" format="22">
      <pivotArea type="data" outline="0" fieldPosition="0">
        <references count="2">
          <reference field="4294967294" count="1" selected="0">
            <x v="0"/>
          </reference>
          <reference field="0" count="1" selected="0">
            <x v="8"/>
          </reference>
        </references>
      </pivotArea>
    </chartFormat>
    <chartFormat chart="15" format="23">
      <pivotArea type="data" outline="0" fieldPosition="0">
        <references count="2">
          <reference field="4294967294" count="1" selected="0">
            <x v="0"/>
          </reference>
          <reference field="0" count="1" selected="0">
            <x v="9"/>
          </reference>
        </references>
      </pivotArea>
    </chartFormat>
    <chartFormat chart="15" format="24">
      <pivotArea type="data" outline="0" fieldPosition="0">
        <references count="2">
          <reference field="4294967294" count="1" selected="0">
            <x v="0"/>
          </reference>
          <reference field="0" count="1" selected="0">
            <x v="1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 xr10:uid="{66A404A9-F780-4EDE-97ED-87C5E43DC812}" sourceName="Items ">
  <pivotTables>
    <pivotTable tabId="2" name="PivotTable1"/>
    <pivotTable tabId="2" name="PivotTable2"/>
    <pivotTable tabId="2" name="PivotTable3"/>
    <pivotTable tabId="2" name="PivotTable4"/>
  </pivotTables>
  <data>
    <tabular pivotCacheId="1358247452">
      <items count="11">
        <i x="10" s="1"/>
        <i x="2" s="1"/>
        <i x="5" s="1"/>
        <i x="0" s="1"/>
        <i x="1" s="1"/>
        <i x="7" s="1"/>
        <i x="6" s="1"/>
        <i x="4" s="1"/>
        <i x="3" s="1"/>
        <i x="9"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s " xr10:uid="{4F2F8B84-5AD1-4DEE-8FDE-4EC02C2F4BC0}" cache="Slicer_Items" caption="Items "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5B712-6455-413B-A0DB-8520FA17822A}">
  <dimension ref="D2:X18"/>
  <sheetViews>
    <sheetView workbookViewId="0">
      <selection activeCell="M3" sqref="M3:N15"/>
    </sheetView>
  </sheetViews>
  <sheetFormatPr defaultRowHeight="14.4" x14ac:dyDescent="0.3"/>
  <cols>
    <col min="4" max="4" width="13.109375" bestFit="1" customWidth="1"/>
    <col min="5" max="7" width="12" bestFit="1" customWidth="1"/>
    <col min="8" max="8" width="12.88671875" bestFit="1" customWidth="1"/>
    <col min="13" max="13" width="13.109375" bestFit="1" customWidth="1"/>
    <col min="14" max="14" width="15.5546875" bestFit="1" customWidth="1"/>
    <col min="17" max="17" width="12.5546875" bestFit="1" customWidth="1"/>
    <col min="18" max="18" width="12.109375" bestFit="1" customWidth="1"/>
    <col min="20" max="20" width="12.5546875" bestFit="1" customWidth="1"/>
    <col min="21" max="21" width="19.88671875" bestFit="1" customWidth="1"/>
    <col min="23" max="23" width="13.109375" bestFit="1" customWidth="1"/>
    <col min="24" max="24" width="17.44140625" bestFit="1" customWidth="1"/>
  </cols>
  <sheetData>
    <row r="2" spans="4:24" x14ac:dyDescent="0.3">
      <c r="D2" t="s">
        <v>0</v>
      </c>
      <c r="E2" t="s">
        <v>2</v>
      </c>
      <c r="F2" t="s">
        <v>3</v>
      </c>
      <c r="G2" t="s">
        <v>14</v>
      </c>
      <c r="H2" t="s">
        <v>15</v>
      </c>
    </row>
    <row r="3" spans="4:24" x14ac:dyDescent="0.3">
      <c r="D3" t="s">
        <v>1</v>
      </c>
      <c r="E3" s="1">
        <v>80</v>
      </c>
      <c r="F3" s="1">
        <v>100</v>
      </c>
      <c r="G3" s="1">
        <f>F3-E3</f>
        <v>20</v>
      </c>
      <c r="H3">
        <f>(G3/E3)*100</f>
        <v>25</v>
      </c>
      <c r="M3" s="2" t="s">
        <v>16</v>
      </c>
      <c r="N3" t="s">
        <v>18</v>
      </c>
      <c r="Q3" s="2" t="s">
        <v>16</v>
      </c>
      <c r="R3" t="s">
        <v>19</v>
      </c>
      <c r="T3" s="2" t="s">
        <v>16</v>
      </c>
      <c r="U3" t="s">
        <v>20</v>
      </c>
      <c r="W3" s="2" t="s">
        <v>16</v>
      </c>
      <c r="X3" t="s">
        <v>21</v>
      </c>
    </row>
    <row r="4" spans="4:24" x14ac:dyDescent="0.3">
      <c r="D4" t="s">
        <v>4</v>
      </c>
      <c r="E4" s="1">
        <v>200</v>
      </c>
      <c r="F4" s="1">
        <v>245</v>
      </c>
      <c r="G4" s="1">
        <f t="shared" ref="G4:G13" si="0">F4-E4</f>
        <v>45</v>
      </c>
      <c r="H4">
        <f t="shared" ref="H4:H13" si="1">(G4/E4)*100</f>
        <v>22.5</v>
      </c>
      <c r="M4" s="3" t="s">
        <v>13</v>
      </c>
      <c r="N4" s="4">
        <v>10</v>
      </c>
      <c r="Q4" s="5">
        <v>5</v>
      </c>
      <c r="R4" s="4">
        <v>2</v>
      </c>
      <c r="T4" s="5">
        <v>2</v>
      </c>
      <c r="U4" s="4">
        <v>66.666666666666657</v>
      </c>
      <c r="W4" s="3" t="s">
        <v>13</v>
      </c>
      <c r="X4" s="4">
        <v>20</v>
      </c>
    </row>
    <row r="5" spans="4:24" x14ac:dyDescent="0.3">
      <c r="D5" t="s">
        <v>5</v>
      </c>
      <c r="E5" s="1">
        <v>5860</v>
      </c>
      <c r="F5" s="1">
        <v>6000</v>
      </c>
      <c r="G5" s="1">
        <f t="shared" si="0"/>
        <v>140</v>
      </c>
      <c r="H5">
        <f t="shared" si="1"/>
        <v>2.3890784982935154</v>
      </c>
      <c r="M5" s="3" t="s">
        <v>5</v>
      </c>
      <c r="N5" s="4">
        <v>5860</v>
      </c>
      <c r="Q5" s="5">
        <v>20</v>
      </c>
      <c r="R5" s="4">
        <v>10</v>
      </c>
      <c r="T5" s="5">
        <v>5</v>
      </c>
      <c r="U5" s="4">
        <v>7.6923076923076925</v>
      </c>
      <c r="W5" s="3" t="s">
        <v>5</v>
      </c>
      <c r="X5" s="4">
        <v>6000</v>
      </c>
    </row>
    <row r="6" spans="4:24" x14ac:dyDescent="0.3">
      <c r="D6" t="s">
        <v>6</v>
      </c>
      <c r="E6" s="1">
        <v>65</v>
      </c>
      <c r="F6" s="1">
        <v>70</v>
      </c>
      <c r="G6" s="1">
        <f t="shared" si="0"/>
        <v>5</v>
      </c>
      <c r="H6">
        <f t="shared" si="1"/>
        <v>7.6923076923076925</v>
      </c>
      <c r="M6" s="3" t="s">
        <v>8</v>
      </c>
      <c r="N6" s="4">
        <v>20</v>
      </c>
      <c r="Q6" s="5">
        <v>45</v>
      </c>
      <c r="R6" s="4">
        <v>25</v>
      </c>
      <c r="T6" s="5">
        <v>10</v>
      </c>
      <c r="U6" s="4">
        <v>100</v>
      </c>
      <c r="W6" s="3" t="s">
        <v>8</v>
      </c>
      <c r="X6" s="4">
        <v>45</v>
      </c>
    </row>
    <row r="7" spans="4:24" x14ac:dyDescent="0.3">
      <c r="D7" t="s">
        <v>7</v>
      </c>
      <c r="E7" s="1">
        <v>120</v>
      </c>
      <c r="F7" s="1">
        <v>160</v>
      </c>
      <c r="G7" s="1">
        <f t="shared" si="0"/>
        <v>40</v>
      </c>
      <c r="H7">
        <f t="shared" si="1"/>
        <v>33.333333333333329</v>
      </c>
      <c r="M7" s="3" t="s">
        <v>1</v>
      </c>
      <c r="N7" s="4">
        <v>80</v>
      </c>
      <c r="Q7" s="5">
        <v>70</v>
      </c>
      <c r="R7" s="4">
        <v>5</v>
      </c>
      <c r="T7" s="5">
        <v>20</v>
      </c>
      <c r="U7" s="4">
        <v>25</v>
      </c>
      <c r="W7" s="3" t="s">
        <v>1</v>
      </c>
      <c r="X7" s="4">
        <v>100</v>
      </c>
    </row>
    <row r="8" spans="4:24" x14ac:dyDescent="0.3">
      <c r="D8" t="s">
        <v>8</v>
      </c>
      <c r="E8" s="1">
        <v>20</v>
      </c>
      <c r="F8" s="1">
        <v>45</v>
      </c>
      <c r="G8" s="1">
        <f t="shared" si="0"/>
        <v>25</v>
      </c>
      <c r="H8">
        <f t="shared" si="1"/>
        <v>125</v>
      </c>
      <c r="M8" s="3" t="s">
        <v>4</v>
      </c>
      <c r="N8" s="4">
        <v>200</v>
      </c>
      <c r="Q8" s="5">
        <v>100</v>
      </c>
      <c r="R8" s="4">
        <v>20</v>
      </c>
      <c r="T8" s="5">
        <v>25</v>
      </c>
      <c r="U8" s="4">
        <v>125</v>
      </c>
      <c r="W8" s="3" t="s">
        <v>4</v>
      </c>
      <c r="X8" s="4">
        <v>245</v>
      </c>
    </row>
    <row r="9" spans="4:24" x14ac:dyDescent="0.3">
      <c r="D9" t="s">
        <v>9</v>
      </c>
      <c r="E9" s="1">
        <v>250</v>
      </c>
      <c r="F9" s="1">
        <v>300</v>
      </c>
      <c r="G9" s="1">
        <f t="shared" si="0"/>
        <v>50</v>
      </c>
      <c r="H9">
        <f t="shared" si="1"/>
        <v>20</v>
      </c>
      <c r="M9" s="3" t="s">
        <v>10</v>
      </c>
      <c r="N9" s="4">
        <v>80</v>
      </c>
      <c r="Q9" s="5">
        <v>120</v>
      </c>
      <c r="R9" s="4">
        <v>40</v>
      </c>
      <c r="T9" s="5">
        <v>40</v>
      </c>
      <c r="U9" s="4">
        <v>83.333333333333329</v>
      </c>
      <c r="W9" s="3" t="s">
        <v>10</v>
      </c>
      <c r="X9" s="4">
        <v>120</v>
      </c>
    </row>
    <row r="10" spans="4:24" x14ac:dyDescent="0.3">
      <c r="D10" t="s">
        <v>10</v>
      </c>
      <c r="E10" s="1">
        <v>80</v>
      </c>
      <c r="F10" s="1">
        <v>120</v>
      </c>
      <c r="G10" s="1">
        <f t="shared" si="0"/>
        <v>40</v>
      </c>
      <c r="H10">
        <f t="shared" si="1"/>
        <v>50</v>
      </c>
      <c r="M10" s="3" t="s">
        <v>9</v>
      </c>
      <c r="N10" s="4">
        <v>250</v>
      </c>
      <c r="Q10" s="5">
        <v>160</v>
      </c>
      <c r="R10" s="4">
        <v>40</v>
      </c>
      <c r="T10" s="5">
        <v>45</v>
      </c>
      <c r="U10" s="4">
        <v>22.5</v>
      </c>
      <c r="W10" s="3" t="s">
        <v>9</v>
      </c>
      <c r="X10" s="4">
        <v>300</v>
      </c>
    </row>
    <row r="11" spans="4:24" x14ac:dyDescent="0.3">
      <c r="D11" t="s">
        <v>11</v>
      </c>
      <c r="E11" s="1">
        <v>4000</v>
      </c>
      <c r="F11" s="1">
        <v>6000</v>
      </c>
      <c r="G11" s="1">
        <f t="shared" si="0"/>
        <v>2000</v>
      </c>
      <c r="H11">
        <f t="shared" si="1"/>
        <v>50</v>
      </c>
      <c r="M11" s="3" t="s">
        <v>7</v>
      </c>
      <c r="N11" s="4">
        <v>120</v>
      </c>
      <c r="Q11" s="5">
        <v>245</v>
      </c>
      <c r="R11" s="4">
        <v>45</v>
      </c>
      <c r="T11" s="5">
        <v>50</v>
      </c>
      <c r="U11" s="4">
        <v>20</v>
      </c>
      <c r="W11" s="3" t="s">
        <v>7</v>
      </c>
      <c r="X11" s="4">
        <v>160</v>
      </c>
    </row>
    <row r="12" spans="4:24" x14ac:dyDescent="0.3">
      <c r="D12" t="s">
        <v>12</v>
      </c>
      <c r="E12" s="1">
        <v>3</v>
      </c>
      <c r="F12" s="1">
        <v>5</v>
      </c>
      <c r="G12" s="1">
        <f t="shared" si="0"/>
        <v>2</v>
      </c>
      <c r="H12">
        <f t="shared" si="1"/>
        <v>66.666666666666657</v>
      </c>
      <c r="M12" s="3" t="s">
        <v>6</v>
      </c>
      <c r="N12" s="4">
        <v>65</v>
      </c>
      <c r="Q12" s="5">
        <v>300</v>
      </c>
      <c r="R12" s="4">
        <v>50</v>
      </c>
      <c r="T12" s="5">
        <v>140</v>
      </c>
      <c r="U12" s="4">
        <v>2.3890784982935154</v>
      </c>
      <c r="W12" s="3" t="s">
        <v>6</v>
      </c>
      <c r="X12" s="4">
        <v>70</v>
      </c>
    </row>
    <row r="13" spans="4:24" x14ac:dyDescent="0.3">
      <c r="D13" t="s">
        <v>13</v>
      </c>
      <c r="E13" s="1">
        <v>10</v>
      </c>
      <c r="F13" s="1">
        <v>20</v>
      </c>
      <c r="G13" s="1">
        <f t="shared" si="0"/>
        <v>10</v>
      </c>
      <c r="H13">
        <f t="shared" si="1"/>
        <v>100</v>
      </c>
      <c r="M13" s="3" t="s">
        <v>12</v>
      </c>
      <c r="N13" s="4">
        <v>3</v>
      </c>
      <c r="Q13" s="5">
        <v>6000</v>
      </c>
      <c r="R13" s="4">
        <v>2140</v>
      </c>
      <c r="T13" s="5">
        <v>2000</v>
      </c>
      <c r="U13" s="4">
        <v>50</v>
      </c>
      <c r="W13" s="3" t="s">
        <v>12</v>
      </c>
      <c r="X13" s="4">
        <v>5</v>
      </c>
    </row>
    <row r="14" spans="4:24" x14ac:dyDescent="0.3">
      <c r="M14" s="3" t="s">
        <v>11</v>
      </c>
      <c r="N14" s="4">
        <v>4000</v>
      </c>
      <c r="Q14" s="5" t="s">
        <v>17</v>
      </c>
      <c r="R14" s="4">
        <v>2377</v>
      </c>
      <c r="T14" s="5" t="s">
        <v>17</v>
      </c>
      <c r="U14" s="4">
        <v>502.58138619060122</v>
      </c>
      <c r="W14" s="3" t="s">
        <v>11</v>
      </c>
      <c r="X14" s="4">
        <v>6000</v>
      </c>
    </row>
    <row r="15" spans="4:24" x14ac:dyDescent="0.3">
      <c r="M15" s="3" t="s">
        <v>17</v>
      </c>
      <c r="N15" s="4">
        <v>10688</v>
      </c>
      <c r="W15" s="3" t="s">
        <v>17</v>
      </c>
      <c r="X15" s="4">
        <v>13065</v>
      </c>
    </row>
    <row r="18" spans="13:24" x14ac:dyDescent="0.3">
      <c r="M18" s="3" t="s">
        <v>22</v>
      </c>
      <c r="N18" s="1">
        <f>GETPIVOTDATA("cost Price",$M$3)</f>
        <v>10688</v>
      </c>
      <c r="Q18" t="s">
        <v>23</v>
      </c>
      <c r="R18" s="1">
        <f>GETPIVOTDATA("Profit",$Q$3)</f>
        <v>2377</v>
      </c>
      <c r="T18" t="s">
        <v>24</v>
      </c>
      <c r="U18">
        <f>GETPIVOTDATA("Prrofit percent",$T$3)</f>
        <v>502.58138619060122</v>
      </c>
      <c r="W18" s="3" t="s">
        <v>25</v>
      </c>
      <c r="X18" s="1">
        <f>GETPIVOTDATA("selling price",$W$3)</f>
        <v>13065</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770F-4398-413D-ABA1-763F6F9C8AE3}">
  <dimension ref="A1"/>
  <sheetViews>
    <sheetView showGridLines="0" tabSelected="1" workbookViewId="0">
      <selection activeCell="J21" sqref="J21"/>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sheet</vt:lpstr>
      <vt:lpstr>DashBoarding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2024-05-28T23:35:43Z</dcterms:created>
  <dcterms:modified xsi:type="dcterms:W3CDTF">2024-05-29T01:49:58Z</dcterms:modified>
</cp:coreProperties>
</file>