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X\Downloads\uipath cole\CoolE-Final Project\"/>
    </mc:Choice>
  </mc:AlternateContent>
  <xr:revisionPtr revIDLastSave="0" documentId="13_ncr:1_{15ABAD04-6C2C-4939-B42D-AACFB53DE7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rtabakOutput1" sheetId="5" r:id="rId1"/>
    <sheet name="Outpu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0" i="5" l="1"/>
  <c r="V11" i="5"/>
  <c r="V12" i="5"/>
  <c r="V14" i="5"/>
  <c r="V15" i="5"/>
  <c r="V16" i="5"/>
  <c r="V19" i="5"/>
  <c r="V20" i="5"/>
  <c r="V23" i="5"/>
  <c r="V24" i="5"/>
  <c r="V27" i="5"/>
  <c r="V28" i="5"/>
  <c r="V31" i="5"/>
  <c r="V35" i="5"/>
  <c r="V39" i="5"/>
  <c r="V43" i="5"/>
  <c r="V47" i="5"/>
  <c r="V51" i="5"/>
  <c r="V55" i="5"/>
  <c r="V59" i="5"/>
  <c r="V63" i="5"/>
  <c r="U3" i="5" a="1"/>
  <c r="U3" i="5" s="1"/>
  <c r="V3" i="5" s="1"/>
  <c r="U4" i="5" a="1"/>
  <c r="U4" i="5" s="1"/>
  <c r="V4" i="5" s="1"/>
  <c r="U5" i="5" a="1"/>
  <c r="U5" i="5" s="1"/>
  <c r="V5" i="5" s="1"/>
  <c r="U6" i="5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U11" i="5" a="1"/>
  <c r="U11" i="5" s="1"/>
  <c r="U12" i="5" a="1"/>
  <c r="U12" i="5" s="1"/>
  <c r="U13" i="5" a="1"/>
  <c r="U13" i="5" s="1"/>
  <c r="V13" i="5" s="1"/>
  <c r="U14" i="5" a="1"/>
  <c r="U14" i="5" s="1"/>
  <c r="U15" i="5" a="1"/>
  <c r="U15" i="5" s="1"/>
  <c r="U16" i="5" a="1"/>
  <c r="U16" i="5" s="1"/>
  <c r="U17" i="5" a="1"/>
  <c r="U17" i="5" s="1"/>
  <c r="V17" i="5" s="1"/>
  <c r="U18" i="5" a="1"/>
  <c r="U18" i="5" s="1"/>
  <c r="V18" i="5" s="1"/>
  <c r="U19" i="5" a="1"/>
  <c r="U19" i="5" s="1"/>
  <c r="U20" i="5" a="1"/>
  <c r="U20" i="5" s="1"/>
  <c r="U21" i="5" a="1"/>
  <c r="U21" i="5" s="1"/>
  <c r="V21" i="5" s="1"/>
  <c r="U22" i="5" a="1"/>
  <c r="U22" i="5" s="1"/>
  <c r="V22" i="5" s="1"/>
  <c r="U23" i="5" a="1"/>
  <c r="U23" i="5" s="1"/>
  <c r="U24" i="5" a="1"/>
  <c r="U24" i="5" s="1"/>
  <c r="U25" i="5" a="1"/>
  <c r="U25" i="5" s="1"/>
  <c r="V25" i="5" s="1"/>
  <c r="U26" i="5" a="1"/>
  <c r="U26" i="5" s="1"/>
  <c r="V26" i="5" s="1"/>
  <c r="U27" i="5" a="1"/>
  <c r="U27" i="5" s="1"/>
  <c r="U28" i="5" a="1"/>
  <c r="U28" i="5" s="1"/>
  <c r="U29" i="5" a="1"/>
  <c r="U29" i="5" s="1"/>
  <c r="V29" i="5" s="1"/>
  <c r="U30" i="5" a="1"/>
  <c r="U30" i="5" s="1"/>
  <c r="V30" i="5" s="1"/>
  <c r="U31" i="5" a="1"/>
  <c r="U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155" i="5" a="1"/>
  <c r="U155" i="5" s="1"/>
  <c r="V155" i="5" s="1"/>
  <c r="U156" i="5" a="1"/>
  <c r="U156" i="5" s="1"/>
  <c r="V156" i="5" s="1"/>
  <c r="U157" i="5" a="1"/>
  <c r="U157" i="5" s="1"/>
  <c r="V157" i="5" s="1"/>
  <c r="U158" i="5" a="1"/>
  <c r="U158" i="5" s="1"/>
  <c r="V158" i="5" s="1"/>
  <c r="U159" i="5" a="1"/>
  <c r="U159" i="5" s="1"/>
  <c r="V159" i="5" s="1"/>
  <c r="U160" i="5" a="1"/>
  <c r="U160" i="5" s="1"/>
  <c r="V160" i="5" s="1"/>
  <c r="U161" i="5" a="1"/>
  <c r="U161" i="5" s="1"/>
  <c r="V161" i="5" s="1"/>
  <c r="U162" i="5" a="1"/>
  <c r="U162" i="5" s="1"/>
  <c r="V162" i="5" s="1"/>
  <c r="U163" i="5" a="1"/>
  <c r="U163" i="5" s="1"/>
  <c r="V163" i="5" s="1"/>
  <c r="U164" i="5" a="1"/>
  <c r="U164" i="5" s="1"/>
  <c r="V164" i="5" s="1"/>
  <c r="U165" i="5" a="1"/>
  <c r="U165" i="5" s="1"/>
  <c r="V165" i="5" s="1"/>
  <c r="U166" i="5" a="1"/>
  <c r="U166" i="5" s="1"/>
  <c r="V166" i="5" s="1"/>
  <c r="U167" i="5" a="1"/>
  <c r="U167" i="5" s="1"/>
  <c r="V167" i="5" s="1"/>
  <c r="U168" i="5" a="1"/>
  <c r="U168" i="5" s="1"/>
  <c r="V168" i="5" s="1"/>
  <c r="U169" i="5" a="1"/>
  <c r="U169" i="5" s="1"/>
  <c r="V169" i="5" s="1"/>
  <c r="U170" i="5" a="1"/>
  <c r="U170" i="5" s="1"/>
  <c r="V170" i="5" s="1"/>
  <c r="U171" i="5" a="1"/>
  <c r="U171" i="5" s="1"/>
  <c r="V171" i="5" s="1"/>
  <c r="U172" i="5" a="1"/>
  <c r="U172" i="5" s="1"/>
  <c r="V172" i="5" s="1"/>
  <c r="U173" i="5" a="1"/>
  <c r="U173" i="5" s="1"/>
  <c r="V173" i="5" s="1"/>
  <c r="U174" i="5" a="1"/>
  <c r="U174" i="5" s="1"/>
  <c r="V174" i="5" s="1"/>
  <c r="U175" i="5" a="1"/>
  <c r="U175" i="5" s="1"/>
  <c r="V175" i="5" s="1"/>
  <c r="U176" i="5" a="1"/>
  <c r="U176" i="5" s="1"/>
  <c r="V176" i="5" s="1"/>
  <c r="U177" i="5" a="1"/>
  <c r="U177" i="5" s="1"/>
  <c r="V177" i="5" s="1"/>
  <c r="U178" i="5" a="1"/>
  <c r="U178" i="5" s="1"/>
  <c r="V178" i="5" s="1"/>
  <c r="U179" i="5" a="1"/>
  <c r="U179" i="5" s="1"/>
  <c r="V179" i="5" s="1"/>
  <c r="U180" i="5" a="1"/>
  <c r="U180" i="5" s="1"/>
  <c r="V180" i="5" s="1"/>
  <c r="U181" i="5" a="1"/>
  <c r="U181" i="5" s="1"/>
  <c r="V181" i="5" s="1"/>
  <c r="U182" i="5" a="1"/>
  <c r="U182" i="5" s="1"/>
  <c r="V182" i="5" s="1"/>
  <c r="U183" i="5" a="1"/>
  <c r="U183" i="5" s="1"/>
  <c r="V183" i="5" s="1"/>
  <c r="U184" i="5" a="1"/>
  <c r="U184" i="5" s="1"/>
  <c r="V184" i="5" s="1"/>
  <c r="U185" i="5" a="1"/>
  <c r="U185" i="5" s="1"/>
  <c r="V185" i="5" s="1"/>
  <c r="U186" i="5" a="1"/>
  <c r="U186" i="5" s="1"/>
  <c r="V186" i="5" s="1"/>
  <c r="U187" i="5" a="1"/>
  <c r="U187" i="5" s="1"/>
  <c r="V187" i="5" s="1"/>
  <c r="U188" i="5" a="1"/>
  <c r="U188" i="5" s="1"/>
  <c r="V188" i="5" s="1"/>
  <c r="U189" i="5" a="1"/>
  <c r="U189" i="5" s="1"/>
  <c r="V189" i="5" s="1"/>
  <c r="U190" i="5" a="1"/>
  <c r="U190" i="5" s="1"/>
  <c r="V190" i="5" s="1"/>
  <c r="U191" i="5" a="1"/>
  <c r="U191" i="5" s="1"/>
  <c r="V191" i="5" s="1"/>
  <c r="U192" i="5" a="1"/>
  <c r="U192" i="5" s="1"/>
  <c r="V192" i="5" s="1"/>
  <c r="U193" i="5" a="1"/>
  <c r="U193" i="5" s="1"/>
  <c r="V193" i="5" s="1"/>
  <c r="U194" i="5" a="1"/>
  <c r="U194" i="5" s="1"/>
  <c r="V194" i="5" s="1"/>
  <c r="U195" i="5" a="1"/>
  <c r="U195" i="5" s="1"/>
  <c r="V195" i="5" s="1"/>
  <c r="U196" i="5" a="1"/>
  <c r="U196" i="5" s="1"/>
  <c r="V196" i="5" s="1"/>
  <c r="U197" i="5" a="1"/>
  <c r="U197" i="5" s="1"/>
  <c r="V197" i="5" s="1"/>
  <c r="U198" i="5" a="1"/>
  <c r="U198" i="5" s="1"/>
  <c r="V198" i="5" s="1"/>
  <c r="U199" i="5" a="1"/>
  <c r="U199" i="5" s="1"/>
  <c r="V199" i="5" s="1"/>
  <c r="U200" i="5" a="1"/>
  <c r="U200" i="5" s="1"/>
  <c r="V200" i="5" s="1"/>
  <c r="U201" i="5" a="1"/>
  <c r="U201" i="5" s="1"/>
  <c r="V201" i="5" s="1"/>
  <c r="U202" i="5" a="1"/>
  <c r="U202" i="5" s="1"/>
  <c r="V202" i="5" s="1"/>
  <c r="U203" i="5" a="1"/>
  <c r="U203" i="5" s="1"/>
  <c r="V203" i="5" s="1"/>
  <c r="U204" i="5" a="1"/>
  <c r="U204" i="5" s="1"/>
  <c r="V204" i="5" s="1"/>
  <c r="U205" i="5" a="1"/>
  <c r="U205" i="5" s="1"/>
  <c r="V205" i="5" s="1"/>
  <c r="U206" i="5" a="1"/>
  <c r="U206" i="5" s="1"/>
  <c r="V206" i="5" s="1"/>
  <c r="U207" i="5" a="1"/>
  <c r="U207" i="5" s="1"/>
  <c r="V207" i="5" s="1"/>
  <c r="U208" i="5" a="1"/>
  <c r="U208" i="5" s="1"/>
  <c r="V208" i="5" s="1"/>
  <c r="U209" i="5" a="1"/>
  <c r="U209" i="5" s="1"/>
  <c r="V209" i="5" s="1"/>
  <c r="U210" i="5" a="1"/>
  <c r="U210" i="5" s="1"/>
  <c r="V210" i="5" s="1"/>
  <c r="U211" i="5" a="1"/>
  <c r="U211" i="5" s="1"/>
  <c r="V211" i="5" s="1"/>
  <c r="U212" i="5" a="1"/>
  <c r="U212" i="5" s="1"/>
  <c r="V212" i="5" s="1"/>
  <c r="U213" i="5" a="1"/>
  <c r="U213" i="5" s="1"/>
  <c r="V213" i="5" s="1"/>
  <c r="U214" i="5" a="1"/>
  <c r="U214" i="5" s="1"/>
  <c r="V214" i="5" s="1"/>
  <c r="U215" i="5" a="1"/>
  <c r="U215" i="5" s="1"/>
  <c r="V215" i="5" s="1"/>
  <c r="U216" i="5" a="1"/>
  <c r="U216" i="5" s="1"/>
  <c r="V216" i="5" s="1"/>
  <c r="U217" i="5" a="1"/>
  <c r="U217" i="5" s="1"/>
  <c r="V217" i="5" s="1"/>
  <c r="U218" i="5" a="1"/>
  <c r="U218" i="5" s="1"/>
  <c r="V218" i="5" s="1"/>
  <c r="U219" i="5" a="1"/>
  <c r="U219" i="5" s="1"/>
  <c r="V219" i="5" s="1"/>
  <c r="U220" i="5" a="1"/>
  <c r="U220" i="5" s="1"/>
  <c r="V220" i="5" s="1"/>
  <c r="U221" i="5" a="1"/>
  <c r="U221" i="5" s="1"/>
  <c r="V221" i="5" s="1"/>
  <c r="U222" i="5" a="1"/>
  <c r="U222" i="5" s="1"/>
  <c r="V222" i="5" s="1"/>
  <c r="U223" i="5" a="1"/>
  <c r="U223" i="5" s="1"/>
  <c r="V223" i="5" s="1"/>
  <c r="U224" i="5" a="1"/>
  <c r="U224" i="5" s="1"/>
  <c r="V224" i="5" s="1"/>
  <c r="U225" i="5" a="1"/>
  <c r="U225" i="5" s="1"/>
  <c r="V225" i="5" s="1"/>
  <c r="U226" i="5" a="1"/>
  <c r="U226" i="5" s="1"/>
  <c r="V226" i="5" s="1"/>
  <c r="U227" i="5" a="1"/>
  <c r="U227" i="5" s="1"/>
  <c r="V227" i="5" s="1"/>
  <c r="U228" i="5" a="1"/>
  <c r="U228" i="5" s="1"/>
  <c r="V228" i="5" s="1"/>
  <c r="U229" i="5" a="1"/>
  <c r="U229" i="5" s="1"/>
  <c r="V229" i="5" s="1"/>
  <c r="U230" i="5" a="1"/>
  <c r="U230" i="5" s="1"/>
  <c r="V230" i="5" s="1"/>
  <c r="U231" i="5" a="1"/>
  <c r="U231" i="5" s="1"/>
  <c r="V231" i="5" s="1"/>
  <c r="U232" i="5" a="1"/>
  <c r="U232" i="5" s="1"/>
  <c r="V232" i="5" s="1"/>
  <c r="U233" i="5" a="1"/>
  <c r="U233" i="5" s="1"/>
  <c r="V233" i="5" s="1"/>
  <c r="U234" i="5" a="1"/>
  <c r="U234" i="5" s="1"/>
  <c r="V234" i="5" s="1"/>
  <c r="U235" i="5" a="1"/>
  <c r="U235" i="5" s="1"/>
  <c r="V235" i="5" s="1"/>
  <c r="U236" i="5" a="1"/>
  <c r="U236" i="5" s="1"/>
  <c r="V236" i="5" s="1"/>
  <c r="U237" i="5" a="1"/>
  <c r="U237" i="5" s="1"/>
  <c r="V237" i="5" s="1"/>
  <c r="U238" i="5" a="1"/>
  <c r="U238" i="5" s="1"/>
  <c r="V238" i="5" s="1"/>
  <c r="U239" i="5" a="1"/>
  <c r="U239" i="5" s="1"/>
  <c r="V239" i="5" s="1"/>
  <c r="U240" i="5" a="1"/>
  <c r="U240" i="5" s="1"/>
  <c r="V240" i="5" s="1"/>
  <c r="U241" i="5" a="1"/>
  <c r="U241" i="5" s="1"/>
  <c r="V241" i="5" s="1"/>
  <c r="U242" i="5" a="1"/>
  <c r="U242" i="5" s="1"/>
  <c r="V242" i="5" s="1"/>
  <c r="U243" i="5" a="1"/>
  <c r="U243" i="5" s="1"/>
  <c r="V243" i="5" s="1"/>
  <c r="U244" i="5" a="1"/>
  <c r="U244" i="5" s="1"/>
  <c r="V244" i="5" s="1"/>
  <c r="U245" i="5" a="1"/>
  <c r="U245" i="5" s="1"/>
  <c r="V245" i="5" s="1"/>
  <c r="U246" i="5" a="1"/>
  <c r="U246" i="5" s="1"/>
  <c r="V246" i="5" s="1"/>
  <c r="U247" i="5" a="1"/>
  <c r="U247" i="5" s="1"/>
  <c r="V247" i="5" s="1"/>
  <c r="U248" i="5" a="1"/>
  <c r="U248" i="5" s="1"/>
  <c r="V248" i="5" s="1"/>
  <c r="U249" i="5" a="1"/>
  <c r="U249" i="5" s="1"/>
  <c r="V249" i="5" s="1"/>
  <c r="U250" i="5" a="1"/>
  <c r="U250" i="5" s="1"/>
  <c r="V250" i="5" s="1"/>
  <c r="U251" i="5" a="1"/>
  <c r="U251" i="5" s="1"/>
  <c r="V251" i="5" s="1"/>
  <c r="U252" i="5" a="1"/>
  <c r="U252" i="5" s="1"/>
  <c r="V252" i="5" s="1"/>
  <c r="U253" i="5" a="1"/>
  <c r="U253" i="5" s="1"/>
  <c r="V253" i="5" s="1"/>
  <c r="U254" i="5" a="1"/>
  <c r="U254" i="5" s="1"/>
  <c r="V254" i="5" s="1"/>
  <c r="U255" i="5" a="1"/>
  <c r="U255" i="5" s="1"/>
  <c r="V255" i="5" s="1"/>
  <c r="U256" i="5" a="1"/>
  <c r="U256" i="5" s="1"/>
  <c r="V256" i="5" s="1"/>
  <c r="U257" i="5" a="1"/>
  <c r="U257" i="5" s="1"/>
  <c r="V257" i="5" s="1"/>
  <c r="U258" i="5" a="1"/>
  <c r="U258" i="5" s="1"/>
  <c r="V258" i="5" s="1"/>
  <c r="U259" i="5" a="1"/>
  <c r="U259" i="5" s="1"/>
  <c r="V259" i="5" s="1"/>
  <c r="U260" i="5" a="1"/>
  <c r="U260" i="5" s="1"/>
  <c r="V260" i="5" s="1"/>
  <c r="U261" i="5" a="1"/>
  <c r="U261" i="5" s="1"/>
  <c r="V261" i="5" s="1"/>
  <c r="U262" i="5" a="1"/>
  <c r="U262" i="5" s="1"/>
  <c r="V262" i="5" s="1"/>
  <c r="U263" i="5" a="1"/>
  <c r="U263" i="5" s="1"/>
  <c r="V263" i="5" s="1"/>
  <c r="U264" i="5" a="1"/>
  <c r="U264" i="5" s="1"/>
  <c r="V264" i="5" s="1"/>
  <c r="U265" i="5" a="1"/>
  <c r="U265" i="5" s="1"/>
  <c r="V265" i="5" s="1"/>
  <c r="U266" i="5" a="1"/>
  <c r="U266" i="5" s="1"/>
  <c r="V266" i="5" s="1"/>
  <c r="U267" i="5" a="1"/>
  <c r="U267" i="5" s="1"/>
  <c r="V267" i="5" s="1"/>
  <c r="U268" i="5" a="1"/>
  <c r="U268" i="5" s="1"/>
  <c r="V268" i="5" s="1"/>
  <c r="U269" i="5" a="1"/>
  <c r="U269" i="5" s="1"/>
  <c r="V269" i="5" s="1"/>
  <c r="U2" i="5" a="1"/>
  <c r="U2" i="5" s="1"/>
  <c r="V2" i="5" s="1"/>
</calcChain>
</file>

<file path=xl/sharedStrings.xml><?xml version="1.0" encoding="utf-8"?>
<sst xmlns="http://schemas.openxmlformats.org/spreadsheetml/2006/main" count="3487" uniqueCount="1498">
  <si>
    <t>Nama Tempat</t>
  </si>
  <si>
    <t>Alamat</t>
  </si>
  <si>
    <t>Code Plus</t>
  </si>
  <si>
    <t>Location</t>
  </si>
  <si>
    <t>Latitude</t>
  </si>
  <si>
    <t>Longitude</t>
  </si>
  <si>
    <t>Kategori</t>
  </si>
  <si>
    <t>Wilayah</t>
  </si>
  <si>
    <t>Kode Pos</t>
  </si>
  <si>
    <t>Senin</t>
  </si>
  <si>
    <t>Selasa</t>
  </si>
  <si>
    <t>Rabu</t>
  </si>
  <si>
    <t>Kamis</t>
  </si>
  <si>
    <t>Jumat</t>
  </si>
  <si>
    <t>Sabtu</t>
  </si>
  <si>
    <t>Minggu</t>
  </si>
  <si>
    <t>Rating</t>
  </si>
  <si>
    <t>Total Reviews</t>
  </si>
  <si>
    <t>Website</t>
  </si>
  <si>
    <t>Telepon</t>
  </si>
  <si>
    <t>Martabak Bangka WG</t>
  </si>
  <si>
    <t>Jl. Jati Wangi No.10, Margaasih, Kec. Margaasih, Bandung, Jawa Barat 40215</t>
  </si>
  <si>
    <t>3G6R+6R Margaasih, Bandung, West Java</t>
  </si>
  <si>
    <t>-6.939438,107.542063</t>
  </si>
  <si>
    <t>Restaurant·</t>
  </si>
  <si>
    <t>Bandung</t>
  </si>
  <si>
    <t>5PM–12AM</t>
  </si>
  <si>
    <t>MARTABAK BANGKA MANIS &amp; TELUR KUBANG GROUO</t>
  </si>
  <si>
    <t>Di Alfamidi cihampelas Jl. Raya Cihampelas No.143, Lagadar, Kec. Cihampelas, Kabupaten Bandung Barat, Jawa Barat 40562</t>
  </si>
  <si>
    <t>3G9P+6R Lagadar, Bandung, West Java</t>
  </si>
  <si>
    <t>-6.931938,107.537063</t>
  </si>
  <si>
    <t>Murtabak restaurant·</t>
  </si>
  <si>
    <t>Kabupaten Bandung Barat</t>
  </si>
  <si>
    <t>4AM–11PM</t>
  </si>
  <si>
    <t>0895-3074-3767</t>
  </si>
  <si>
    <t>Martabak Manis &amp; Asin Khas</t>
  </si>
  <si>
    <t>Jl. Jati Utama No.26, Margaasih, Kec. Margaasih, Bandung, Jawa Barat 40215</t>
  </si>
  <si>
    <t>3G7R+PG Margaasih, Bandung, West Java</t>
  </si>
  <si>
    <t>-6.935688,107.541313</t>
  </si>
  <si>
    <t>Martabak Rasta</t>
  </si>
  <si>
    <t>Jl. Nanjung No.68, Margaasih, Kec. Margaasih, Kota Bandung, Jawa Barat 40215</t>
  </si>
  <si>
    <t>3G9R+J5 Margaasih, Bandung, West Java</t>
  </si>
  <si>
    <t>-6.930938,107.540437</t>
  </si>
  <si>
    <t>Kota Bandung</t>
  </si>
  <si>
    <t>4–11:30PM</t>
  </si>
  <si>
    <t>0895-3755-18263</t>
  </si>
  <si>
    <t>Martabak Rasta Margaasih</t>
  </si>
  <si>
    <t>Jl. Jati Wangi No.13, Margaasih, Kec. Margaasih, Bandung, Jawa Barat 40215</t>
  </si>
  <si>
    <t>3G6R+8Q Margaasih, Bandung, West Java</t>
  </si>
  <si>
    <t>MARTABAK BANGKA WG JAYA</t>
  </si>
  <si>
    <t>Jl. Jati Utama, Margaasih, Kec. Margaasih, Bandung, Jawa Barat 40215</t>
  </si>
  <si>
    <t>3GCR+39 Margaasih, Bandung, West Java</t>
  </si>
  <si>
    <t>-6.929813,107.540937</t>
  </si>
  <si>
    <t>Martabak MJ</t>
  </si>
  <si>
    <t>Jl. Jati Utama No.10, Margaasih, Kec. Margaasih, Bandung, Jawa Barat 40215</t>
  </si>
  <si>
    <t>3G8V+52 Margaasih, Bandung, West Java</t>
  </si>
  <si>
    <t>-6.934563,107.542563</t>
  </si>
  <si>
    <t>3:49–10PM</t>
  </si>
  <si>
    <t>martabakjoeragan.com</t>
  </si>
  <si>
    <t>(022) 86121303</t>
  </si>
  <si>
    <t>Martabak jnr</t>
  </si>
  <si>
    <t>3HF2+FMG, Melong, South Cimahi, Cimahi City, West Java 40215</t>
  </si>
  <si>
    <t>-6.926312,107.551687</t>
  </si>
  <si>
    <t>Cimahi City</t>
  </si>
  <si>
    <t>0823-1975-2554</t>
  </si>
  <si>
    <t>Martabak Bangka Unyil Bogasari</t>
  </si>
  <si>
    <t>Jl. Raya Cipatik No.61, Cipatik, Kec. Cihampelas, Kabupaten Bandung Barat, Jawa Barat 40562</t>
  </si>
  <si>
    <t>3G73+HM Cipatik, West Bandung Regency, West Java</t>
  </si>
  <si>
    <t>-6.936063,107.504188</t>
  </si>
  <si>
    <t>4PM–12AM</t>
  </si>
  <si>
    <t>0838-2145-1938</t>
  </si>
  <si>
    <t>Martabak Melong Tengah</t>
  </si>
  <si>
    <t>Melong, South Cimahi, Cimahi City, West Java 40534</t>
  </si>
  <si>
    <t>3HG2+WH Melong, Cimahi City, West Java</t>
  </si>
  <si>
    <t>-6.922688,107.551437</t>
  </si>
  <si>
    <t>Pancake restaurant·</t>
  </si>
  <si>
    <t>0813-2144-9463</t>
  </si>
  <si>
    <t>Martabak Manis &amp; Roti Bakar Sarirasa</t>
  </si>
  <si>
    <t>3G66+5MC, Pataruman, Cihampelas, West Bandung Regency, West Java 40562</t>
  </si>
  <si>
    <t>-6.939563,107.511687</t>
  </si>
  <si>
    <t>West Bandung Regency</t>
  </si>
  <si>
    <t>3–9PM</t>
  </si>
  <si>
    <t>MARTABAK SARDIE BOLUWA</t>
  </si>
  <si>
    <t>3G66+7FW, Cipatik, Cihampelas, West Bandung Regency, West Java 40562</t>
  </si>
  <si>
    <t>-6.939312,107.511188</t>
  </si>
  <si>
    <t>3:29AM–10:55PM</t>
  </si>
  <si>
    <t>0878-2148-5355</t>
  </si>
  <si>
    <t>Martabak Bangka Aldeman19</t>
  </si>
  <si>
    <t>Jl. Gempol Sari Jl. Cigondewah Kaler No.85, Melong, Kec. Cimahi Sel., Kota Cimahi, Jawa Barat 40214</t>
  </si>
  <si>
    <t>3H95+GV Melong, Cimahi City, West Java</t>
  </si>
  <si>
    <t>-6.931188,107.559687</t>
  </si>
  <si>
    <t>Kota Cimahi</t>
  </si>
  <si>
    <t>Martabak Si Legit</t>
  </si>
  <si>
    <t>Jl. Gempol Sari, Melong, Kec. Cimahi Sel., Kota Cimahi, Jawa Barat 40215</t>
  </si>
  <si>
    <t>3HF3+72 Melong, Cimahi City, West Java</t>
  </si>
  <si>
    <t>-6.926813,107.552562</t>
  </si>
  <si>
    <t>Martabak Alaska</t>
  </si>
  <si>
    <t>3HC4+CJ Melong, Cimahi City, West Java</t>
  </si>
  <si>
    <t>-6.928937,107.556562</t>
  </si>
  <si>
    <t>4–11PM</t>
  </si>
  <si>
    <t>0822-2343-4813</t>
  </si>
  <si>
    <t>Martabak Kumetap</t>
  </si>
  <si>
    <t>Gg. H. Hadir, Rahayu, Kec. Margaasih, Bandung, Jawa Barat 40218</t>
  </si>
  <si>
    <t>2HX6+4G Rahayu, Bandung, West Java</t>
  </si>
  <si>
    <t>-6.952187,107.561312</t>
  </si>
  <si>
    <t>5–11PM</t>
  </si>
  <si>
    <t>0853-2135-4785</t>
  </si>
  <si>
    <t>Martabak MJ Mahmud</t>
  </si>
  <si>
    <t>Jl. Mahmud Sindang Palay No.77, Rahayu, Kec. Margaasih, Bandung, Jawa Barat 40218</t>
  </si>
  <si>
    <t>2HW6+W9 Rahayu, Bandung, West Java</t>
  </si>
  <si>
    <t>-6.952687,107.560937</t>
  </si>
  <si>
    <t>4–10PM</t>
  </si>
  <si>
    <t>0856-2188-325</t>
  </si>
  <si>
    <t>Martabak Sukarasa</t>
  </si>
  <si>
    <t>Jl. Melong Raya, Melong, Kec. Cimahi Sel., Kota Cimahi, Jawa Barat 40534</t>
  </si>
  <si>
    <t>3HG7+F3 Melong, Cimahi City, West Java</t>
  </si>
  <si>
    <t>-6.923813,107.562687</t>
  </si>
  <si>
    <t>0812-2253-2897</t>
  </si>
  <si>
    <t>Martabak Manis SapaNyana</t>
  </si>
  <si>
    <t>Jl. Taman Holis Indah No.12, Caringin, Kec. Bandung Kulon, Kota Bandung, Jawa Barat 40215</t>
  </si>
  <si>
    <t>3H58+7V Caringin, Bandung City, West Java</t>
  </si>
  <si>
    <t>-6.941812,107.567188</t>
  </si>
  <si>
    <t>0822-1973-3773</t>
  </si>
  <si>
    <t>Martabak Shingkiye Curug</t>
  </si>
  <si>
    <t>2HQ2+RJW, Rahayu, Margaasih, Bandung, West Java 40218</t>
  </si>
  <si>
    <t>-6.960437,107.551563</t>
  </si>
  <si>
    <t>4:30–11:45PM</t>
  </si>
  <si>
    <t>0818-0935-9363</t>
  </si>
  <si>
    <t>Martabak Hawaii Kopo</t>
  </si>
  <si>
    <t>Jl. Taman Kopo Indah III No.Ruko A No 18, Mekar Rahayu, Kec. Margaasih, Bandung, Jawa Barat 40351</t>
  </si>
  <si>
    <t>2HQ4+PV Mekar Rahayu, Bandung, West Java</t>
  </si>
  <si>
    <t>-6.960688,107.557187</t>
  </si>
  <si>
    <t>2–10PM</t>
  </si>
  <si>
    <t>0812-3170-9779</t>
  </si>
  <si>
    <t>MARTABAK VARISA</t>
  </si>
  <si>
    <t>Jl. Gempol Sari No.91, Cigondewah Kaler, Kec. Bandung Kulon, Kota Bandung, Jawa Barat 40215</t>
  </si>
  <si>
    <t>3H95+MG Cigondewah Kaler, Bandung City, West Java</t>
  </si>
  <si>
    <t>-6.930813,107.558813</t>
  </si>
  <si>
    <t>Martabak Mehong Mahmud</t>
  </si>
  <si>
    <t>2HR3+G9H, Rahayu, Margaasih, Bandung, West Java 40218</t>
  </si>
  <si>
    <t>-6.958687,107.553438</t>
  </si>
  <si>
    <t>0812-2144-0662</t>
  </si>
  <si>
    <t>Martabak Jm</t>
  </si>
  <si>
    <t>Jl. Baladewa No.20, Pamoyanan, Kec. Cicendo, Kota Bandung, Jawa Barat 40173</t>
  </si>
  <si>
    <t>3HWR+44 Pamoyanan, Bandung City, West Java</t>
  </si>
  <si>
    <t>-6.904687,107.590312</t>
  </si>
  <si>
    <t>Food broker·</t>
  </si>
  <si>
    <t>Open 24 hours</t>
  </si>
  <si>
    <t>0812-2470-5804</t>
  </si>
  <si>
    <t>Martabak Gaul</t>
  </si>
  <si>
    <t>Gg. Laksana No.1 No.6, RT.01/RW.05, Babakan Tarogong, Kec. Bojongloa Kaler, Kota Bandung, Jawa Barat 40232</t>
  </si>
  <si>
    <t>3H9R+X3 Babakan Tarogong, Bandung City, West Java</t>
  </si>
  <si>
    <t>-6.930063,107.590187</t>
  </si>
  <si>
    <t>instagram.com</t>
  </si>
  <si>
    <t>0813-1319-2707</t>
  </si>
  <si>
    <t>Martabak Bangka 512</t>
  </si>
  <si>
    <t>Jl. Nanjung No.300, Kamp. Cigugur, Kec. Margaasih, Bandung, Jawa Barat 40216</t>
  </si>
  <si>
    <t>3G9R+W6 Margaasih, Bandung, West Java</t>
  </si>
  <si>
    <t>-6.930188,107.540562</t>
  </si>
  <si>
    <t>Dessert shop·</t>
  </si>
  <si>
    <t>Martabak Kubang Grup</t>
  </si>
  <si>
    <t>Jl. Nanjung, Margaasih, Kec. Margaasih, Bandung, Jawa Barat 40215</t>
  </si>
  <si>
    <t>3G9Q+5W Margaasih, Bandung, West Java</t>
  </si>
  <si>
    <t>-6.932063,107.539812</t>
  </si>
  <si>
    <t>Deli·</t>
  </si>
  <si>
    <t>0857-2017-7774</t>
  </si>
  <si>
    <t>MARTABAK MINI ARUN</t>
  </si>
  <si>
    <t>Jl. Babakan Tarogong No.41, Suka Asih, Kec. Bojongloa Kaler, Kota Bandung, Jawa Barat 40231</t>
  </si>
  <si>
    <t>3H7V+QF Suka Asih, Bandung City, West Java</t>
  </si>
  <si>
    <t>-6.935562,107.593688</t>
  </si>
  <si>
    <t>10AM–7:30PM</t>
  </si>
  <si>
    <t>10:30AM–7:30PM</t>
  </si>
  <si>
    <t>Closed</t>
  </si>
  <si>
    <t>google.com</t>
  </si>
  <si>
    <t>0895-8047-44884</t>
  </si>
  <si>
    <t>Martabak Mama</t>
  </si>
  <si>
    <t>2HX8+P2X, Cigondewah Rahayu, Bandung Kulon, Bandung City, West Java 40215</t>
  </si>
  <si>
    <t>-6.950687,107.565062</t>
  </si>
  <si>
    <t>Bandung City</t>
  </si>
  <si>
    <t>4:30PM–12AM</t>
  </si>
  <si>
    <t>Martabak mini 354</t>
  </si>
  <si>
    <t>Jl. Melong Tengah No.136, Melong, Kec. Cimahi Sel., Kota Cimahi, Jawa Barat 40534</t>
  </si>
  <si>
    <t>3HH3+57 Melong, Cimahi City, West Java</t>
  </si>
  <si>
    <t>-6.922063,107.553188</t>
  </si>
  <si>
    <t>MARTABAK SARJANA</t>
  </si>
  <si>
    <t>Jl. Baru smk, babakan pari blok tengah, Batujajar Tim., Kec. Batujajar, Kabupaten Bandung Barat, Jawa Barat 40561</t>
  </si>
  <si>
    <t>3GP4+PV East Batujajar, West Bandung Regency, West Java</t>
  </si>
  <si>
    <t>-6.913187,107.507188</t>
  </si>
  <si>
    <t>BOSTON Martabak</t>
  </si>
  <si>
    <t>Jl. Raya Cijerah No.26a, Cijerah, Kec. Bandung Kulon, Kota Bandung, Jawa Barat 40213</t>
  </si>
  <si>
    <t>3HMC+G9 Cijerah, Bandung City, West Java</t>
  </si>
  <si>
    <t>-6.916187,107.570937</t>
  </si>
  <si>
    <t>2:30–10:45PM</t>
  </si>
  <si>
    <t>2:30–11:30PM</t>
  </si>
  <si>
    <t>(022) 6027946</t>
  </si>
  <si>
    <t>Martabak</t>
  </si>
  <si>
    <t>G Gg. H. Safei 1, Cibeureum, Kec. Cimahi Sel., Kota Cimahi, Jawa Barat 20404</t>
  </si>
  <si>
    <t>3HQ6+WG Cibeureum, Cimahi City, West Java</t>
  </si>
  <si>
    <t>-6.910187,107.561312</t>
  </si>
  <si>
    <t>0878-8268-3815</t>
  </si>
  <si>
    <t>Ke, Jalan Babakan Tarogong Gg Laksana I No 6, Babakan Tarogong, Bojongloa Kaler, Bandung City, West Java 40232</t>
  </si>
  <si>
    <t>3HFV+63 Babakan Tarogong, Bandung City, West Java</t>
  </si>
  <si>
    <t>-6.926937,107.592687</t>
  </si>
  <si>
    <t>Martabak manis gg AWUG</t>
  </si>
  <si>
    <t>Jl. Terusan Kopo No.593, Pangauban, Kec. Katapang, Bandung, Jawa Barat 40921</t>
  </si>
  <si>
    <t>2H54+39 Pangauban, Bandung, West Java</t>
  </si>
  <si>
    <t>-6.992313,107.555937</t>
  </si>
  <si>
    <t>5:30PM–12AM</t>
  </si>
  <si>
    <t>5:30PM–3:01AM</t>
  </si>
  <si>
    <t>Martabak Bangka</t>
  </si>
  <si>
    <t>Jl. Raya Batujajar No.282, Galanggang, Kec. Batujajar, Kabupaten Bandung Barat, Jawa Barat 40561</t>
  </si>
  <si>
    <t>3FPX+C5 Galanggang, West Bandung Regency, West Java</t>
  </si>
  <si>
    <t>-6.913937,107.497938</t>
  </si>
  <si>
    <t>11AM–8PM</t>
  </si>
  <si>
    <t>Martabak Ago Bangka Manis &amp; Telor</t>
  </si>
  <si>
    <t>Jl. Holis No.215, Wr. Muncang, Kec. Bandung Kulon, Kota Bandung, Jawa Barat 40212</t>
  </si>
  <si>
    <t>3H8C+9P Warung Muncang, Bandung City, West Java</t>
  </si>
  <si>
    <t>-6.934062,107.571812</t>
  </si>
  <si>
    <t>Martabak Yasmine Raos</t>
  </si>
  <si>
    <t>Jl. Rajawali Barat No.29, Maleber, Kec. Andir, Kota Bandung, Jawa Barat 40184</t>
  </si>
  <si>
    <t>3HQC+H9 Maleber, Bandung City, West Java</t>
  </si>
  <si>
    <t>-6.911062,107.570937</t>
  </si>
  <si>
    <t>3–11PM</t>
  </si>
  <si>
    <t>martabakyasmine.com</t>
  </si>
  <si>
    <t>0857-9588-7362</t>
  </si>
  <si>
    <t>Martabak Bigben</t>
  </si>
  <si>
    <t>Jl. Melong Asih No.81, Cijerah, Kec. Bandung Kulon, Kota Bandung, Jawa Barat 40534</t>
  </si>
  <si>
    <t>3HJ8+57 Cijerah, Bandung City, West Java</t>
  </si>
  <si>
    <t>-6.919562,107.565687</t>
  </si>
  <si>
    <t>0812-1478-8734</t>
  </si>
  <si>
    <t>Martabak Ciptasari</t>
  </si>
  <si>
    <t>Jl. Terusan Holis Cibolerang No.14, Margahayu Utara, Kec. Babakan Ciparay, Kota Bandung, Jawa Barat 40224</t>
  </si>
  <si>
    <t>3H29+GH North Margahayu, Bandung City, West Java</t>
  </si>
  <si>
    <t>-6.948688,107.568938</t>
  </si>
  <si>
    <t>0823-2055-5740</t>
  </si>
  <si>
    <t>Martabak Manis Bangka Si Bungsu</t>
  </si>
  <si>
    <t>Jl. Raya Cijerah No.43, Cijerah, Kec. Bandung Kulon, Kota Bandung, Jawa Barat 40213</t>
  </si>
  <si>
    <t>3HJC+G6 Cijerah, Bandung City, West Java</t>
  </si>
  <si>
    <t>-6.918687,107.570562</t>
  </si>
  <si>
    <t>Health food restaurant·</t>
  </si>
  <si>
    <t>5–11:30PM</t>
  </si>
  <si>
    <t>0821-1603-7105</t>
  </si>
  <si>
    <t>Martabak pelangi</t>
  </si>
  <si>
    <t>Jl. Cibuntu Barat, Caringin, Kec. Bandung Kulon, Kota Bandung, Jawa Barat 40212</t>
  </si>
  <si>
    <t>3HFF+W3 Caringin, Bandung City, West Java</t>
  </si>
  <si>
    <t>-6.925187,107.572688</t>
  </si>
  <si>
    <t>5:30–11PM</t>
  </si>
  <si>
    <t>martabakpelangi.com</t>
  </si>
  <si>
    <t>0822-1600-0997</t>
  </si>
  <si>
    <t>Martabak Dens</t>
  </si>
  <si>
    <t>Jl. Taman Holis Indah II, Cigondewah Kidul, Kec. Bandung Kulon, Kota Bandung, Jawa Barat 40214</t>
  </si>
  <si>
    <t>3H58+8M Cigondewah Kidul, Bandung City, West Java</t>
  </si>
  <si>
    <t>-6.941688,107.566688</t>
  </si>
  <si>
    <t>0813-1843-8112</t>
  </si>
  <si>
    <t>Martabak Top Paris</t>
  </si>
  <si>
    <t>Jl. Gempol Sari, Cigondewah Kaler, Kec. Bandung Kulon, Bandung, Jawa Barat 40215</t>
  </si>
  <si>
    <t>3H96+3Q Cigondewah Kaler, Bandung City, West Java</t>
  </si>
  <si>
    <t>-6.932313,107.561937</t>
  </si>
  <si>
    <t>4:30–11PM</t>
  </si>
  <si>
    <t>(022) 93093178</t>
  </si>
  <si>
    <t>Martabak Manis&amp;Asin Kaisar</t>
  </si>
  <si>
    <t>Jl. Raya Cijerah No.20, Cijerah, Kec. Bandung Kulon, Kota Bandung, Jawa Barat 40213</t>
  </si>
  <si>
    <t>3HQC+FJ Cijerah, Bandung City, West Java</t>
  </si>
  <si>
    <t>-6.911312,107.571562</t>
  </si>
  <si>
    <t>4AM–12PM</t>
  </si>
  <si>
    <t>Martabak Manis &amp; Asin</t>
  </si>
  <si>
    <t>Jalan Taman Kopo Indah I Blok.F No.14, Margahayu Sel., Kec. Margahayu, Kota Bandung, Jawa Barat 40226</t>
  </si>
  <si>
    <t>2HP8+H6 Margahayu Selatan, Bandung, West Java</t>
  </si>
  <si>
    <t>-6.963563,107.565562</t>
  </si>
  <si>
    <t>6–10PM</t>
  </si>
  <si>
    <t>0821-2115-8800</t>
  </si>
  <si>
    <t>martabak jemy</t>
  </si>
  <si>
    <t>Jl. Raya Batujajar, Batujajar Bar., Kec. Batujajar, Kabupaten Bandung Barat, Jawa Barat 40561</t>
  </si>
  <si>
    <t>3GQ3+C2 West Batujajar, West Bandung Regency, West Java</t>
  </si>
  <si>
    <t>-6.911437,107.502562</t>
  </si>
  <si>
    <t>0812-2237-6485</t>
  </si>
  <si>
    <t>01, Jl. Raya Cijerah No.4, Cijerah, Kec. Bandung Kulon, Kota Bandung, Jawa Barat 40213</t>
  </si>
  <si>
    <t>3HMC+XF Cijerah, Bandung City, West Java</t>
  </si>
  <si>
    <t>-6.915062,107.571188</t>
  </si>
  <si>
    <t>3PM–12AM</t>
  </si>
  <si>
    <t>0821-1511-9710</t>
  </si>
  <si>
    <t>Martabak Hollano</t>
  </si>
  <si>
    <t>Jl. Taman Kopo Indah 1 No.10, Sayati, Kec. Margahayu, Bandung, Jawa Barat 40228</t>
  </si>
  <si>
    <t>2HMF+9Q Sayati, Bandung, West Java</t>
  </si>
  <si>
    <t>-6.966563,107.574438</t>
  </si>
  <si>
    <t>0812-2355-942</t>
  </si>
  <si>
    <t>martabak san diego</t>
  </si>
  <si>
    <t>Bl. D1, Mekar Rahayu, Kec. Margaasih, Bandung, Jawa Barat 40218</t>
  </si>
  <si>
    <t>2HJ6+RJ Mekar Rahayu, Bandung, West Java</t>
  </si>
  <si>
    <t>-6.967937,107.561563</t>
  </si>
  <si>
    <t>10AM–10:15PM</t>
  </si>
  <si>
    <t>12–10:15PM</t>
  </si>
  <si>
    <t>0821-2707-7660</t>
  </si>
  <si>
    <t>Martabak Jayaraga</t>
  </si>
  <si>
    <t>Jl. Bojong Raya, Caringin, Kec. Bandung Kulon, Kota Bandung, Jawa Barat 40212</t>
  </si>
  <si>
    <t>3HF9+24 Caringin, Bandung City, West Java</t>
  </si>
  <si>
    <t>-6.927437,107.567813</t>
  </si>
  <si>
    <t>MARTABAK MILLENIAL</t>
  </si>
  <si>
    <t>Jl. Pener, Mekar Rahayu, Kec. Margaasih, Bandung, Jawa Barat 40218</t>
  </si>
  <si>
    <t>2GPR+3J Mekar Rahayu, Bandung, West Java</t>
  </si>
  <si>
    <t>-6.964813,107.541562</t>
  </si>
  <si>
    <t>Martabak Endollita2</t>
  </si>
  <si>
    <t>Jl. Batureungat Hilir No.299, Cigondewah Hilir, Kec. Margaasih, Bandung, Jawa Barat 40214</t>
  </si>
  <si>
    <t>2HX2+PR Cigondewah Hilir, Bandung, West Java</t>
  </si>
  <si>
    <t>-6.950687,107.552063</t>
  </si>
  <si>
    <t>Shopping mall·</t>
  </si>
  <si>
    <t>5:15–11:30PM</t>
  </si>
  <si>
    <t>putraendollitabandungjawabarat.blogspot.com</t>
  </si>
  <si>
    <t>0857-2213-5384</t>
  </si>
  <si>
    <t>Martabak bangka kaisar</t>
  </si>
  <si>
    <t>Jl. Raya Cijerah No.16-4, Cijerah, Kec. Bandung Kulon, Kota Bandung, Jawa Barat 40213</t>
  </si>
  <si>
    <t>3HPC+2G Cijerah, Bandung City, West Java</t>
  </si>
  <si>
    <t>-6.914938,107.571313</t>
  </si>
  <si>
    <t>Jayaraga Pancake</t>
  </si>
  <si>
    <t>Jl. Raya Cijerah No.283, Cigondewah Kaler, Kec. Bandung Kulon, Kota Bandung, Jawa Barat 40213</t>
  </si>
  <si>
    <t>3HC9+X3 Cigondewah Kaler, Bandung City, West Java</t>
  </si>
  <si>
    <t>-6.927563,107.567688</t>
  </si>
  <si>
    <t>Martabak Sakura Kopo Sayati</t>
  </si>
  <si>
    <t>2HPG+8R9, Sayati, Margahayu, Bandung, West Java 40228</t>
  </si>
  <si>
    <t>-6.964187,107.577062</t>
  </si>
  <si>
    <t>0817-0231-168</t>
  </si>
  <si>
    <t>Martabak Ponkqi</t>
  </si>
  <si>
    <t>Jl. Kebon Kopi No.135, Cibeureum, Kec. Cimahi Sel., Kota Cimahi, Jawa Barat 40535</t>
  </si>
  <si>
    <t>3HQ6+C9 Cibeureum, Cimahi City, West Java</t>
  </si>
  <si>
    <t>-6.911437,107.560937</t>
  </si>
  <si>
    <t>Martabak CR</t>
  </si>
  <si>
    <t>Jl. Permai Raya No.59, Mekar Rahayu, Kec. Margaasih, Bandung, Jawa Barat 40218</t>
  </si>
  <si>
    <t>2HG5+C3 Mekar Rahayu, Bandung, West Java</t>
  </si>
  <si>
    <t>-6.973937,107.557688</t>
  </si>
  <si>
    <t>Martabak Manis Bangka</t>
  </si>
  <si>
    <t>Jl. Raya Kopo, Kb. Lega, Kec. Bojongloa Kidul, Kota Bandung, Jawa Barat 40235</t>
  </si>
  <si>
    <t>3H2Q+G3 Kebon Lega, Bandung City, West Java</t>
  </si>
  <si>
    <t>-6.948688,107.587688</t>
  </si>
  <si>
    <t>Insinyur Martabak ( Cab. Cijerah )</t>
  </si>
  <si>
    <t>Jl. Melong Asih No.45, Cijerah, Kec. Bandung Kulon, Kota Bandung, Jawa Barat 40213</t>
  </si>
  <si>
    <t>3HJ9+25 Cijerah, Bandung City, West Java</t>
  </si>
  <si>
    <t>-6.919937,107.567937</t>
  </si>
  <si>
    <t>0895-0410-6666</t>
  </si>
  <si>
    <t>Martabak Putra Endolita</t>
  </si>
  <si>
    <t>Jl. Mahmud No.151, Rahayu, Kec. Margaasih, Bandung, Jawa Barat 40218</t>
  </si>
  <si>
    <t>2HQ2+VG Rahayu, Bandung, West Java</t>
  </si>
  <si>
    <t>-6.960313,107.551312</t>
  </si>
  <si>
    <t>Health food store·</t>
  </si>
  <si>
    <t>5:35–10:15PM</t>
  </si>
  <si>
    <t>0838-2193-7616</t>
  </si>
  <si>
    <t>Jl. Rancabentang, Cibeureum, Kec. Cimahi Sel., Kota Cimahi, Jawa Barat 40535</t>
  </si>
  <si>
    <t>3HR4+67 Cibeureum, Cimahi City, West Java</t>
  </si>
  <si>
    <t>-6.909438,107.555688</t>
  </si>
  <si>
    <t>0812-2053-7808</t>
  </si>
  <si>
    <t>Martabak Telor</t>
  </si>
  <si>
    <t>Jl. Sasak Bubur, Mekarmukti, Kec. Cihampelas, Kabupaten Bandung Barat, Jawa Barat 40562</t>
  </si>
  <si>
    <t>3FCG+57 Mekarmukti, West Bandung Regency, West Java</t>
  </si>
  <si>
    <t>-6.929562,107.475687</t>
  </si>
  <si>
    <t>0838-9563-1381</t>
  </si>
  <si>
    <t>Martabak ago bangka bacip no 170</t>
  </si>
  <si>
    <t>Jl. Babakan Ciparay No.170, Babakan Ciparay, Kec. Babakan Ciparay, Kota Bandung, Jawa Barat 40223</t>
  </si>
  <si>
    <t>3H7M+WR Babakan Ciparay, Bandung City, West Java</t>
  </si>
  <si>
    <t>-6.935187,107.584563</t>
  </si>
  <si>
    <t>Martabak Bagus Bandung</t>
  </si>
  <si>
    <t>Jl.Sadang Blok Ransel, Sebelah SMP 3, Margahayu Tengah, Kec. Margahayu, Bandung, Jawa Barat 40225</t>
  </si>
  <si>
    <t>2HV9+W9 Central Margahayu, Bandung, West Java</t>
  </si>
  <si>
    <t>-6.955188,107.568438</t>
  </si>
  <si>
    <t>Martabak Dal5 Manis &amp; Asin</t>
  </si>
  <si>
    <t>Jl. Kebon Kopi No.59, Cibeureum, Kec. Cimahi Sel., Kota Cimahi, Jawa Barat 40535</t>
  </si>
  <si>
    <t>3HR7+QF Cibeureum, Cimahi City, West Java</t>
  </si>
  <si>
    <t>-6.908062,107.563688</t>
  </si>
  <si>
    <t>Store·</t>
  </si>
  <si>
    <t>9:24AM–3AM</t>
  </si>
  <si>
    <t>Martabak Plat D</t>
  </si>
  <si>
    <t>Jl. Jend. H. Amir Machmud No.103, Cibeureum, Kec. Cimahi Sel., Kota Cimahi, Jawa Barat 40184</t>
  </si>
  <si>
    <t>3HX7+3P Cibeureum, Cimahi City, West Java</t>
  </si>
  <si>
    <t>-6.902313,107.564312</t>
  </si>
  <si>
    <t>MARTABAK MANTAB</t>
  </si>
  <si>
    <t>Jl. Kelenteng No.54, Ciroyom, Kec. Andir, Kota Bandung, Jawa Barat 40182</t>
  </si>
  <si>
    <t>3HMV+58 Ciroyom, Bandung City, West Java</t>
  </si>
  <si>
    <t>-6.917063,107.593312</t>
  </si>
  <si>
    <t>0878-8297-2579</t>
  </si>
  <si>
    <t>Martabak Ratu</t>
  </si>
  <si>
    <t>3H78+P98, Cigondewah Kaler, Bandung Kulon, Bandung City, West Java 40214</t>
  </si>
  <si>
    <t>-6.935688,107.565938</t>
  </si>
  <si>
    <t>Bakery·</t>
  </si>
  <si>
    <t>8AM–11PM</t>
  </si>
  <si>
    <t>0813-9595-2177</t>
  </si>
  <si>
    <t>MARTABAK ARUM</t>
  </si>
  <si>
    <t>Jl. Terusan Desa Gajahmekar No.44, Gajahmekar, Kec. Kutawaringin, Bandung, Jawa Barat 40911</t>
  </si>
  <si>
    <t>2GGM+6W Gajahmekar, Bandung, West Java</t>
  </si>
  <si>
    <t>-6.974438,107.534813</t>
  </si>
  <si>
    <t>0856-5923-0070</t>
  </si>
  <si>
    <t>Martabak Sinar Bangka</t>
  </si>
  <si>
    <t>Jl. Taman Kopo Indah 1, Sayati, Kec. Margahayu, Bandung, Jawa Barat 40228</t>
  </si>
  <si>
    <t>2HMF+7V Sayati, Bandung, West Java</t>
  </si>
  <si>
    <t>-6.966812,107.574687</t>
  </si>
  <si>
    <t>10AM–9PM</t>
  </si>
  <si>
    <t>0812-2334-087</t>
  </si>
  <si>
    <t>Martabak Kopo</t>
  </si>
  <si>
    <t>Jl. Raya Kopo No.197, Suka Asih, Kec. Bojongloa Kaler, Kota Bandung, Jawa Barat 40231</t>
  </si>
  <si>
    <t>3H6V+VR Suka Asih, Bandung City, West Java</t>
  </si>
  <si>
    <t>-6.937812,107.594562</t>
  </si>
  <si>
    <t>2–7PM</t>
  </si>
  <si>
    <t>0822-1466-7537</t>
  </si>
  <si>
    <t>Martabak bangka Wow - campaka</t>
  </si>
  <si>
    <t>Jl. Raya Cibeureum No.103, Cibeureum, Kec. Cimahi Sel., Kota Cimahi, Jawa Barat 40535</t>
  </si>
  <si>
    <t>3HX7+99 Cibeureum, Cimahi City, West Java</t>
  </si>
  <si>
    <t>-6.901563,107.563437</t>
  </si>
  <si>
    <t>12AM–5PM</t>
  </si>
  <si>
    <t>0812-1132-4266</t>
  </si>
  <si>
    <t>Martabak sinar bahari</t>
  </si>
  <si>
    <t>Jl. Permai Raya No.37, Mekar Rahayu, Kec. Margaasih, Bandung, Jawa Barat 40218</t>
  </si>
  <si>
    <t>2HG5+5J Mekar Rahayu, Bandung, West Java</t>
  </si>
  <si>
    <t>-6.974562,107.559062</t>
  </si>
  <si>
    <t>0838-9555-8134</t>
  </si>
  <si>
    <t>martabak silegit</t>
  </si>
  <si>
    <t>Jl. Pagarsih No.98-84, Cibadak, Kec. Astanaanyar, Kota Bandung, Jawa Barat 40241</t>
  </si>
  <si>
    <t>3HGV+VJ Cibadak, Bandung City, West Java</t>
  </si>
  <si>
    <t>-6.922813,107.594063</t>
  </si>
  <si>
    <t>5AM–11PM</t>
  </si>
  <si>
    <t>MARTABAK BANGKA PURNAMA</t>
  </si>
  <si>
    <t>Jl. Raya Kopo No.409, Babakan Ciparay, Kec. Babakan Ciparay, Kota Bandung, Jawa Barat 40235</t>
  </si>
  <si>
    <t>3H2Q+J5 Babakan Ciparay, Bandung City, West Java</t>
  </si>
  <si>
    <t>-6.948438,107.587937</t>
  </si>
  <si>
    <t>Martabak Wilen</t>
  </si>
  <si>
    <t>Jl. Sukamenak No.64, Sayati, Kec. Margahayu, Bandung, Jawa Barat 40228</t>
  </si>
  <si>
    <t>2HHG+FQ Sayati, Bandung, West Java</t>
  </si>
  <si>
    <t>-6.971312,107.576937</t>
  </si>
  <si>
    <t>0821-3012-3415</t>
  </si>
  <si>
    <t>Martabak manis Si Bujang</t>
  </si>
  <si>
    <t>Jl. Melong Raya Blok No.19c, Hegarmanah, Kec. Cimahi Sel., Kota Cimahi, Jawa Barat 40534</t>
  </si>
  <si>
    <t>3HJ6+3M Melong, Cimahi City, West Java</t>
  </si>
  <si>
    <t>-6.919812,107.561688</t>
  </si>
  <si>
    <t>0819-1877-7789</t>
  </si>
  <si>
    <t>Martabak Bangka Manis Telor Hz</t>
  </si>
  <si>
    <t>Gg. Mulyo Wijoyo, Cigugur Tengah, Kec. Cimahi Tengah, Kota Cimahi, Jawa Barat 40522</t>
  </si>
  <si>
    <t>4G6X+HW Central Cigugur, Cimahi City, West Java</t>
  </si>
  <si>
    <t>-6.888562,107.549813</t>
  </si>
  <si>
    <t>3:30–11AM</t>
  </si>
  <si>
    <t>Martabak Bang Hery</t>
  </si>
  <si>
    <t>Jl. Kopo Bihbul No.203, Sayati, Kec. Margahayu, Bandung, Jawa Barat 40228</t>
  </si>
  <si>
    <t>2HHF+69 Sayati, Bandung, West Java</t>
  </si>
  <si>
    <t>-6.971938,107.573437</t>
  </si>
  <si>
    <t>0812-2168-6670</t>
  </si>
  <si>
    <t>Black Martabak</t>
  </si>
  <si>
    <t>Jl. Pasirkoja No.19, Nyengseret, Kec. Astanaanyar, Kota Bandung, Jawa Barat 40242</t>
  </si>
  <si>
    <t>3JF2+4V Nyengseret, Bandung City, West Java</t>
  </si>
  <si>
    <t>-6.927188,107.602187</t>
  </si>
  <si>
    <t>0813-9532-3499</t>
  </si>
  <si>
    <t>Martabak Mertua cabang kopo</t>
  </si>
  <si>
    <t>Jl. Taman Kopo Indah 2 No.68, Rahayu, Kec. Margaasih, Bandung, Jawa Barat 40218</t>
  </si>
  <si>
    <t>2HW7+G3 Rahayu, Bandung, West Java</t>
  </si>
  <si>
    <t>-6.953688,107.562687</t>
  </si>
  <si>
    <t>3–10PM</t>
  </si>
  <si>
    <t>0811-2292-960</t>
  </si>
  <si>
    <t>Martabak kariana 2</t>
  </si>
  <si>
    <t>Jl. Ibu Sangki No.101, Cibeber, Kec. Cimahi Sel., Kota Cimahi, Jawa Barat 40531</t>
  </si>
  <si>
    <t>4G2C+W9 Cibeber, Cimahi City, West Java</t>
  </si>
  <si>
    <t>-6.897687,107.520938</t>
  </si>
  <si>
    <t>0856-9328-6242</t>
  </si>
  <si>
    <t>Martabak Mas Da</t>
  </si>
  <si>
    <t>Jl. Taman Bukit Tengah No.21, Leuwigajah, Kec. Cimahi Sel., Kota Cimahi, Jawa Barat 40532</t>
  </si>
  <si>
    <t>3GRG+F9 Leuwigajah, Cimahi City, West Java</t>
  </si>
  <si>
    <t>-6.908812,107.525937</t>
  </si>
  <si>
    <t>Cafe·</t>
  </si>
  <si>
    <t>9AM–9PM</t>
  </si>
  <si>
    <t>Martabak karomah manis&amp;telor</t>
  </si>
  <si>
    <t>Jl. Ibu Ganirah No.85, Cibeber, Kec. Cimahi Sel., Kota Cimahi, Jawa Barat 40531</t>
  </si>
  <si>
    <t>4G6C+6G Cibeber, Cimahi City, West Java</t>
  </si>
  <si>
    <t>-6.889437,107.521312</t>
  </si>
  <si>
    <t>0838-1361-1496</t>
  </si>
  <si>
    <t>MARTABAK PANPORA</t>
  </si>
  <si>
    <t>Jl. Babakan Ciparay No.42, Sukahaji, Kec. Babakan Ciparay, Kota Bandung, Jawa Barat 40242</t>
  </si>
  <si>
    <t>3HCP+F3 Sukahaji, Bandung City, West Java</t>
  </si>
  <si>
    <t>-6.928812,107.585188</t>
  </si>
  <si>
    <t>5:30PM–1AM</t>
  </si>
  <si>
    <t>martabak Sapuluh</t>
  </si>
  <si>
    <t>Jl. Melong 1 No.15, Melong, Kec. Cimahi Sel., Kota Cimahi, Jawa Barat 40534</t>
  </si>
  <si>
    <t>3HG6+FC Melong, Cimahi City, West Java</t>
  </si>
  <si>
    <t>-6.923813,107.561063</t>
  </si>
  <si>
    <t>Martabak Aidolai</t>
  </si>
  <si>
    <t>Jalan Bojong Raya Bandung, Caringin, Kec. Bandung Kulon, Kota Bandung, Jawa Barat 40212</t>
  </si>
  <si>
    <t>3HCF+WF Caringin, Bandung City, West Java</t>
  </si>
  <si>
    <t>-6.927687,107.573688</t>
  </si>
  <si>
    <t>12–11PM</t>
  </si>
  <si>
    <t>0817-152-999</t>
  </si>
  <si>
    <t>Martabak Mini</t>
  </si>
  <si>
    <t>Gg. Sarimanis III No.176, Sarijadi, Kec. Sukasari, Kota Bandung, Jawa Barat 40151</t>
  </si>
  <si>
    <t>4H9F+C4 Sarijadi, Bandung City, West Java</t>
  </si>
  <si>
    <t>-6.881438,107.572812</t>
  </si>
  <si>
    <t>9AM–5PM</t>
  </si>
  <si>
    <t>Jl. Cipedes Tengah, Sukagalih, Kec. Sukajadi, Kota Bandung, Jawa Barat 40162</t>
  </si>
  <si>
    <t>4H5R+XC Sukagalih, Bandung City, West Java</t>
  </si>
  <si>
    <t>-6.890062,107.591062</t>
  </si>
  <si>
    <t>Martabak Nu Abii</t>
  </si>
  <si>
    <t>Jl. Sadang No.184, Rahayu, Kec. Margahayu, Bandung, Jawa Barat 40218</t>
  </si>
  <si>
    <t>2HV9+PF Rahayu, Bandung, West Java</t>
  </si>
  <si>
    <t>-6.955687,107.568687</t>
  </si>
  <si>
    <t>0878-2692-4078</t>
  </si>
  <si>
    <t>Martabak Bangka 97</t>
  </si>
  <si>
    <t>Jl. Caringin No.97, Babakan Ciparay, Kec. Babakan Ciparay, Kota Bandung, Jawa Barat 40223</t>
  </si>
  <si>
    <t>3H3M+MG Babakan Ciparay, Bandung City, West Java</t>
  </si>
  <si>
    <t>-6.945813,107.583812</t>
  </si>
  <si>
    <t>0878-2594-9867</t>
  </si>
  <si>
    <t>3HGP+6Q9, Jamika, Bojongloa Kaler, Bandung City, West Java 40232</t>
  </si>
  <si>
    <t>-6.924437,107.586938</t>
  </si>
  <si>
    <t>4PM–1AM</t>
  </si>
  <si>
    <t>0878-7264-3235</t>
  </si>
  <si>
    <t>Kedai Martabak</t>
  </si>
  <si>
    <t>Jl. Taman Kopo Indah 1 No.19, Margahayu Sel., Kec. Margahayu, Bandung, Jawa Barat 40226</t>
  </si>
  <si>
    <t>2HP7+5H Margahayu Selatan, Bandung, West Java</t>
  </si>
  <si>
    <t>-6.964562,107.563937</t>
  </si>
  <si>
    <t>0813-8809-8872</t>
  </si>
  <si>
    <t>Martabak Manis Bangka Sederhana</t>
  </si>
  <si>
    <t>Jl. Jamika No.53, Jamika, Kec. Bojongloa Kaler, Kota Bandung, Jawa Barat 40231</t>
  </si>
  <si>
    <t>3HHP+CG Jamika, Bandung City, West Java</t>
  </si>
  <si>
    <t>-6.921437,107.586313</t>
  </si>
  <si>
    <t>6–11PM</t>
  </si>
  <si>
    <t>Martabak Manis &amp; Martabak Telor Sriwijaya</t>
  </si>
  <si>
    <t>Jl. Sriwijaya No.6, Cigereleng, Kec. Regol, Kota Bandung, Jawa Barat 40253</t>
  </si>
  <si>
    <t>3J67+H3 Cigereleng, Bandung City, West Java</t>
  </si>
  <si>
    <t>-6.938562,107.612687</t>
  </si>
  <si>
    <t>0821-1564-4402</t>
  </si>
  <si>
    <t>Martabak Mas Imam</t>
  </si>
  <si>
    <t>Jl. Tugu Kencana No.11 B, Suka Asih, Kec. Bojongloa Kaler, Kota Bandung, Jawa Barat 40233</t>
  </si>
  <si>
    <t>3H8Q+5R Suka Asih, Bandung City, West Java</t>
  </si>
  <si>
    <t>-6.934563,107.589562</t>
  </si>
  <si>
    <t>San-shet Murtabak</t>
  </si>
  <si>
    <t>Jl. Taman Kopo Indah I No.1ab, Sayati, Kec. Margahayu, Bandung, Jawa Barat 40228</t>
  </si>
  <si>
    <t>2HMF+8G Sayati, Bandung, West Java</t>
  </si>
  <si>
    <t>-6.966687,107.573813</t>
  </si>
  <si>
    <t>3PM–1AM</t>
  </si>
  <si>
    <t>2:30PM–1:30AM</t>
  </si>
  <si>
    <t>0887-0634-2332</t>
  </si>
  <si>
    <t>Martabak Legit group</t>
  </si>
  <si>
    <t>Jl. Tengah No.88, Mekar Rahayu, Kec. Margaasih, Bandung, Jawa Barat 40218</t>
  </si>
  <si>
    <t>2HH4+7H Mekar Rahayu, Bandung, West Java</t>
  </si>
  <si>
    <t>-6.971813,107.556438</t>
  </si>
  <si>
    <t>martabaklegitgroup.com</t>
  </si>
  <si>
    <t>#Tipker</t>
  </si>
  <si>
    <t>Jl. Kebon Kawung No.8, Cibadak, Kec. Astanaanyar, Kota Bandung, Jawa Barat 40171</t>
  </si>
  <si>
    <t>3HPX+XM Cibadak, Bandung City, West Java</t>
  </si>
  <si>
    <t>-6.912562,107.599187</t>
  </si>
  <si>
    <t>MARTABAK PANORA, manis' &amp; Telor</t>
  </si>
  <si>
    <t>4G49+WP2, Cibeber, South Cimahi, Cimahi City, West Java 40531</t>
  </si>
  <si>
    <t>-6.892688,107.519312</t>
  </si>
  <si>
    <t>0857-2533-7103</t>
  </si>
  <si>
    <t>Martabak Mehong</t>
  </si>
  <si>
    <t>Jl. Raya Cijerah No.188, Cijerah, Kec. Bandung Kulon, Kota Bandung, Jawa Barat 40213</t>
  </si>
  <si>
    <t>3HG8+2Q Cijerah, Bandung City, West Java</t>
  </si>
  <si>
    <t>-6.924938,107.566937</t>
  </si>
  <si>
    <t>6PM–12AM</t>
  </si>
  <si>
    <t>12AM–12PM</t>
  </si>
  <si>
    <t>0898-8652-773</t>
  </si>
  <si>
    <t>Martabak D'Java</t>
  </si>
  <si>
    <t>2HX5+2WR, Rahayu, Margaasih, Bandung, West Java 40214</t>
  </si>
  <si>
    <t>-6.952438,107.559812</t>
  </si>
  <si>
    <t>Staple food package·</t>
  </si>
  <si>
    <t>3:30PM–12AM</t>
  </si>
  <si>
    <t>0822-1729-2228</t>
  </si>
  <si>
    <t>Martabak Legit Group Caringin</t>
  </si>
  <si>
    <t>Jl. Caringin No.136, Babakan Ciparay, Kec. Babakan Ciparay, Kota Bandung, Jawa Barat 40223</t>
  </si>
  <si>
    <t>3H4J+4H Babakan Ciparay, Bandung City, West Java</t>
  </si>
  <si>
    <t>-6.944688,107.581437</t>
  </si>
  <si>
    <t>3AM–11PM</t>
  </si>
  <si>
    <t>0813-2057-6133</t>
  </si>
  <si>
    <t>Martabak D3 Bangka</t>
  </si>
  <si>
    <t>Jl. Terusan Cibaduyut, Cangkuang Kulon, Kec. Dayeuhkolot, Bandung, Jawa Barat 40239</t>
  </si>
  <si>
    <t>2HPV+P8 Cangkuang Kulon, Bandung, West Java</t>
  </si>
  <si>
    <t>-6.963188,107.593312</t>
  </si>
  <si>
    <t>Jl. Sukajadi No.7-2, Sukabungah, Kec. Sukajadi, Kota Bandung, Jawa Barat 40162</t>
  </si>
  <si>
    <t>4H3W+JW Sukabungah, Bandung City, West Java</t>
  </si>
  <si>
    <t>-6.895938,107.597313</t>
  </si>
  <si>
    <t>0823-1546-6724</t>
  </si>
  <si>
    <t>Martabak Manis Putra H D</t>
  </si>
  <si>
    <t>4H57+G6Q, Sukaraja, Cicendo, Bandung City, West Java 40175</t>
  </si>
  <si>
    <t>-6.891188,107.563063</t>
  </si>
  <si>
    <t>0831-1950-6824</t>
  </si>
  <si>
    <t>Martabak Canada</t>
  </si>
  <si>
    <t>Jl. Kebon Kawung, Pasir Kaliki, Kec. Cicendo, Kota Bandung, Jawa Barat 40171</t>
  </si>
  <si>
    <t>3HQX+2Q Pasirkaliki, Bandung City, West Java</t>
  </si>
  <si>
    <t>-6.912437,107.599437</t>
  </si>
  <si>
    <t>0815-6059-598</t>
  </si>
  <si>
    <t>Martabak manis spesial bangka</t>
  </si>
  <si>
    <t>XGVG+VGJ, Kopo, Kutawaringin, Bandung, West Java 40911</t>
  </si>
  <si>
    <t>-7.005313,107.526313</t>
  </si>
  <si>
    <t>Martabak Ago Bangka</t>
  </si>
  <si>
    <t>2H76+V9C, Cilampeni, Katapang, Bandung, West Java 40921</t>
  </si>
  <si>
    <t>-6.985313,107.560937</t>
  </si>
  <si>
    <t>Martabak Kariana</t>
  </si>
  <si>
    <t>Jl. Ibu Ganirah No.15e, Cibeber, Kec. Cimahi Sel., Kota Cimahi, Jawa Barat 40531</t>
  </si>
  <si>
    <t>4G7F+97 Cibeber, Cimahi City, West Java</t>
  </si>
  <si>
    <t>-6.886563,107.523188</t>
  </si>
  <si>
    <t>4:30–11:30PM</t>
  </si>
  <si>
    <t>0831-0083-0030</t>
  </si>
  <si>
    <t>Martabak Telor &amp; Manis Pagarsih</t>
  </si>
  <si>
    <t>Jl. Pagarsih No.113, Babakan Tarogong, Kec. Bojongloa Kaler, Kota Bandung, Jawa Barat 40232</t>
  </si>
  <si>
    <t>3HGR+XQ Babakan Tarogong, Bandung City, West Java</t>
  </si>
  <si>
    <t>-6.922562,107.591938</t>
  </si>
  <si>
    <t>5PM–1AM</t>
  </si>
  <si>
    <t>0856-2450-8966</t>
  </si>
  <si>
    <t>Martabak ciptasari</t>
  </si>
  <si>
    <t>Jl. Terusan Holis Cibolerang, Margahayu Utara, Kec. Babakan Ciparay, Kota Bandung, Jawa Barat 40514</t>
  </si>
  <si>
    <t>4H68+XW Pasirkaliki, Cimahi City, West Java</t>
  </si>
  <si>
    <t>-6.887562,107.567312</t>
  </si>
  <si>
    <t>Jl. Gn. Batu No.54, Sukaraja, Kec. Cicendo, Kota Bandung, Jawa Barat 40175</t>
  </si>
  <si>
    <t>4H46+MR Sukaraja, Bandung City, West Java</t>
  </si>
  <si>
    <t>-6.893313,107.562062</t>
  </si>
  <si>
    <t>Martabak Aneka Rasa</t>
  </si>
  <si>
    <t>Jl. Sukaleueur, Babakan Asih, Kec. Bojongloa Kaler, Kota Bandung, Jawa Barat 40232</t>
  </si>
  <si>
    <t>3H9V+4R Babakan Asih, Bandung City, West Java</t>
  </si>
  <si>
    <t>-6.932187,107.594562</t>
  </si>
  <si>
    <t>0831-8383-3396</t>
  </si>
  <si>
    <t>Martabak Pak Komar BJ</t>
  </si>
  <si>
    <t>Jl. Pagarsih No.20, Cibadak, Kec. Astanaanyar, Kota Bandung, Jawa Barat 40241</t>
  </si>
  <si>
    <t>3HGX+R5 Cibadak, Bandung City, West Java</t>
  </si>
  <si>
    <t>-6.922937,107.597938</t>
  </si>
  <si>
    <t>4–10:30PM</t>
  </si>
  <si>
    <t>0877-2235-3933</t>
  </si>
  <si>
    <t>Martabak Nikmat Andir (Asli)</t>
  </si>
  <si>
    <t>Jl. Jend. Sudirman No.390, Ciroyom, Kec. Andir, Kota Bandung, Jawa Barat 40182</t>
  </si>
  <si>
    <t>3HJQ+CV Ciroyom, Bandung City, West Java</t>
  </si>
  <si>
    <t>-6.918938,107.589687</t>
  </si>
  <si>
    <t>(022) 6015386</t>
  </si>
  <si>
    <t>Martabak Mini Hero</t>
  </si>
  <si>
    <t>Komp. Kopo Plaza, Jl. Peta, Suka Asih, Kec. Bojongloa Kaler, Kota Bandung, Jawa Barat 40231</t>
  </si>
  <si>
    <t>3H8Q+5V Suka Asih, Bandung City, West Java</t>
  </si>
  <si>
    <t>-6.934563,107.589687</t>
  </si>
  <si>
    <t>10AM–5PM</t>
  </si>
  <si>
    <t>7–11AM</t>
  </si>
  <si>
    <t>0838-2229-1702</t>
  </si>
  <si>
    <t>Martabak panpora holis</t>
  </si>
  <si>
    <t>Soekarno-Hatta St, Warung Muncang, Bandung Kulon, Bandung City, West Java 40211</t>
  </si>
  <si>
    <t>3HGG+34 Warung Muncang, Bandung City, West Java</t>
  </si>
  <si>
    <t>-6.924812,107.575312</t>
  </si>
  <si>
    <t>5:30–11:30PM</t>
  </si>
  <si>
    <t>panpora.com</t>
  </si>
  <si>
    <t>0852-1730-5128</t>
  </si>
  <si>
    <t>Martabak Pizza Orins</t>
  </si>
  <si>
    <t>Jl. Kopo Bihbul No.30, Margahayu Tengah, Kec. Margahayu, Bandung, Jawa Barat 40225</t>
  </si>
  <si>
    <t>2HPH+V4 Central Margahayu, Bandung, West Java</t>
  </si>
  <si>
    <t>-6.962813,107.577812</t>
  </si>
  <si>
    <t>Martabak Sundawa</t>
  </si>
  <si>
    <t>Jl. Rancabentang No.276, Cibeureum, Kec. Cimahi Sel., Kota Cimahi, Jawa Barat 40535</t>
  </si>
  <si>
    <t>3HR4+RX Cibeureum, Cimahi City, West Java</t>
  </si>
  <si>
    <t>-6.907938,107.557437</t>
  </si>
  <si>
    <t>3PM–12:30AM</t>
  </si>
  <si>
    <t>0856-9298-8702</t>
  </si>
  <si>
    <t>Martabak Himura</t>
  </si>
  <si>
    <t>Gg. Pelita-I, Cibadak, Kec. Astanaanyar, Kota Bandung, Jawa Barat 40241</t>
  </si>
  <si>
    <t>3HHW+GH Cibadak, Bandung City, West Java</t>
  </si>
  <si>
    <t>-6.921188,107.596438</t>
  </si>
  <si>
    <t>0857-2057-4630</t>
  </si>
  <si>
    <t>Martabak Good</t>
  </si>
  <si>
    <t>Jl. Cibadak No.150, Karanganyar, Kec. Astanaanyar, Kota Bandung, Jawa Barat 40241</t>
  </si>
  <si>
    <t>3HHX+FP Karang Anyar, Bandung City, West Java</t>
  </si>
  <si>
    <t>-6.921312,107.599312</t>
  </si>
  <si>
    <t>5–9PM</t>
  </si>
  <si>
    <t>5–10PM</t>
  </si>
  <si>
    <t>Martabak Kubang Pan Java</t>
  </si>
  <si>
    <t>Jl. Jend. H. Amir Machmud, Cigugur Tengah, Kec. Cimahi Tengah, Kota Cimahi, Jawa Barat 40522</t>
  </si>
  <si>
    <t>4H83+67 Central Cigugur, Cimahi City, West Java</t>
  </si>
  <si>
    <t>-6.884438,107.553188</t>
  </si>
  <si>
    <t>6PM–3AM</t>
  </si>
  <si>
    <t>Jl. Pelindung Hewan No.1, Pelindung Hewan, Kec. Astanaanyar, Kota Bandung, Jawa Barat 40243</t>
  </si>
  <si>
    <t>3J63+R7 Pelindung Hewan, Bandung City, West Java</t>
  </si>
  <si>
    <t>-6.937938,107.603188</t>
  </si>
  <si>
    <t>EL MARTABAK</t>
  </si>
  <si>
    <t>Jl. Sukamulya No.16A, Kopo, Kec. Bojongloa Kaler, Kota Bandung, Jawa Barat 40233</t>
  </si>
  <si>
    <t>3H7P+88 Kopo, Bandung City, West Java</t>
  </si>
  <si>
    <t>-6.936687,107.585813</t>
  </si>
  <si>
    <t>0898-0945-588</t>
  </si>
  <si>
    <t>Martabak insinyur</t>
  </si>
  <si>
    <t>Jl. Melong Asih, Cijerah, Kec. Bandung Kulon, Kota Bandung, Jawa Barat 40213</t>
  </si>
  <si>
    <t>3HJ8+5J Cijerah, Bandung City, West Java</t>
  </si>
  <si>
    <t>-6.919562,107.566563</t>
  </si>
  <si>
    <t>Martabak Joeragan Baros</t>
  </si>
  <si>
    <t>Jl. Baros No.43/1, Utama, Kec. Cimahi Sel., Kota Cimahi, Jawa Barat 40521</t>
  </si>
  <si>
    <t>4G3P+WM Utama, Cimahi City, West Java</t>
  </si>
  <si>
    <t>-6.895188,107.536687</t>
  </si>
  <si>
    <t>3:30–10PM</t>
  </si>
  <si>
    <t>3:30–10:30PM</t>
  </si>
  <si>
    <t>0852-1079-4123</t>
  </si>
  <si>
    <t>Martabak Kubang Haisja</t>
  </si>
  <si>
    <t>Jl. KH. Wahid Hasyim No.411a, Babakan Ciparay, Kb. Lega, Kec. Bojongloa Kidul, Kota Bandung, Jawa Barat 40223</t>
  </si>
  <si>
    <t>3H2Q+H4 Kebon Lega, Bandung City, West Java</t>
  </si>
  <si>
    <t>-6.948562,107.587812</t>
  </si>
  <si>
    <t>2–11:30PM</t>
  </si>
  <si>
    <t>0851-0360-2333</t>
  </si>
  <si>
    <t>Martabak Inti Sari</t>
  </si>
  <si>
    <t>Jl. Jend. Sudirman No.101, Karanganyar, Kec. Astanaanyar, Kota Bandung, Jawa Barat 40241</t>
  </si>
  <si>
    <t>3JH2+R8 Karang Anyar, Bandung City, West Java</t>
  </si>
  <si>
    <t>-6.920438,107.600813</t>
  </si>
  <si>
    <t>0895-3263-43433</t>
  </si>
  <si>
    <t>Martabak bangka andele</t>
  </si>
  <si>
    <t>Jl. Jamika No.67A, Jamika, Kec. Bojongloa Kaler, Kota Bandung, Jawa Barat 40231</t>
  </si>
  <si>
    <t>3HGP+XF Jamika, Bandung City, West Java</t>
  </si>
  <si>
    <t>-6.922562,107.586187</t>
  </si>
  <si>
    <t>5AM–12PM</t>
  </si>
  <si>
    <t>Martabak Spesial Mas Opic</t>
  </si>
  <si>
    <t>Jl. Raya Leuwigajah No.160-152, Utama, Kec. Cimahi Sel., Kota Cimahi, Jawa Barat 40522</t>
  </si>
  <si>
    <t>3GXX+R3 Utama, Cimahi City, West Java</t>
  </si>
  <si>
    <t>-6.900438,107.547687</t>
  </si>
  <si>
    <t>0896-5141-1237</t>
  </si>
  <si>
    <t>Martabak 14</t>
  </si>
  <si>
    <t>Jl. Raya Gadobangkong No.146, Gadobangkong, Kec. Ngamprah, Kabupaten Bandung Barat, Jawa Barat 40552</t>
  </si>
  <si>
    <t>4GM7+QW Gadobangkong, West Bandung Regency, West Java</t>
  </si>
  <si>
    <t>-6.865562,107.514813</t>
  </si>
  <si>
    <t>11AM–11PM</t>
  </si>
  <si>
    <t>11AM–11:30PM</t>
  </si>
  <si>
    <t>(022) 7312192</t>
  </si>
  <si>
    <t>Martabak San Fransisco</t>
  </si>
  <si>
    <t>Jl. Burangrang Dalam No.36, Burangrang, Kec. Lengkong, Kota Bandung, Jawa Barat 40262</t>
  </si>
  <si>
    <t>3JF9+3M Burangrang, Bandung City, West Java</t>
  </si>
  <si>
    <t>-6.927312,107.619187</t>
  </si>
  <si>
    <t>1–11PM</t>
  </si>
  <si>
    <t>12PM–12AM</t>
  </si>
  <si>
    <t>0878-8479-5373</t>
  </si>
  <si>
    <t>Martabak Manis Bandung by MHD group</t>
  </si>
  <si>
    <t>Jl. Terusan Kopo No.215, Pangauban, Kec. Katapang, Bandung, Jawa Barat 40229</t>
  </si>
  <si>
    <t>2H33+6Q Pangauban, Bandung, West Java</t>
  </si>
  <si>
    <t>-6.996937,107.554438</t>
  </si>
  <si>
    <t>0822-4000-1622</t>
  </si>
  <si>
    <t>Martabak Black Akox</t>
  </si>
  <si>
    <t>Jl. Babakan Ciparay, Babakan Ciparay, Kec. Babakan Ciparay, Kota Bandung, Jawa Barat 40223</t>
  </si>
  <si>
    <t>3H7M+MP Babakan Ciparay, Bandung City, West Java</t>
  </si>
  <si>
    <t>-6.935812,107.584312</t>
  </si>
  <si>
    <t>0877-3902-5651</t>
  </si>
  <si>
    <t>Martabak Shing Kiye</t>
  </si>
  <si>
    <t>Jl. Malayu Mekar Rahayu No.22, Mekar Rahayu, Kec. Margaasih, Bandung, Jawa Barat 40218</t>
  </si>
  <si>
    <t>2GHX+43 Mekar Rahayu, Bandung, West Java</t>
  </si>
  <si>
    <t>-6.972188,107.547687</t>
  </si>
  <si>
    <t>0852-7047-6450</t>
  </si>
  <si>
    <t>MARTABAK SUR</t>
  </si>
  <si>
    <t>XHX6+RJR, Sangkanhurip, Katapang, Bandung, West Java 40921</t>
  </si>
  <si>
    <t>-7.000438,107.561563</t>
  </si>
  <si>
    <t>Grocery store·</t>
  </si>
  <si>
    <t>Martabak Manis BOGARASA</t>
  </si>
  <si>
    <t>3HJ7+25F, Melong, South Cimahi, Cimahi City, West Java 40534</t>
  </si>
  <si>
    <t>-6.919937,107.562938</t>
  </si>
  <si>
    <t>Boss Of Martabak</t>
  </si>
  <si>
    <t>Jl. Lengkong Besar No.64, Cikawao, Kec. Lengkong, Kota Bandung, Jawa Barat 40261</t>
  </si>
  <si>
    <t>3JC7+Q4 Cikawao, Bandung City, West Java</t>
  </si>
  <si>
    <t>-6.928062,107.612813</t>
  </si>
  <si>
    <t>Martabak Yusugi Contong</t>
  </si>
  <si>
    <t>Jl. Warung Contong No.128, Setiamanah, Kec. Cimahi Tengah, Kota Cimahi, Jawa Barat 40524</t>
  </si>
  <si>
    <t>4G8M+R3 Setiamanah, Cimahi City, West Java</t>
  </si>
  <si>
    <t>-6.882938,107.532687</t>
  </si>
  <si>
    <t>0896-3798-4776</t>
  </si>
  <si>
    <t>Martabak Barokah</t>
  </si>
  <si>
    <t>Jl. Taman Kopo Indah 2 No.67, Rahayu, Kec. Margaasih, Bandung, Jawa Barat 40218</t>
  </si>
  <si>
    <t>2HW7+G4 Rahayu, Bandung, West Java</t>
  </si>
  <si>
    <t>-6.953688,107.562813</t>
  </si>
  <si>
    <t>MARTABAK ENAK ANDIR</t>
  </si>
  <si>
    <t>Jl. Jend. Sudirman No.394, Ciroyom, Kec. Andir, Kota Bandung, Jawa Barat 40182</t>
  </si>
  <si>
    <t>3HJQ+CR Ciroyom, Bandung City, West Java</t>
  </si>
  <si>
    <t>-6.918938,107.589562</t>
  </si>
  <si>
    <t>0858-6113-3360</t>
  </si>
  <si>
    <t>Martabak Tiara</t>
  </si>
  <si>
    <t>Jalan Taman Kopo Indah I Ruko II No.11, Margahayu, Margahayu Sel., Kec. Margahayu, Kota Bandung, Jawa Barat 40226</t>
  </si>
  <si>
    <t>2HP7+CG Margahayu Selatan, Bandung, West Java</t>
  </si>
  <si>
    <t>-6.963938,107.563812</t>
  </si>
  <si>
    <t>0822-1690-7529</t>
  </si>
  <si>
    <t>Martabak Mertua, Dipatiukur</t>
  </si>
  <si>
    <t>Jl. Dipati Ukur No.84A, Lebakgede, Kecamatan Coblong, Kota Bandung, Jawa Barat 40132</t>
  </si>
  <si>
    <t>4J68+H8 Lebak Gede, Bandung City, West Java</t>
  </si>
  <si>
    <t>-6.888562,107.615813</t>
  </si>
  <si>
    <t>Jl. Kesatriaan No.4, Arjuna, Kec. Cicendo, Kota Bandung, Jawa Barat 40172</t>
  </si>
  <si>
    <t>3HQX+83 Arjuna, Bandung City, West Java</t>
  </si>
  <si>
    <t>-6.911687,107.597688</t>
  </si>
  <si>
    <t>Martabak 01</t>
  </si>
  <si>
    <t>4H3W+VV6, Sukabungah, Sukajadi, Bandung City, West Java 40162</t>
  </si>
  <si>
    <t>-6.895312,107.597188</t>
  </si>
  <si>
    <t>Martabak Endolita</t>
  </si>
  <si>
    <t>Curug, Rahayu, Kec. Margaasih, Bandung, Jawa Barat 40218</t>
  </si>
  <si>
    <t>2HR2+54 Rahayu, Bandung, West Java</t>
  </si>
  <si>
    <t>-6.959563,107.550313</t>
  </si>
  <si>
    <t>0821-2331-1916</t>
  </si>
  <si>
    <t>Martabak Bahari Lezat</t>
  </si>
  <si>
    <t>Jl. Gatot Subroto No.17, Karangmekar, Kec. Cimahi Tengah, Kota Cimahi, Jawa Barat 40523</t>
  </si>
  <si>
    <t>4GFW+44 Karangmekar, Cimahi City, West Java</t>
  </si>
  <si>
    <t>-6.877187,107.545312</t>
  </si>
  <si>
    <t>Martabak Bandung Legit Group</t>
  </si>
  <si>
    <t>Jl. Raya Batujajar No.245-247, Galanggang, Kec. Batujajar, Kabupaten Bandung Barat, Jawa Barat 40561</t>
  </si>
  <si>
    <t>3FMW+Q2 Galanggang, West Bandung Regency, West Java</t>
  </si>
  <si>
    <t>-6.915563,107.495063</t>
  </si>
  <si>
    <t>11AM–3PM</t>
  </si>
  <si>
    <t>business.site</t>
  </si>
  <si>
    <t>0838-2296-4890</t>
  </si>
  <si>
    <t>Martabak manis varian rasa</t>
  </si>
  <si>
    <t>Gg. Elos 1, Babakan Ciparay, Kec. Babakan Ciparay, Kota Bandung, Jawa Barat 40223</t>
  </si>
  <si>
    <t>3H6J+99 Babakan Ciparay, Bandung City, West Java</t>
  </si>
  <si>
    <t>-6.939063,107.580938</t>
  </si>
  <si>
    <t>0877-2258-7234</t>
  </si>
  <si>
    <t>Martabak MM Cab. CIJERAH</t>
  </si>
  <si>
    <t>Jl. Melong Asih, Melong, Kec. Cimahi Sel., Kota Cimahi, Jawa Barat 40534</t>
  </si>
  <si>
    <t>3HJ7+7W Melong, Cimahi City, West Java</t>
  </si>
  <si>
    <t>-6.919313,107.564813</t>
  </si>
  <si>
    <t>5AM–12AM</t>
  </si>
  <si>
    <t>0823-1534-5147</t>
  </si>
  <si>
    <t>Martabak Mas Fajar</t>
  </si>
  <si>
    <t>Jl. Raya Kopo, Panjunan, Kec. Bojongloa Kaler, Kota Bandung, Jawa Barat 40233</t>
  </si>
  <si>
    <t>3H3Q+WW Panjunan, Bandung City, West Java</t>
  </si>
  <si>
    <t>-6.945187,107.589812</t>
  </si>
  <si>
    <t>0816-603-336</t>
  </si>
  <si>
    <t>Martabak Jagung Cornelia Manis dan Asin</t>
  </si>
  <si>
    <t>Jl. Gegerkalong Hilir No.23, Gegerkalong, Kec. Sukajadi, Kota Bandung, Jawa Barat 40153</t>
  </si>
  <si>
    <t>4HHR+WP Gegerkalong, Bandung City, West Java</t>
  </si>
  <si>
    <t>-6.870188,107.591813</t>
  </si>
  <si>
    <t>martabak</t>
  </si>
  <si>
    <t>Jl. Raya Bojongkukun No.11, Rancamanyar, Kec. Baleendah, Bandung, Jawa Barat 40375</t>
  </si>
  <si>
    <t>2H3X+96 Rancamanyar, Bandung, West Java</t>
  </si>
  <si>
    <t>-6.996562,107.598062</t>
  </si>
  <si>
    <t>Jl. Brigadir Jend. Katamso, Cihaur Geulis, Kec. Cibeunying Kaler, Kota Bandung, Jawa Barat 40122</t>
  </si>
  <si>
    <t>3JWM+Q6 Cihaur Geulis, Bandung City, West Java</t>
  </si>
  <si>
    <t>-6.903062,107.633062</t>
  </si>
  <si>
    <t>Jl.sukamenak, Gg. PaAIP, Sayati, Kec. Margahayu, Bandung, Jawa Barat 40971</t>
  </si>
  <si>
    <t>2HHG+C4 Sayati, Bandung, West Java</t>
  </si>
  <si>
    <t>-6.971438,107.575312</t>
  </si>
  <si>
    <t>0838-2214-7775</t>
  </si>
  <si>
    <t>Martabak Brasil</t>
  </si>
  <si>
    <t>Jl. Raya Kopo No.252, Suka Asih, Kec. Bojongloa Kaler, Kota Bandung, Jawa Barat 40231</t>
  </si>
  <si>
    <t>3H6V+MJ Suka Asih, Bandung City, West Java</t>
  </si>
  <si>
    <t>-6.938313,107.594063</t>
  </si>
  <si>
    <t>Martabak Bangka Manis &amp; Telor</t>
  </si>
  <si>
    <t>Jl. Moh. Toha No.311, Karasak, Kec. Astanaanyar, Kota Bandung, Jawa Barat 40243</t>
  </si>
  <si>
    <t>2JX6+C6 Karasak, Bandung City, West Java</t>
  </si>
  <si>
    <t>-6.951437,107.610563</t>
  </si>
  <si>
    <t>5:30AM–12PM</t>
  </si>
  <si>
    <t>0888-8228-855</t>
  </si>
  <si>
    <t>Jl. Gn. Batu, Sukaraja, Kec. Cicendo, Kota Bandung, Jawa Barat 40175</t>
  </si>
  <si>
    <t>4H46+88 Sukaraja, Bandung City, West Java</t>
  </si>
  <si>
    <t>-6.894188,107.560812</t>
  </si>
  <si>
    <t>0812-2069-266</t>
  </si>
  <si>
    <t>Martabak Bangka Belinyu</t>
  </si>
  <si>
    <t>Depan Rs Immanuel, Jl. Raya Kopo, Babakan Asih, Kec. Bojongloa Kaler, Kota Bandung, Jawa Barat 40232</t>
  </si>
  <si>
    <t>3H8W+48 Babakan Asih, Bandung City, West Java</t>
  </si>
  <si>
    <t>-6.934687,107.595812</t>
  </si>
  <si>
    <t>0878-2666-1069</t>
  </si>
  <si>
    <t>Martabak Spesial Bandung</t>
  </si>
  <si>
    <t>Jl. Pasir Salam No.5, Ancol, Kec. Regol, Kota Bandung, Jawa Barat 40254</t>
  </si>
  <si>
    <t>3J48+JM Ancol, Bandung City, West Java</t>
  </si>
  <si>
    <t>-6.943437,107.616687</t>
  </si>
  <si>
    <t>5–11:50PM</t>
  </si>
  <si>
    <t>0895-3634-44357</t>
  </si>
  <si>
    <t>Martabak 933</t>
  </si>
  <si>
    <t>Jl. Moh. Toha No.293a, Ciseureuh, Kec. Regol, Kota Bandung, Jawa Barat 40243</t>
  </si>
  <si>
    <t>2JX6+V3 Ciseureuh, Bandung City, West Java</t>
  </si>
  <si>
    <t>-6.950312,107.610187</t>
  </si>
  <si>
    <t>Cake shop·</t>
  </si>
  <si>
    <t>Martabak Andego</t>
  </si>
  <si>
    <t>Jl. Kebon Kopi, Cibeureum, Kec. Cimahi Sel., Kota Cimahi, Jawa Barat 40535</t>
  </si>
  <si>
    <t>3HR7+96 Cibeureum, Cimahi City, West Java</t>
  </si>
  <si>
    <t>-6.909063,107.563063</t>
  </si>
  <si>
    <t>0838-0877-4321</t>
  </si>
  <si>
    <t>Queen Martabak Pasteur</t>
  </si>
  <si>
    <t>Jl. DR. Djunjunan Dalam I No.3, Pamoyanan, Kec. Cicendo, Kota Bandung, Jawa Barat 40173</t>
  </si>
  <si>
    <t>3HXW+QM Pamoyanan, Bandung City, West Java</t>
  </si>
  <si>
    <t>-6.900562,107.596688</t>
  </si>
  <si>
    <t>Black Martabak Asli Ketan Hitam</t>
  </si>
  <si>
    <t>Jl. Babakan Ciparay No.42, RW.01, Sukahaji, Kec. Babakan Ciparay, Kota Bandung, Jawa Barat 40242</t>
  </si>
  <si>
    <t>Martabak Holis</t>
  </si>
  <si>
    <t>Jl. Holis, Caringin, Kec. Bandung Kulon, Kota Bandung, Jawa Barat 40212</t>
  </si>
  <si>
    <t>3H8C+GM Caringin, Bandung City, West Java</t>
  </si>
  <si>
    <t>-6.933687,107.571687</t>
  </si>
  <si>
    <t>martabak bahari</t>
  </si>
  <si>
    <t>Corporate office·</t>
  </si>
  <si>
    <t>4:30PM–1AM</t>
  </si>
  <si>
    <t>martabakmanis69.business.site</t>
  </si>
  <si>
    <t>0895-3468-04946</t>
  </si>
  <si>
    <t>Martabak Manis 69</t>
  </si>
  <si>
    <t>Jl. Terusan Kopo No.58, Cilampeni, Kec. Katapang, Bandung, Jawa Barat 40226</t>
  </si>
  <si>
    <t>2H75+7Q Cilampeni, Bandung, West Java</t>
  </si>
  <si>
    <t>-6.986813,107.559438</t>
  </si>
  <si>
    <t>4:15PM–12AM</t>
  </si>
  <si>
    <t>0877-2473-3731</t>
  </si>
  <si>
    <t>Martabak mas taro</t>
  </si>
  <si>
    <t>Jl. Baros, Baros, Kec. Cimahi Tengah, Kota Cimahi, Jawa Barat 40521</t>
  </si>
  <si>
    <t>4G4P+RM Baros, Cimahi City, West Java</t>
  </si>
  <si>
    <t>-6.892938,107.536687</t>
  </si>
  <si>
    <t>0857-9343-8157</t>
  </si>
  <si>
    <t>Martabak Manis Mas Iwan</t>
  </si>
  <si>
    <t>Jl. Kebon Kelapa, Setiamanah, Kec. Cimahi Tengah, Kota Cimahi, Jawa Barat 40524</t>
  </si>
  <si>
    <t>4GGR+48 Setiamanah, Cimahi City, West Java</t>
  </si>
  <si>
    <t>-6.874688,107.540813</t>
  </si>
  <si>
    <t>Jl. Holis No.67, Caringin, Kec. Bandung Kulon, Kota Bandung, Jawa Barat 40212</t>
  </si>
  <si>
    <t>3HGG+H3 Caringin, Bandung City, West Java</t>
  </si>
  <si>
    <t>-6.923563,107.575187</t>
  </si>
  <si>
    <t>0895-3386-07656</t>
  </si>
  <si>
    <t>Martabak Ainun</t>
  </si>
  <si>
    <t>Jl. Kopo Permai II No.34, Sukamenak, Kec. Margahayu, Bandung, Jawa Barat 40227</t>
  </si>
  <si>
    <t>2HPM+9M Sukamenak, Bandung, West Java</t>
  </si>
  <si>
    <t>-6.964063,107.584187</t>
  </si>
  <si>
    <t>7AM–3PM</t>
  </si>
  <si>
    <t>0856-2427-9588</t>
  </si>
  <si>
    <t>Martabak Rezqy</t>
  </si>
  <si>
    <t>Jl. Mahar Martanegara No.217, Utama, Kec. Cimahi Sel., Kota Cimahi, Jawa Barat 40521</t>
  </si>
  <si>
    <t>3GWQ+WQ Utama, Cimahi City, West Java</t>
  </si>
  <si>
    <t>-6.902687,107.539438</t>
  </si>
  <si>
    <t>4PM–1:30AM</t>
  </si>
  <si>
    <t>0857-6764-9842</t>
  </si>
  <si>
    <t>Martabak Kubang putra minang junti</t>
  </si>
  <si>
    <t>Jl. Junti Hilir No.48, Sangkanhurip, Kec. Katapang, Bandung, Jawa Barat 40971</t>
  </si>
  <si>
    <t>XHX7+CF Sangkanhurip, Bandung, West Java</t>
  </si>
  <si>
    <t>-7.001437,107.563688</t>
  </si>
  <si>
    <t>0819-9000-3152</t>
  </si>
  <si>
    <t>Martabak srandil jaya</t>
  </si>
  <si>
    <t>Rancamanyar, Baleendah, Bandung, West Java 40375</t>
  </si>
  <si>
    <t>2H4W+QG Rancamanyar, Bandung, West Java</t>
  </si>
  <si>
    <t>-6.993063,107.596312</t>
  </si>
  <si>
    <t>0812-1304-8778</t>
  </si>
  <si>
    <t>martabak ramadhan</t>
  </si>
  <si>
    <t>Jl. Raya Kopo No.165-167, Babakan Asih, Kec. Bojongloa Kaler, Kota Bandung, Jawa Barat 40232</t>
  </si>
  <si>
    <t>3H7W+H8 Babakan Asih, Bandung City, West Java</t>
  </si>
  <si>
    <t>-6.936063,107.595812</t>
  </si>
  <si>
    <t>11AM–5PM</t>
  </si>
  <si>
    <t>martabakmini33.business.site</t>
  </si>
  <si>
    <t>0838-2179-4903</t>
  </si>
  <si>
    <t>Martabak Mini 33</t>
  </si>
  <si>
    <t>Jl. Cetarip Barat No.16, Kopo, Kec. Bojongloa Kaler, Kota Bandung, Jawa Barat 40233</t>
  </si>
  <si>
    <t>3H6Q+J9 Kopo, Bandung City, West Java</t>
  </si>
  <si>
    <t>-6.938438,107.588437</t>
  </si>
  <si>
    <t>5:30AM–9PM</t>
  </si>
  <si>
    <t>5:30AM–5:30PM</t>
  </si>
  <si>
    <t>5:30–9AM</t>
  </si>
  <si>
    <t>0856-7408-617</t>
  </si>
  <si>
    <t>Martabak mini bandung royal</t>
  </si>
  <si>
    <t>Jl. Gempol Sari No.8, Melong, Kec. Cimahi Sel., Kota Cimahi, Jawa Barat 40214</t>
  </si>
  <si>
    <t>3H95+HV Melong, Cimahi City, West Java</t>
  </si>
  <si>
    <t>-6.931062,107.559687</t>
  </si>
  <si>
    <t>9AM–12AM</t>
  </si>
  <si>
    <t>0812-2053-8638</t>
  </si>
  <si>
    <t>Green Martabak</t>
  </si>
  <si>
    <t>Jl. Raya Citapen No.133, Citapen, Kec. Cihampelas, Kabupaten Bandung Barat, Jawa Barat 40562</t>
  </si>
  <si>
    <t>3FCQ+76 Citapen, West Bandung Regency, West Java</t>
  </si>
  <si>
    <t>-6.929312,107.488062</t>
  </si>
  <si>
    <t>4:25–10PM</t>
  </si>
  <si>
    <t>Martabak Parahyangan</t>
  </si>
  <si>
    <t>Jl. Baros, Utama, Kec. Cimahi Sel., Kota Cimahi, Jawa Barat 40521</t>
  </si>
  <si>
    <t>4G4P+3M Utama, Cimahi City, West Java</t>
  </si>
  <si>
    <t>-6.894813,107.536687</t>
  </si>
  <si>
    <t>5PM–12:30AM</t>
  </si>
  <si>
    <t>0819-1977-6119</t>
  </si>
  <si>
    <t>Martabak japun jaya (Cilempeni)</t>
  </si>
  <si>
    <t>Jl. Cijagra No.15, Cilampeni, Kec. Katapang, Bandung, Jawa Barat 40921</t>
  </si>
  <si>
    <t>2H43+G6 Cilampeni, Bandung, West Java</t>
  </si>
  <si>
    <t>-6.993688,107.553062</t>
  </si>
  <si>
    <t>Martabak Legit Group Katapang</t>
  </si>
  <si>
    <t>Sumber Plastik, Jl. Terusan Kopo No.297, Gandasari, Kec. Katapang, Bandung, Jawa Barat 40921</t>
  </si>
  <si>
    <t>XGMX+RF Gandasari, Bandung, West Java</t>
  </si>
  <si>
    <t>-7.015437,107.548687</t>
  </si>
  <si>
    <t>martabak manis ASTEG</t>
  </si>
  <si>
    <t>Jl. Jendral Ahmad Yani No.137-139, Malabar, Kec. Lengkong, Kota Bandung, Jawa Barat 40112</t>
  </si>
  <si>
    <t>3JJC+2R Malabar, Bandung City, West Java</t>
  </si>
  <si>
    <t>-6.919937,107.622062</t>
  </si>
  <si>
    <t>5–8:30PM</t>
  </si>
  <si>
    <t>Martabak Andalas, Martabak Legend di Jalan Kopo</t>
  </si>
  <si>
    <t>Jl. Raya Kopo No.377, Babakan Ciparay, Kec. Babakan Ciparay, Kota Bandung, Jawa Barat 40223</t>
  </si>
  <si>
    <t>3H3Q+7H Babakan Ciparay, Bandung City, West Java</t>
  </si>
  <si>
    <t>-6.946813,107.588938</t>
  </si>
  <si>
    <t>0877-3552-8177</t>
  </si>
  <si>
    <t>Martabak MM Sukamenak</t>
  </si>
  <si>
    <t>Jl. Sukamenak No.122, Sukamenak, Kec. Margahayu, Bandung, Jawa Barat 40227</t>
  </si>
  <si>
    <t>2HHM+7V Sukamenak, Bandung, West Java</t>
  </si>
  <si>
    <t>-6.971813,107.584688</t>
  </si>
  <si>
    <t>0812-2133-7890</t>
  </si>
  <si>
    <t>Martabak Juan</t>
  </si>
  <si>
    <t>Jl. H. Kurdi 1 No.27, Karasak, Kec. Astanaanyar, Kota Bandung, Jawa Barat 40243</t>
  </si>
  <si>
    <t>3J44+7F Karasak, Bandung City, West Java</t>
  </si>
  <si>
    <t>-6.944313,107.606188</t>
  </si>
  <si>
    <t>0838-2065-2026</t>
  </si>
  <si>
    <t>Martabak Bangka Jemy</t>
  </si>
  <si>
    <t>Jl. Raya Batujajar No.295, Batujajar Bar., Kec. Batujajar, Kabupaten Bandung Barat, Jawa Barat 40561</t>
  </si>
  <si>
    <t>3FMV+C7 West Batujajar, West Bandung Regency, West Java</t>
  </si>
  <si>
    <t>-6.916438,107.493188</t>
  </si>
  <si>
    <t>Martabak Imut</t>
  </si>
  <si>
    <t>Jl. Alam Sanggar Indah 1 No.26, Citapen, Kec. Cihampelas, Kabupaten Bandung Barat, Jawa Barat 40562</t>
  </si>
  <si>
    <t>3F3V+VG Citapen, West Bandung Regency, West Java</t>
  </si>
  <si>
    <t>-6.945313,107.493813</t>
  </si>
  <si>
    <t>Pasir Lame, Cilame, Kec. Ngamprah, Kabupaten Bandung Barat, Jawa Barat 40552</t>
  </si>
  <si>
    <t>4GR7+2M Cilame, West Bandung Regency, West Java</t>
  </si>
  <si>
    <t>-6.859938,107.514188</t>
  </si>
  <si>
    <t>0815-4677-6274</t>
  </si>
  <si>
    <t>Martabak Special Legit Group</t>
  </si>
  <si>
    <t>Jl. Tubagus Ismail Raya No.26, Sekeloa, Kecamatan Coblong, Kota Bandung, Jawa Barat 40134</t>
  </si>
  <si>
    <t>4J79+W6 Sekeloa, Bandung City, West Java</t>
  </si>
  <si>
    <t>-6.885188,107.618063</t>
  </si>
  <si>
    <t>Natural goods store·</t>
  </si>
  <si>
    <t>1AM–10PM</t>
  </si>
  <si>
    <t>Martabak Mini MM</t>
  </si>
  <si>
    <t>Jl. Melong Cijerah VI, Cijerah, Kec. Bandung Kulon, Kota Bandung, Jawa Barat 40213</t>
  </si>
  <si>
    <t>3HJ9+8Q Cijerah, Bandung City, West Java</t>
  </si>
  <si>
    <t>-6.919187,107.569437</t>
  </si>
  <si>
    <t>0896-5616-3520</t>
  </si>
  <si>
    <t>Martabak dan roti bakar densiko</t>
  </si>
  <si>
    <t>Jl.Raya Barat No.631, Setiamanah, Kec. Cimahi Tengah, Kota Cimahi, Jawa Barat 40524</t>
  </si>
  <si>
    <t>4GHQ+4R Setiamanah, Cimahi City, West Java</t>
  </si>
  <si>
    <t>-6.872187,107.539563</t>
  </si>
  <si>
    <t>0813-2004-4154</t>
  </si>
  <si>
    <t>Martabak Acil Gama</t>
  </si>
  <si>
    <t>Jl. Cikutra No.217, Neglasari, Kec. Cibeunying Kaler, Kota Bandung, Jawa Barat 40124</t>
  </si>
  <si>
    <t>4J3V+4H Neglasari, Bandung City, West Java</t>
  </si>
  <si>
    <t>-6.897187,107.643937</t>
  </si>
  <si>
    <t>Martabak Manis &amp; Telor PANPORA</t>
  </si>
  <si>
    <t>3HQM+H7H, Dungus Cariang, Andir, Bandung City, West Java 40183</t>
  </si>
  <si>
    <t>-6.911062,107.583188</t>
  </si>
  <si>
    <t>3FCQ+4Q4, Citapen, Cihampelas, West Bandung Regency, West Java 40562</t>
  </si>
  <si>
    <t>-6.929688,107.489438</t>
  </si>
  <si>
    <t>1–10PM</t>
  </si>
  <si>
    <t>martabakorins.com</t>
  </si>
  <si>
    <t>0822-1333-0404</t>
  </si>
  <si>
    <t>Martabak Pizza Orins Jalan Pahlawan</t>
  </si>
  <si>
    <t>Jl. Buah Batu No.205-217, Cijagra, Kec. Lengkong, Kota Bandung, Jawa Barat 40265</t>
  </si>
  <si>
    <t>3J4H+X6 Cijagra, Bandung City, West Java</t>
  </si>
  <si>
    <t>-6.942562,107.628062</t>
  </si>
  <si>
    <t>0821-1734-1513</t>
  </si>
  <si>
    <t>Martabak Royal Jaya</t>
  </si>
  <si>
    <t>Jl. Sukawarna, Pajajaran, Kec. Cicendo, Kota Bandung, Jawa Barat 40173</t>
  </si>
  <si>
    <t>4H4P+8Q Pajajaran, Bandung City, West Java</t>
  </si>
  <si>
    <t>-6.894188,107.586938</t>
  </si>
  <si>
    <t>Food manufacturer·</t>
  </si>
  <si>
    <t>9AM–11PM</t>
  </si>
  <si>
    <t>martabakbolu.com</t>
  </si>
  <si>
    <t>0816-4214-477</t>
  </si>
  <si>
    <t>Martabak Bolu Golden Bell</t>
  </si>
  <si>
    <t>Jl. Dangdeur Indah II Jl. Surya Sumantri No.1, Sukagalih, Kec. Sukajadi, Kota Bandung, Jawa Barat 40163</t>
  </si>
  <si>
    <t>4H8M+J4 Sukagalih, Bandung City, West Java</t>
  </si>
  <si>
    <t>-6.883437,107.582813</t>
  </si>
  <si>
    <t>Martabak Silegit Group</t>
  </si>
  <si>
    <t>Jl. Babakan Ciparay, Sukahaji, Kec. Babakan Ciparay, Kota Bandung, Jawa Barat 40221</t>
  </si>
  <si>
    <t>3H8M+9V Sukahaji, Bandung City, West Java</t>
  </si>
  <si>
    <t>-6.934062,107.584688</t>
  </si>
  <si>
    <t>Martabak spesial Mandarin</t>
  </si>
  <si>
    <t>Jl., Cibabat, Kec. Cimahi Utara, Kota Cimahi, Jawa Barat 40513</t>
  </si>
  <si>
    <t>4H64+W6 Cibabat, Cimahi City, West Java</t>
  </si>
  <si>
    <t>-6.887688,107.555563</t>
  </si>
  <si>
    <t>8AM–10PM</t>
  </si>
  <si>
    <t>8AM–9PM</t>
  </si>
  <si>
    <t>0821-2661-0999</t>
  </si>
  <si>
    <t>MARTABAK +62</t>
  </si>
  <si>
    <t>Pasirhalang, Cisarua, West Bandung Regency, West Java 40551</t>
  </si>
  <si>
    <t>5GMX+X4 Pasirhalang, West Bandung Regency, West Java</t>
  </si>
  <si>
    <t>-6.815062,107.547812</t>
  </si>
  <si>
    <t>Jl. Raya Batujajar No.174B, Batujajar Tim., Kec. Batujajar, Kabupaten Bandung Barat, Jawa Barat 40561</t>
  </si>
  <si>
    <t>3GQ3+C2 East Batujajar, West Bandung Regency, West Java</t>
  </si>
  <si>
    <t>martabakhokky77.business.site</t>
  </si>
  <si>
    <t>0819-1431-5148</t>
  </si>
  <si>
    <t>Martabak Hokky 77</t>
  </si>
  <si>
    <t>Jl. Budi No.77, Sukaraja, Kec. Cicendo, Kota Bandung, Jawa Barat 40175</t>
  </si>
  <si>
    <t>4H66+C6 Sukaraja, Bandung City, West Java</t>
  </si>
  <si>
    <t>-6.888937,107.560563</t>
  </si>
  <si>
    <t>5:45–11PM</t>
  </si>
  <si>
    <t>0853-2060-5506</t>
  </si>
  <si>
    <t>Martabak Bangka Green</t>
  </si>
  <si>
    <t>Jl. Sukamenak No.91F, Sukamenak, Kec. Margahayu, Bandung, Jawa Barat 40227</t>
  </si>
  <si>
    <t>2HHH+FV Sukamenak, Bandung, West Java</t>
  </si>
  <si>
    <t>-6.971312,107.579687</t>
  </si>
  <si>
    <t>Martabak Millenial</t>
  </si>
  <si>
    <t>Jl. Gandasari No.36, Gandasari, Kec. Katapang, Bandung, Jawa Barat 40921</t>
  </si>
  <si>
    <t>XHG2+RC Gandasari, Bandung, West Java</t>
  </si>
  <si>
    <t>-7.022937,107.551063</t>
  </si>
  <si>
    <t>0853-1818-8675</t>
  </si>
  <si>
    <t>martabak jaya mandiri</t>
  </si>
  <si>
    <t>Jl. Pagarsih No.335, Sukahaji, Kec. Babakan Ciparay, Kota Bandung, Jawa Barat 40221</t>
  </si>
  <si>
    <t>3HHM+36 Sukahaji, Bandung City, West Java</t>
  </si>
  <si>
    <t>-6.922313,107.583062</t>
  </si>
  <si>
    <t>0882-2252-5363</t>
  </si>
  <si>
    <t>Martabak AGO Holis</t>
  </si>
  <si>
    <t>Jl. Holis, Caringin, Kec. Babakan Ciparay, Kota Bandung, Jawa Barat 40212</t>
  </si>
  <si>
    <t>3H8C+9M Caringin, Bandung City, West Java</t>
  </si>
  <si>
    <t>-6.934062,107.571687</t>
  </si>
  <si>
    <t>Martabak bangka qiu-qiu</t>
  </si>
  <si>
    <t>Jl. Jamika No.99g, Babakan Tarogong, Kec. Bojongloa Kaler, Kota Bandung, Jawa Barat 40232</t>
  </si>
  <si>
    <t>3HGP+88 Babakan Tarogong, Bandung City, West Java</t>
  </si>
  <si>
    <t>-6.924188,107.585813</t>
  </si>
  <si>
    <t>0853-1429-5555</t>
  </si>
  <si>
    <t>Martabak Manis Batu Tagak</t>
  </si>
  <si>
    <t>Jl. Jamika No.11a, Jamika, Kec. Bojongloa Kaler, Kota Bandung, Jawa Barat 40231</t>
  </si>
  <si>
    <t>3HJP+8J Jamika, Bandung City, West Java</t>
  </si>
  <si>
    <t>-6.919187,107.586562</t>
  </si>
  <si>
    <t>Restaurant or cafe·</t>
  </si>
  <si>
    <t>Martabak Story</t>
  </si>
  <si>
    <t>Jl. Terusan Pasirkoja No.50, Cibadak, Kec. Astanaanyar, Kota Bandung, Jawa Barat 40241</t>
  </si>
  <si>
    <t>3HFW+F5 Cibadak, Bandung City, West Java</t>
  </si>
  <si>
    <t>-6.926312,107.595438</t>
  </si>
  <si>
    <t>4AM–1AM</t>
  </si>
  <si>
    <t>0856-2202-235</t>
  </si>
  <si>
    <t>Martabak Tops</t>
  </si>
  <si>
    <t>3J4H+GMV, Turangga, Lengkong, Bandung City, West Java 40265</t>
  </si>
  <si>
    <t>-6.943687,107.629188</t>
  </si>
  <si>
    <t>Jl. Raya Kopo No.427, Margahayu Utara, Kec. Babakan Ciparay, Kota Bandung, Jawa Barat 40235</t>
  </si>
  <si>
    <t>3H2P+6V North Margahayu, Bandung City, West Java</t>
  </si>
  <si>
    <t>-6.949438,107.587187</t>
  </si>
  <si>
    <t>Jl. Sindang Sari Bar. No.9, Melong, Kec. Cimahi Sel., Kota Cimahi, Jawa Barat 40534</t>
  </si>
  <si>
    <t>3HJ7+J9 Melong, Cimahi City, West Java</t>
  </si>
  <si>
    <t>-6.918437,107.563437</t>
  </si>
  <si>
    <t>Martabak Ngapak Group Kopo</t>
  </si>
  <si>
    <t>Jl. Raya Kopo No.482, Babakan Ciparay, Kec. Babakan Ciparay, Kota Bandung, Jawa Barat 40224</t>
  </si>
  <si>
    <t>2HXP+74 Babakan Ciparay, Bandung City, West Java</t>
  </si>
  <si>
    <t>-6.951812,107.585313</t>
  </si>
  <si>
    <t>10AM–10PM</t>
  </si>
  <si>
    <t>Martabak Bangka jamika</t>
  </si>
  <si>
    <t>3HGP+98 Babakan Tarogong, Bandung City, West Java</t>
  </si>
  <si>
    <t>-6.924062,107.585813</t>
  </si>
  <si>
    <t>4AM–10PM</t>
  </si>
  <si>
    <t>0813-2156-5358</t>
  </si>
  <si>
    <t>Martabak Telor Asli</t>
  </si>
  <si>
    <t>XH2Q+PCQ, Banjaran, Bandung, West Java 40377</t>
  </si>
  <si>
    <t>-7.048188,107.588562</t>
  </si>
  <si>
    <t>GEROBAK MARTABAK</t>
  </si>
  <si>
    <t>Jl. Sukamenak No.130, Sukamenak, Kec. Margahayu, Bandung, Jawa Barat 40227</t>
  </si>
  <si>
    <t>2HHP+66 Sukamenak, Bandung, West Java</t>
  </si>
  <si>
    <t>-6.971938,107.585562</t>
  </si>
  <si>
    <t>0821-2147-2434</t>
  </si>
  <si>
    <t>Martabak Bandung</t>
  </si>
  <si>
    <t>Jl. Dayeuh Kolot Ciparay, Manggahang, Kec. Baleendah, Bandung, Jawa Barat 40375</t>
  </si>
  <si>
    <t>XMJ3+9J Manggahang, Bandung, West Java</t>
  </si>
  <si>
    <t>-7.019063,107.654062</t>
  </si>
  <si>
    <t>0896-5859-00295</t>
  </si>
  <si>
    <t>Martabak Manis dan Asin M-Hambali</t>
  </si>
  <si>
    <t>Jl. Kota Mas Raya No.1, Padasuka, Kec. Cimahi Tengah, Kota Cimahi, Jawa Barat 40525</t>
  </si>
  <si>
    <t>4GJR+VX Padasuka, Cimahi City, West Java</t>
  </si>
  <si>
    <t>-6.867812,107.542438</t>
  </si>
  <si>
    <t>0851-0090-7711</t>
  </si>
  <si>
    <t>Martabak Eiffel</t>
  </si>
  <si>
    <t>Jalan Tirtawangi, Komplek Griya Bandung Asri, Blok C 5 No. 6, Cipagalo, Kec. Bojongsoang, Kota Bandung, Jawa Barat 40287</t>
  </si>
  <si>
    <t>2MJ3+4X Cipagalo, Bandung, West Java</t>
  </si>
  <si>
    <t>-6.969688,107.654938</t>
  </si>
  <si>
    <t>Martabak San Family</t>
  </si>
  <si>
    <t>Mekarwangi Square, Cibaduyut, Kec. Bojongloa Kidul, Kota Bandung, Jawa Barat 40238</t>
  </si>
  <si>
    <t>2HVV+M8 Cibaduyut, Bandung City, West Java</t>
  </si>
  <si>
    <t>-6.955813,107.593312</t>
  </si>
  <si>
    <t>0878-2217-6688</t>
  </si>
  <si>
    <t>Martabak Posten (Depan ALFAMART)</t>
  </si>
  <si>
    <t>Jl. Raya Leuwigajah, Utama, Kec. Cimahi Sel., Kota Cimahi, Jawa Barat 40533</t>
  </si>
  <si>
    <t>3GXV+52 Utama, Cimahi City, West Java</t>
  </si>
  <si>
    <t>-6.902062,107.542563</t>
  </si>
  <si>
    <t>Martabak 08SarasA</t>
  </si>
  <si>
    <t>2H3X+93W, Rancamanyar, Baleendah, Bandung, West Java 40375</t>
  </si>
  <si>
    <t>-6.996562,107.597688</t>
  </si>
  <si>
    <t>0852-2046-7986</t>
  </si>
  <si>
    <t>Marni Martabak Mini Bandung (by order only)</t>
  </si>
  <si>
    <t>Komp. Sukamenak Indah Blk. C No.20, Sayati, Kec. Margahayu, Bandung, Jawa Barat 40228</t>
  </si>
  <si>
    <t>2HJG+QQ Sayati, Bandung, West Java</t>
  </si>
  <si>
    <t>-6.968063,107.576937</t>
  </si>
  <si>
    <t>10AM–8PM</t>
  </si>
  <si>
    <t>0896-5712-7314</t>
  </si>
  <si>
    <t>Marni (Martabak Mini) Dapuribuadua</t>
  </si>
  <si>
    <t>4G3R+59V, Baros, Central Cimahi, Cimahi City, West Java 40521</t>
  </si>
  <si>
    <t>-6.897063,107.540937</t>
  </si>
  <si>
    <t>0853-1511-3016</t>
  </si>
  <si>
    <t>Gerai Martabak</t>
  </si>
  <si>
    <t>Jl. Pandanwangi No.45, Cibiru Wetan, Cileunyi, Bandung, Jawa Barat 40625</t>
  </si>
  <si>
    <t>3P5G+CC Cibiru Wetan, Bandung, West Java</t>
  </si>
  <si>
    <t>-6.941437,107.726062</t>
  </si>
  <si>
    <t>Food producer·</t>
  </si>
  <si>
    <t>0811-2187-787</t>
  </si>
  <si>
    <t>Martabak Piring Citra, Babakan Jeruk</t>
  </si>
  <si>
    <t>Jl. Terusan Babakan Jeruk 1 No.7, Sukagalih, Kec. Sukajadi, Kota Bandung, Jawa Barat 40163</t>
  </si>
  <si>
    <t>4H7J+VV Sukagalih, Bandung City, West Java</t>
  </si>
  <si>
    <t>-6.885312,107.582188</t>
  </si>
  <si>
    <t>Jl. Taman Kopo Indah 3, Mekar Rahayu, Kec. Margaasih, Bandung, Jawa Barat 40218</t>
  </si>
  <si>
    <t>2GHX+37 Mekar Rahayu, Bandung, West Java</t>
  </si>
  <si>
    <t>-6.972313,107.548187</t>
  </si>
  <si>
    <t>0852-2161-8518</t>
  </si>
  <si>
    <t>Martabak Jerrsey</t>
  </si>
  <si>
    <t>Jl. Kopo Bihbul Raya No.1, Sayati, Kec. Margahayu, Bandung, Jawa Barat 40225</t>
  </si>
  <si>
    <t>2HQH+HR Sayati, Bandung, West Java</t>
  </si>
  <si>
    <t>-6.961063,107.579562</t>
  </si>
  <si>
    <t>Martabak telor &amp; bandung</t>
  </si>
  <si>
    <t>Jl. Moh. Toha No.326, Karasak, Kec. Astanaanyar, Kota Bandung, Jawa Barat 40243</t>
  </si>
  <si>
    <t>2JW6+3H Karasak, Bandung City, West Java</t>
  </si>
  <si>
    <t>-6.954813,107.611437</t>
  </si>
  <si>
    <t>food.grab.com</t>
  </si>
  <si>
    <t>Martabak japun jaya</t>
  </si>
  <si>
    <t>Jl. Jatihandap No.15, Jatihandap, Kec. Mandalajati, Kota Bandung, Jawa Barat 40195</t>
  </si>
  <si>
    <t>4M67+4J Jatihandap, Bandung City, West Java</t>
  </si>
  <si>
    <t>-6.889687,107.664063</t>
  </si>
  <si>
    <t>2–9:30PM</t>
  </si>
  <si>
    <t>Martabak Telor Mini</t>
  </si>
  <si>
    <t>3MCX+5R2, Mekar Mulya, Panyileukan, Bandung City, West Java 40613</t>
  </si>
  <si>
    <t>-6.929562,107.699562</t>
  </si>
  <si>
    <t>0823-2111-4879</t>
  </si>
  <si>
    <t>Martabak Japun Jaya</t>
  </si>
  <si>
    <t>Jl. Turangga No.47, Lkr. Sel., Kec. Lengkong, Kota Bandung, Jawa Barat 40263</t>
  </si>
  <si>
    <t>3J8M+9H South Lingkar, Bandung City, West Java</t>
  </si>
  <si>
    <t>-6.934062,107.633938</t>
  </si>
  <si>
    <t xml:space="preserve">      </t>
  </si>
  <si>
    <t>Martabak Givana</t>
  </si>
  <si>
    <t>Gg. H. Abdul Latief No.300C, Maleber, Kec. Andir, Kota Bandung, Jawa Barat 40184</t>
  </si>
  <si>
    <t>3HQC+3G Maleber, Bandung City, West Java</t>
  </si>
  <si>
    <t>-6.912313,107.571313</t>
  </si>
  <si>
    <t>Ceiling supplier·</t>
  </si>
  <si>
    <t>Martabak mini</t>
  </si>
  <si>
    <t>Jl. Ps. Induk Caringin Jl. Sumber Sari No.4, Babakan, Kec. Babakan Ciparay, Kota Bandung, Jawa Barat 40205</t>
  </si>
  <si>
    <t>3H9G+4H Babakan, Bandung City, West Java</t>
  </si>
  <si>
    <t>-6.932187,107.576437</t>
  </si>
  <si>
    <t>0813-5409-3535</t>
  </si>
  <si>
    <t>Martabak Mertua Cijagra Buahbatu</t>
  </si>
  <si>
    <t>Jl. Cijagra II No.22, Cijagra, Kec. Lengkong, Kota Bandung, Jawa Barat 40265</t>
  </si>
  <si>
    <t>3J2J+PH Cijagra, Bandung City, West Java</t>
  </si>
  <si>
    <t>-6.948187,107.631438</t>
  </si>
  <si>
    <t>LA aroma</t>
  </si>
  <si>
    <t>Jl. H. Kurdi 1 No.9, Karasak, Kec. Astanaanyar, Kota Bandung, Jawa Barat 40243</t>
  </si>
  <si>
    <t>3J44+8V Karasak, Bandung City, West Java</t>
  </si>
  <si>
    <t>-6.944187,107.607187</t>
  </si>
  <si>
    <t>Cianjur Regency</t>
  </si>
  <si>
    <t>Martabak sederhana</t>
  </si>
  <si>
    <t>W4X9+PC9, Sukamekar, Sukanagara, Cianjur Regency, West Java 43264</t>
  </si>
  <si>
    <t>-7.050688,107.118562</t>
  </si>
  <si>
    <t>Kabupaten Purwakarta</t>
  </si>
  <si>
    <t>Martabak Amey Ciseureuh</t>
  </si>
  <si>
    <t>Unnamed Road, Ciseureuh, Kec. Purwakarta, Kabupaten Purwakarta, Jawa Barat 41117</t>
  </si>
  <si>
    <t>FC8W+QX Ciseureuh, Purwakarta Regency, West Java</t>
  </si>
  <si>
    <t>-6.533062,107.447438</t>
  </si>
  <si>
    <t>Jamika</t>
  </si>
  <si>
    <t>, No.</t>
  </si>
  <si>
    <t>〒40241 West Java, Bandung City, Bojongloa Kaler, Jamika, No.</t>
  </si>
  <si>
    <t>3HJR+7F Jamika, Bandung City, West Java</t>
  </si>
  <si>
    <t>-6.919313,107.591188</t>
  </si>
  <si>
    <t>Purwakarta Regency</t>
  </si>
  <si>
    <t>martabak-fortuna.business.site</t>
  </si>
  <si>
    <t>0813-8730-9195</t>
  </si>
  <si>
    <t>MARTABAK FORTUNA</t>
  </si>
  <si>
    <t>Nagri Kaler, Purwakarta, Purwakarta Regency, West Java 41115</t>
  </si>
  <si>
    <t>FC7V+5P Nagri Kaler, Purwakarta Regency, West Java</t>
  </si>
  <si>
    <t>-6.537062,107.444312</t>
  </si>
  <si>
    <t>Majalengka Regency</t>
  </si>
  <si>
    <t>0853-2076-7414</t>
  </si>
  <si>
    <t>Martabak Serbaguna</t>
  </si>
  <si>
    <t>Dawuan, Majalengka Regency, West Java 45452</t>
  </si>
  <si>
    <t>65MC+W9 Dawuan, Majalengka Regency, West Java</t>
  </si>
  <si>
    <t>-6.765187,108.170938</t>
  </si>
  <si>
    <t>Bogor</t>
  </si>
  <si>
    <t>0877-1119-1648</t>
  </si>
  <si>
    <t>MARTABAK KW</t>
  </si>
  <si>
    <t>Jl. Raya Mayor Oking Jaya Atmaja No.122, Cirimekar, Cibinong, Bogor, Jawa Barat 16918</t>
  </si>
  <si>
    <t>GVG7+W2 Cirimekar, Bogor, West Java</t>
  </si>
  <si>
    <t>-6.472687,106.862562</t>
  </si>
  <si>
    <t>0878-7022-4556</t>
  </si>
  <si>
    <t>Martabak Bandung, WIJAYA</t>
  </si>
  <si>
    <t>Jalan Raya cileungsi - jonggol, Kampung sawah, Cileungsi, Cileungsi Kidul, Kec. Cileungsi, Bogor, Jawa Barat 16820</t>
  </si>
  <si>
    <t>JX2C+RX Cileungsi Kidul, Bogor, West Java</t>
  </si>
  <si>
    <t>-6.397937,106.972437</t>
  </si>
  <si>
    <t>Bekasi</t>
  </si>
  <si>
    <t>0857-5755-6564</t>
  </si>
  <si>
    <t>Martabak 72</t>
  </si>
  <si>
    <t>Jl. Raya Cikarang - Sukatani, Sukaraya, Kec. Karangbahagia, Bekasi, Jawa Barat 17530</t>
  </si>
  <si>
    <t>Q5M8+FG Sukaraya, Bekasi, West Java</t>
  </si>
  <si>
    <t>-6.216312,107.166313</t>
  </si>
  <si>
    <t>Bogor City</t>
  </si>
  <si>
    <t>martabak-airmancur.com</t>
  </si>
  <si>
    <t>(0251) 8338333</t>
  </si>
  <si>
    <t>Martabak Air Mancur</t>
  </si>
  <si>
    <t>Jl. Raya Pajajaran No.20T, RT.06/RW.04, Baranangsiang, Bogor Timur, Bogor City, West Java 16143</t>
  </si>
  <si>
    <t>9RM7+MM Baranangsiang, Bogor City, West Java</t>
  </si>
  <si>
    <t>-6.615813,106.814188</t>
  </si>
  <si>
    <t>Kota Bks</t>
  </si>
  <si>
    <t>4:14–11:30PM</t>
  </si>
  <si>
    <t>0878-8613-4505</t>
  </si>
  <si>
    <t>Martabak sanjaluke</t>
  </si>
  <si>
    <t>Jl. Perum Kodam Raya No.1-6, RW.013, Mustika Jaya, Kec. Mustika Jaya, Kota Bks, Jawa Barat 17158</t>
  </si>
  <si>
    <t>P26P+W2 Mustika Jaya, Bekasi City, West Java</t>
  </si>
  <si>
    <t>-6.287688,107.035062</t>
  </si>
  <si>
    <t>Kota Depok</t>
  </si>
  <si>
    <t>1–9:30PM</t>
  </si>
  <si>
    <t>0823-1180-0036</t>
  </si>
  <si>
    <t>Istana Martabak Tole Iskandar</t>
  </si>
  <si>
    <t>Jl. Tole Iskandar No.5, Mekar Jaya, Kec. Sukmajaya, Kota Depok, Jawa Barat 16412</t>
  </si>
  <si>
    <t>HRWR+47 Mekar Jaya, Depok City, West Java</t>
  </si>
  <si>
    <t>-6.404687,106.840688</t>
  </si>
  <si>
    <t>Martabak Pizza Orins Cikarang</t>
  </si>
  <si>
    <t>Jl. Raya Cikarang - Cibarusah No.78, Sukaresmi, Cikarang Sel., Bekasi, Jawa Barat 17530</t>
  </si>
  <si>
    <t>M4JM+9W Sukaresmi, Bekasi, West Java</t>
  </si>
  <si>
    <t>-6.319062,107.134812</t>
  </si>
  <si>
    <t>Kota Bogor</t>
  </si>
  <si>
    <t>martabak-ijo.business.site</t>
  </si>
  <si>
    <t>0812-9401-8201</t>
  </si>
  <si>
    <t>Martabak Ijo</t>
  </si>
  <si>
    <t>Ruko Damara Village, Jl. Mandala, RT.03/RW.09, Ciparigi, Kec. Bogor Utara, Kota Bogor, Jawa Barat 16157</t>
  </si>
  <si>
    <t>FR4C+5Q Ciparigi, Bogor City, West Java</t>
  </si>
  <si>
    <t>-6.544562,106.821938</t>
  </si>
  <si>
    <t>4PM–2AM</t>
  </si>
  <si>
    <t>grab.com</t>
  </si>
  <si>
    <t>0857-1474-5588</t>
  </si>
  <si>
    <t>MARTABAK SEMAR BANGKA</t>
  </si>
  <si>
    <t>Jl. Kapitan Raya, Sukatani, Kec. Tapos, Kota Depok, Jawa Barat 16454</t>
  </si>
  <si>
    <t>JV9R+2G Sukatani, Depok City, West Java</t>
  </si>
  <si>
    <t>-6.382437,106.891312</t>
  </si>
  <si>
    <t>Sukabumi Regency</t>
  </si>
  <si>
    <t>Martabak Bangka Elok Saiyo</t>
  </si>
  <si>
    <t>Depan gang Assalafiyah, Cibolang Kaler, Kec. Cisaat, Sukabumi Regency, Jawa Barat 43152</t>
  </si>
  <si>
    <t>3VV9+PM Cibolang Kaler, Sukabumi, West Java</t>
  </si>
  <si>
    <t>-6.905687,106.869187</t>
  </si>
  <si>
    <t>Kota Jakarta Timur</t>
  </si>
  <si>
    <t>0815-8921-760</t>
  </si>
  <si>
    <t>Martabak Erwin</t>
  </si>
  <si>
    <t>Jl. Raya Mabes Hankam No.22, RT.1/RW.2, Ceger, Kec. Cipayung, Kota Jakarta Timur, Daerah Khusus Ibukota Jakarta 13820</t>
  </si>
  <si>
    <t>MVWP+4M Ceger, East Jakarta City, Jakarta</t>
  </si>
  <si>
    <t>-6.304688,106.886687</t>
  </si>
  <si>
    <t>0857-8260-3669</t>
  </si>
  <si>
    <t>Martabak Putra Kencana</t>
  </si>
  <si>
    <t>Nagrak, Gunung Putri, Bogor, West Java 16967</t>
  </si>
  <si>
    <t>JX92+WW Nagrak, Bogor, West Java</t>
  </si>
  <si>
    <t>-6.380187,106.952313</t>
  </si>
  <si>
    <t>Tasikmalaya</t>
  </si>
  <si>
    <t>0822-4383-0447</t>
  </si>
  <si>
    <t>Martabak &amp; kopi</t>
  </si>
  <si>
    <t>Jl. Peta No.33, Kahuripan, Kec. Tawang, Tasikmalaya, Jawa Barat 46115</t>
  </si>
  <si>
    <t>J6XF+4P Kahuripan, Tasikmalaya, West Java</t>
  </si>
  <si>
    <t>-7.352187,108.224312</t>
  </si>
  <si>
    <t>0812-2144-4917</t>
  </si>
  <si>
    <t>Jl. Yudanegara No.17, Yudanagara, Kec. Cihideung, Tasikmalaya, Jawa Barat 46112</t>
  </si>
  <si>
    <t>M6F9+CQ Yudanagara, Tasikmalaya, West Java</t>
  </si>
  <si>
    <t>-7.326437,108.219437</t>
  </si>
  <si>
    <t>3–10:30PM</t>
  </si>
  <si>
    <t>0853-1030-1514</t>
  </si>
  <si>
    <t>Martabak Bangka ORCILA 2</t>
  </si>
  <si>
    <t>Depan sekolahan smk panmas, Mampang, Kec. Pancoran Mas, Kota Depok, Jawa Barat 16433</t>
  </si>
  <si>
    <t>JQ4W+3G Mampang, Depok City, West Java</t>
  </si>
  <si>
    <t>-6.394813,106.796312</t>
  </si>
  <si>
    <t>martabak-aphin.business.site</t>
  </si>
  <si>
    <t>0812-8687-026</t>
  </si>
  <si>
    <t>Martabak Aphin 288</t>
  </si>
  <si>
    <t>Jl. Raya Pajajaran No.19, RT.03/RW.06, Sukasari, Kec. Bogor Tim., Kota Bogor, Jawa Barat 16142</t>
  </si>
  <si>
    <t>9RJ8+P6 Sukasari, Bogor City, West Java</t>
  </si>
  <si>
    <t>-6.618187,106.815562</t>
  </si>
  <si>
    <t>2:30–11PM</t>
  </si>
  <si>
    <t>2:30–5PM</t>
  </si>
  <si>
    <t>Martabak melayu</t>
  </si>
  <si>
    <t>Jl. Budaya No.66, RT.5/RW.4, Batu Ampar, Kec. Kramat jati, Kota Jakarta Timur, Daerah Khusus Ibukota Jakarta 13520</t>
  </si>
  <si>
    <t>PVH6+M8 Batu Ampar, East Jakarta City, Jakarta</t>
  </si>
  <si>
    <t>-6.270812,106.860812</t>
  </si>
  <si>
    <t>MARTABAK SUNMOR</t>
  </si>
  <si>
    <t>Jl. Kukun No.50, Ciantra, Cikarang Sel., Bekasi, Jawa Barat 17530</t>
  </si>
  <si>
    <t>M437+RH Ciantra, Bekasi, West Java</t>
  </si>
  <si>
    <t>-6.345438,107.113937</t>
  </si>
  <si>
    <t>12:30–5PM</t>
  </si>
  <si>
    <t>Martabak Bangka Maulana 98</t>
  </si>
  <si>
    <t>Jl. Raya Bojong Kulur No.7, Bojong Kulur, Kec. Gn. Putri, Bogor, Jawa Barat 16969</t>
  </si>
  <si>
    <t>MXJ9+CC Bojong Kulur, Bogor, West Java</t>
  </si>
  <si>
    <t>-6.318938,106.968563</t>
  </si>
  <si>
    <t>martabak-melayu.business.site</t>
  </si>
  <si>
    <t>0822-9805-9748</t>
  </si>
  <si>
    <t>Martabak Melayu</t>
  </si>
  <si>
    <t>Dekat, Jl. Masjid Al-Munir, RT.1/RW.3, Makasar, Kec. Makasar, Kota Jakarta Timur, Daerah Khusus Ibukota Jakarta 13570</t>
  </si>
  <si>
    <t>PVHG+CW Makasar, East Jakarta City, Jakarta</t>
  </si>
  <si>
    <t>-6.271437,106.877313</t>
  </si>
  <si>
    <t>(0251) 8328388</t>
  </si>
  <si>
    <t>Jl. Jend. Sudirman No.64, RT.05/RW.03, Sempur, Kecamatan Bogor Tengah, Kota Bogor, Jawa Barat 16143</t>
  </si>
  <si>
    <t>CQ9W+9Q Sempur, Bogor City, West Java</t>
  </si>
  <si>
    <t>-6.581563,106.796937</t>
  </si>
  <si>
    <t>0813-8014-4042</t>
  </si>
  <si>
    <t>ORIENT Martabak Bogor</t>
  </si>
  <si>
    <t>Jl. Raya Pajajaran No.99, RT.05/RW.10, Bantarjati, Kec. Bogor Utara, Kota Bogor, Jawa Barat 16153</t>
  </si>
  <si>
    <t>CRC4+VP Bantarjati, Bogor City, West Java</t>
  </si>
  <si>
    <t>-6.577813,106.806813</t>
  </si>
  <si>
    <t>martabakpandanwangi.business.site</t>
  </si>
  <si>
    <t>0856-7067-545</t>
  </si>
  <si>
    <t>Nearest Bank</t>
  </si>
  <si>
    <t>Distance</t>
  </si>
  <si>
    <t>Bank Latitude</t>
  </si>
  <si>
    <t>Bank Longitude</t>
  </si>
  <si>
    <t>Bank</t>
  </si>
  <si>
    <t>A. YANI</t>
  </si>
  <si>
    <t>ALAM SUTERA</t>
  </si>
  <si>
    <t>AMBON</t>
  </si>
  <si>
    <t>ASEMKA</t>
  </si>
  <si>
    <t>ASIA</t>
  </si>
  <si>
    <t>BALIKPAPAN</t>
  </si>
  <si>
    <t>BANDAR LAMPUNG</t>
  </si>
  <si>
    <t>BANDUNG</t>
  </si>
  <si>
    <t>BANGKALAN</t>
  </si>
  <si>
    <t>BANJARMASIN</t>
  </si>
  <si>
    <t>BANYUWANGI</t>
  </si>
  <si>
    <t>BATAM</t>
  </si>
  <si>
    <t>BEKASI</t>
  </si>
  <si>
    <t>BENGKULU</t>
  </si>
  <si>
    <t>BINTARO</t>
  </si>
  <si>
    <t>BLITAR</t>
  </si>
  <si>
    <t>BLOK A CIPETE</t>
  </si>
  <si>
    <t>BOGOR</t>
  </si>
  <si>
    <t>BOROBUDUR</t>
  </si>
  <si>
    <t>BUKIT BARISAN</t>
  </si>
  <si>
    <t>BUKITTINGGI</t>
  </si>
  <si>
    <t>BUMI SERPONG DAMAI</t>
  </si>
  <si>
    <t>CAKRANEGARA</t>
  </si>
  <si>
    <t>CIANJUR</t>
  </si>
  <si>
    <t>CIBUBUR</t>
  </si>
  <si>
    <t>CIKARANG</t>
  </si>
  <si>
    <t>CILACAP</t>
  </si>
  <si>
    <t>CIREBON</t>
  </si>
  <si>
    <t>CITY TOWER</t>
  </si>
  <si>
    <t>DAAN MOGOT</t>
  </si>
  <si>
    <t>DAGO</t>
  </si>
  <si>
    <t>DARMO</t>
  </si>
  <si>
    <t>DENPASAR</t>
  </si>
  <si>
    <t>DEPOK</t>
  </si>
  <si>
    <t>DIPONEGORO</t>
  </si>
  <si>
    <t>GADING SERPONG</t>
  </si>
  <si>
    <t>GAJAH MADA</t>
  </si>
  <si>
    <t>GALAXY</t>
  </si>
  <si>
    <t>GANG TENGAH</t>
  </si>
  <si>
    <t>GARUT</t>
  </si>
  <si>
    <t>GREEN GARDEN</t>
  </si>
  <si>
    <t>GRESIK</t>
  </si>
  <si>
    <t>GUNSA 45</t>
  </si>
  <si>
    <t>HARAPAN INDAH</t>
  </si>
  <si>
    <t>HR MUHAMAD</t>
  </si>
  <si>
    <t>INDRAPURA</t>
  </si>
  <si>
    <t>JAMBI</t>
  </si>
  <si>
    <t>JAYAPURA</t>
  </si>
  <si>
    <t>JEMBER</t>
  </si>
  <si>
    <t>JOMBANG</t>
  </si>
  <si>
    <t>KALIMALANG</t>
  </si>
  <si>
    <t>KEBAYORAN BARU</t>
  </si>
  <si>
    <t>KEDIRI</t>
  </si>
  <si>
    <t>KEDOYA PERMAI</t>
  </si>
  <si>
    <t>KELAPA GADING</t>
  </si>
  <si>
    <t>KENDARI</t>
  </si>
  <si>
    <t>KISARAN</t>
  </si>
  <si>
    <t>KUBU RAYA</t>
  </si>
  <si>
    <t>KUDUS</t>
  </si>
  <si>
    <t>KUNINGAN</t>
  </si>
  <si>
    <t>KUPANG</t>
  </si>
  <si>
    <t>KUTA</t>
  </si>
  <si>
    <t>LUBUK LINGGAU</t>
  </si>
  <si>
    <t>MADIUN</t>
  </si>
  <si>
    <t>MAGELANG</t>
  </si>
  <si>
    <t>MAKASSAR</t>
  </si>
  <si>
    <t>MALANG</t>
  </si>
  <si>
    <t>MANADO</t>
  </si>
  <si>
    <t>MANGGA DUA RAYA</t>
  </si>
  <si>
    <t>MATRAMAN</t>
  </si>
  <si>
    <t>MEDAN</t>
  </si>
  <si>
    <t>MENARA BCA</t>
  </si>
  <si>
    <t>MENARA BIDAKARA</t>
  </si>
  <si>
    <t>MESJID LAMA</t>
  </si>
  <si>
    <t>METRO</t>
  </si>
  <si>
    <t>MOJOKERTO</t>
  </si>
  <si>
    <t>MUARA KARANG</t>
  </si>
  <si>
    <t>PADANG</t>
  </si>
  <si>
    <t>PALANGKARAYA</t>
  </si>
  <si>
    <t>PALEMBANG</t>
  </si>
  <si>
    <t>PALU</t>
  </si>
  <si>
    <t>PANAKKUKANG</t>
  </si>
  <si>
    <t>PANGERAN JAYAKARTA</t>
  </si>
  <si>
    <t>PANGKAL PINANG</t>
  </si>
  <si>
    <t>PANTAI INDAH KAPUK</t>
  </si>
  <si>
    <t>PAREPARE</t>
  </si>
  <si>
    <t>PASAR BARU</t>
  </si>
  <si>
    <t>PASURUAN</t>
  </si>
  <si>
    <t>PEKALONGAN</t>
  </si>
  <si>
    <t>PEKANBARU</t>
  </si>
  <si>
    <t>PEMATANG SIANTAR</t>
  </si>
  <si>
    <t>PLUIT</t>
  </si>
  <si>
    <t>PONDOK INDAH</t>
  </si>
  <si>
    <t>PONTIANAK</t>
  </si>
  <si>
    <t>PRABUMULIH</t>
  </si>
  <si>
    <t>PROBOLINGGO</t>
  </si>
  <si>
    <t>PURI INDAH</t>
  </si>
  <si>
    <t>PURWAKARTA</t>
  </si>
  <si>
    <t>PURWODADI</t>
  </si>
  <si>
    <t>PURWOKERTO</t>
  </si>
  <si>
    <t>RAWAMANGUN</t>
  </si>
  <si>
    <t>RUNGKUT</t>
  </si>
  <si>
    <t>SALATIGA</t>
  </si>
  <si>
    <t>SAMARINDA</t>
  </si>
  <si>
    <t>SCBD</t>
  </si>
  <si>
    <t>SEMARANG</t>
  </si>
  <si>
    <t>SERANG</t>
  </si>
  <si>
    <t>SIDOARJO</t>
  </si>
  <si>
    <t>SINGARAJA</t>
  </si>
  <si>
    <t>SINGKAWANG</t>
  </si>
  <si>
    <t>SITUBONDO</t>
  </si>
  <si>
    <t>SOEKARNO HATTA</t>
  </si>
  <si>
    <t>SOLO BARU</t>
  </si>
  <si>
    <t>SOLO SLAMET RIYADI</t>
  </si>
  <si>
    <t>SUBANG</t>
  </si>
  <si>
    <t>SUDIRMAN</t>
  </si>
  <si>
    <t>SUKABUMI</t>
  </si>
  <si>
    <t>SUNTER</t>
  </si>
  <si>
    <t>SURYOPRANOTO</t>
  </si>
  <si>
    <t>TAMAN DUTA MAS</t>
  </si>
  <si>
    <t>TANGERANG</t>
  </si>
  <si>
    <t>TANGERANG CITY</t>
  </si>
  <si>
    <t>TANJUNG PANDAN</t>
  </si>
  <si>
    <t>TANJUNG PINANG</t>
  </si>
  <si>
    <t>TANJUNG PRIOK</t>
  </si>
  <si>
    <t>TARAKAN</t>
  </si>
  <si>
    <t>TASIKMALAYA</t>
  </si>
  <si>
    <t>TEBING TINGGI</t>
  </si>
  <si>
    <t>TEGAL</t>
  </si>
  <si>
    <t>THAMRIN</t>
  </si>
  <si>
    <t>TUBAN</t>
  </si>
  <si>
    <t>TULUNGAGUNG</t>
  </si>
  <si>
    <t>VETERAN</t>
  </si>
  <si>
    <t>WAHID HASYIM</t>
  </si>
  <si>
    <t>WISMA ASIA</t>
  </si>
  <si>
    <t>WISMA MILLENIA</t>
  </si>
  <si>
    <t>YOGYAKARTA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</si>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</sst>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2" borderId="0" xfId="0" applyFill="1"/>
    <xf numFmtId="0" fontId="0" fillId="0" borderId="0" xfId="0"/>
    <xf numFmtId="0" fontId="0" fillId="3" borderId="0" xfId="0" applyFill="1"/>
    <xf numFmtId="0" fontId="0" fillId="3" borderId="0" xfId="0" applyNumberFormat="1" applyFill="1" applyAlignment="1" applyProtection="1"/>
    <xf numFmtId="0" fontId="0" fillId="4" borderId="0" xfId="0" applyNumberFormat="1" applyFill="1" applyAlignment="1" applyProtection="1"/>
    <xf numFmtId="0" fontId="0" fillId="4" borderId="0" xfId="0" applyFill="1"/>
    <xf numFmtId="0" fontId="0" fillId="5" borderId="0" xfId="0" applyNumberFormat="1" applyFill="1" applyAlignment="1" applyProtection="1"/>
    <xf numFmtId="0" fontId="0" fillId="5" borderId="0" xfId="0" applyFill="1"/>
    <xf numFmtId="3" fontId="0" fillId="5" borderId="0" xfId="0" applyNumberFormat="1" applyFill="1" applyAlignment="1" applyProtection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075C-A0D6-4595-88DE-D83B639D3D93}">
  <dimension ref="A1:AC329"/>
  <sheetViews>
    <sheetView tabSelected="1" zoomScale="70" zoomScaleNormal="70" workbookViewId="0">
      <selection activeCell="Z2" sqref="Z2"/>
    </sheetView>
  </sheetViews>
  <sheetFormatPr defaultRowHeight="15" x14ac:dyDescent="0.25"/>
  <cols>
    <col min="20" max="20" width="19.5703125" bestFit="1" customWidth="1"/>
    <col min="21" max="21" width="9.140625" style="3"/>
    <col min="22" max="22" width="14.85546875" style="3" bestFit="1" customWidth="1"/>
    <col min="23" max="25" width="9.140625" style="3"/>
    <col min="30" max="16384" width="9.140625" style="5"/>
  </cols>
  <sheetData>
    <row r="1" spans="1:2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1355</v>
      </c>
      <c r="V1" s="7" t="s">
        <v>1356</v>
      </c>
      <c r="W1" s="7" t="s">
        <v>1357</v>
      </c>
      <c r="X1" s="7" t="s">
        <v>1358</v>
      </c>
      <c r="Y1" s="7" t="s">
        <v>1359</v>
      </c>
      <c r="Z1" s="7" t="s">
        <v>1497</v>
      </c>
      <c r="AA1" s="5"/>
      <c r="AB1" s="5"/>
      <c r="AC1" s="5"/>
    </row>
    <row r="2" spans="1:29" x14ac:dyDescent="0.25">
      <c r="A2" s="8" t="s">
        <v>20</v>
      </c>
      <c r="B2" s="8" t="s">
        <v>21</v>
      </c>
      <c r="C2" s="8" t="s">
        <v>22</v>
      </c>
      <c r="D2" s="8" t="s">
        <v>23</v>
      </c>
      <c r="E2" s="8">
        <v>-6.939438</v>
      </c>
      <c r="F2" s="8">
        <v>107.542063</v>
      </c>
      <c r="G2" s="8" t="s">
        <v>24</v>
      </c>
      <c r="H2" s="8" t="s">
        <v>25</v>
      </c>
      <c r="I2" s="8">
        <v>40215</v>
      </c>
      <c r="J2" s="8" t="s">
        <v>26</v>
      </c>
      <c r="K2" s="8" t="s">
        <v>26</v>
      </c>
      <c r="L2" s="8" t="s">
        <v>26</v>
      </c>
      <c r="M2" s="8" t="s">
        <v>26</v>
      </c>
      <c r="N2" s="8" t="s">
        <v>26</v>
      </c>
      <c r="O2" s="8" t="s">
        <v>26</v>
      </c>
      <c r="P2" s="8" t="s">
        <v>26</v>
      </c>
      <c r="Q2" s="8"/>
      <c r="R2" s="8">
        <v>0</v>
      </c>
      <c r="S2" s="8"/>
      <c r="T2" s="8"/>
      <c r="U2" s="9" t="str">
        <f t="array" ref="U2">INDEX($Y$2:$Y$138,MATCH(MIN(SQRT(($W$2:$W$138-E2)^2+($X$2:$X$138-F2)^2)),SQRT(($W$2:$W$138-E2)^2+($X$2:$X$138-F2)^2),0),1)</f>
        <v>SOEKARNO HATTA</v>
      </c>
      <c r="V2" s="9">
        <f>ASIN(SQRT(0.5 - COS((INDEX($W$2:$Y$138,MATCH(U2,$Y$2:$Y$138,0),1)-E2)*PI()/180)/2 + COS(E2*PI()/180) * COS(INDEX($W$2:$Y$138,MATCH(U2,$Y$2:$Y$138,0),1)*PI()/180) * (1-COS((INDEX($W$2:$Y$138,MATCH(U2,$Y$2:$Y$138,0),2)-F2)*PI()/180))/2))*12742</f>
        <v>5.7874202185933754</v>
      </c>
      <c r="W2" s="2">
        <v>-6.9064379999999996</v>
      </c>
      <c r="X2" s="2">
        <v>107.648438</v>
      </c>
      <c r="Y2" s="2" t="s">
        <v>1360</v>
      </c>
      <c r="Z2" s="11">
        <v>0</v>
      </c>
      <c r="AA2" s="5"/>
      <c r="AB2" s="5"/>
      <c r="AC2" s="5"/>
    </row>
    <row r="3" spans="1:29" x14ac:dyDescent="0.25">
      <c r="A3" s="8" t="s">
        <v>27</v>
      </c>
      <c r="B3" s="8" t="s">
        <v>28</v>
      </c>
      <c r="C3" s="8" t="s">
        <v>29</v>
      </c>
      <c r="D3" s="8" t="s">
        <v>30</v>
      </c>
      <c r="E3" s="8">
        <v>-6.9319379999999997</v>
      </c>
      <c r="F3" s="8">
        <v>107.537063</v>
      </c>
      <c r="G3" s="8" t="s">
        <v>31</v>
      </c>
      <c r="H3" s="8" t="s">
        <v>32</v>
      </c>
      <c r="I3" s="8">
        <v>40562</v>
      </c>
      <c r="J3" s="8" t="s">
        <v>33</v>
      </c>
      <c r="K3" s="8" t="s">
        <v>33</v>
      </c>
      <c r="L3" s="8" t="s">
        <v>33</v>
      </c>
      <c r="M3" s="8" t="s">
        <v>33</v>
      </c>
      <c r="N3" s="8" t="s">
        <v>33</v>
      </c>
      <c r="O3" s="8" t="s">
        <v>33</v>
      </c>
      <c r="P3" s="8" t="s">
        <v>33</v>
      </c>
      <c r="Q3" s="8"/>
      <c r="R3" s="8">
        <v>0</v>
      </c>
      <c r="S3" s="8"/>
      <c r="T3" s="8" t="s">
        <v>34</v>
      </c>
      <c r="U3" s="9" t="str">
        <f t="array" ref="U3">INDEX($Y$2:$Y$138,MATCH(MIN(SQRT(($W$2:$W$138-E3)^2+($X$2:$X$138-F3)^2)),SQRT(($W$2:$W$138-E3)^2+($X$2:$X$138-F3)^2),0),1)</f>
        <v>SOEKARNO HATTA</v>
      </c>
      <c r="V3" s="9">
        <f t="shared" ref="V3:V66" si="0">ASIN(SQRT(0.5 - COS((INDEX($W$2:$Y$138,MATCH(U3,$Y$2:$Y$138,0),1)-E3)*PI()/180)/2 + COS(E3*PI()/180) * COS(INDEX($W$2:$Y$138,MATCH(U3,$Y$2:$Y$138,0),1)*PI()/180) * (1-COS((INDEX($W$2:$Y$138,MATCH(U3,$Y$2:$Y$138,0),2)-F3)*PI()/180))/2))*12742</f>
        <v>6.5079118364815987</v>
      </c>
      <c r="W3" s="2">
        <v>-6.2428119999999998</v>
      </c>
      <c r="X3" s="2">
        <v>106.652812</v>
      </c>
      <c r="Y3" s="2" t="s">
        <v>1361</v>
      </c>
      <c r="Z3" s="11">
        <v>0</v>
      </c>
      <c r="AA3" s="5"/>
      <c r="AB3" s="5"/>
      <c r="AC3" s="5"/>
    </row>
    <row r="4" spans="1:29" x14ac:dyDescent="0.25">
      <c r="A4" s="8" t="s">
        <v>35</v>
      </c>
      <c r="B4" s="8" t="s">
        <v>36</v>
      </c>
      <c r="C4" s="8" t="s">
        <v>37</v>
      </c>
      <c r="D4" s="8" t="s">
        <v>38</v>
      </c>
      <c r="E4" s="8">
        <v>-6.9356879999999999</v>
      </c>
      <c r="F4" s="8">
        <v>107.541313</v>
      </c>
      <c r="G4" s="8" t="s">
        <v>31</v>
      </c>
      <c r="H4" s="8" t="s">
        <v>25</v>
      </c>
      <c r="I4" s="8">
        <v>40215</v>
      </c>
      <c r="J4" s="8"/>
      <c r="K4" s="8"/>
      <c r="L4" s="8"/>
      <c r="M4" s="8"/>
      <c r="N4" s="8"/>
      <c r="O4" s="8"/>
      <c r="P4" s="8"/>
      <c r="Q4" s="8"/>
      <c r="R4" s="8">
        <v>0</v>
      </c>
      <c r="S4" s="8"/>
      <c r="T4" s="8"/>
      <c r="U4" s="9" t="str">
        <f t="array" ref="U4">INDEX($Y$2:$Y$138,MATCH(MIN(SQRT(($W$2:$W$138-E4)^2+($X$2:$X$138-F4)^2)),SQRT(($W$2:$W$138-E4)^2+($X$2:$X$138-F4)^2),0),1)</f>
        <v>SOEKARNO HATTA</v>
      </c>
      <c r="V4" s="9">
        <f t="shared" si="0"/>
        <v>5.9495799471338984</v>
      </c>
      <c r="W4" s="2">
        <v>-3.6959379999999999</v>
      </c>
      <c r="X4" s="2">
        <v>128.182187</v>
      </c>
      <c r="Y4" s="2" t="s">
        <v>1362</v>
      </c>
      <c r="Z4" s="11">
        <v>0</v>
      </c>
      <c r="AA4" s="5"/>
      <c r="AB4" s="5"/>
      <c r="AC4" s="5"/>
    </row>
    <row r="5" spans="1:29" x14ac:dyDescent="0.25">
      <c r="A5" s="8" t="s">
        <v>39</v>
      </c>
      <c r="B5" s="8" t="s">
        <v>40</v>
      </c>
      <c r="C5" s="8" t="s">
        <v>41</v>
      </c>
      <c r="D5" s="8" t="s">
        <v>42</v>
      </c>
      <c r="E5" s="8">
        <v>-6.9309380000000003</v>
      </c>
      <c r="F5" s="8">
        <v>107.540437</v>
      </c>
      <c r="G5" s="8" t="s">
        <v>24</v>
      </c>
      <c r="H5" s="8" t="s">
        <v>43</v>
      </c>
      <c r="I5" s="8">
        <v>40215</v>
      </c>
      <c r="J5" s="8" t="s">
        <v>44</v>
      </c>
      <c r="K5" s="8" t="s">
        <v>44</v>
      </c>
      <c r="L5" s="8" t="s">
        <v>44</v>
      </c>
      <c r="M5" s="8" t="s">
        <v>44</v>
      </c>
      <c r="N5" s="8" t="s">
        <v>44</v>
      </c>
      <c r="O5" s="8" t="s">
        <v>44</v>
      </c>
      <c r="P5" s="8" t="s">
        <v>44</v>
      </c>
      <c r="Q5" s="8">
        <v>4.8</v>
      </c>
      <c r="R5" s="8">
        <v>17</v>
      </c>
      <c r="S5" s="8"/>
      <c r="T5" s="8" t="s">
        <v>45</v>
      </c>
      <c r="U5" s="9" t="str">
        <f t="array" ref="U5">INDEX($Y$2:$Y$138,MATCH(MIN(SQRT(($W$2:$W$138-E5)^2+($X$2:$X$138-F5)^2)),SQRT(($W$2:$W$138-E5)^2+($X$2:$X$138-F5)^2),0),1)</f>
        <v>SOEKARNO HATTA</v>
      </c>
      <c r="V5" s="9">
        <f t="shared" si="0"/>
        <v>6.1831143782246887</v>
      </c>
      <c r="W5" s="2">
        <v>-6.1389370000000003</v>
      </c>
      <c r="X5" s="2">
        <v>106.813187</v>
      </c>
      <c r="Y5" s="2" t="s">
        <v>1363</v>
      </c>
      <c r="Z5" s="11">
        <v>1</v>
      </c>
      <c r="AA5" s="5"/>
      <c r="AB5" s="5"/>
      <c r="AC5" s="5"/>
    </row>
    <row r="6" spans="1:29" x14ac:dyDescent="0.25">
      <c r="A6" s="8" t="s">
        <v>46</v>
      </c>
      <c r="B6" s="8" t="s">
        <v>47</v>
      </c>
      <c r="C6" s="8" t="s">
        <v>48</v>
      </c>
      <c r="D6" s="8" t="s">
        <v>42</v>
      </c>
      <c r="E6" s="8">
        <v>-6.9309380000000003</v>
      </c>
      <c r="F6" s="8">
        <v>107.540437</v>
      </c>
      <c r="G6" s="8" t="s">
        <v>24</v>
      </c>
      <c r="H6" s="8" t="s">
        <v>25</v>
      </c>
      <c r="I6" s="8">
        <v>40215</v>
      </c>
      <c r="J6" s="8"/>
      <c r="K6" s="8"/>
      <c r="L6" s="8"/>
      <c r="M6" s="8"/>
      <c r="N6" s="8"/>
      <c r="O6" s="8"/>
      <c r="P6" s="8"/>
      <c r="Q6" s="8"/>
      <c r="R6" s="8">
        <v>0</v>
      </c>
      <c r="S6" s="8"/>
      <c r="T6" s="8"/>
      <c r="U6" s="9" t="str">
        <f t="array" ref="U6">INDEX($Y$2:$Y$138,MATCH(MIN(SQRT(($W$2:$W$138-E6)^2+($X$2:$X$138-F6)^2)),SQRT(($W$2:$W$138-E6)^2+($X$2:$X$138-F6)^2),0),1)</f>
        <v>SOEKARNO HATTA</v>
      </c>
      <c r="V6" s="9">
        <f t="shared" si="0"/>
        <v>6.1831143782246887</v>
      </c>
      <c r="W6" s="2">
        <v>3.5863130000000001</v>
      </c>
      <c r="X6" s="2">
        <v>98.695312999999999</v>
      </c>
      <c r="Y6" s="2" t="s">
        <v>1364</v>
      </c>
      <c r="Z6" s="11">
        <v>0</v>
      </c>
      <c r="AA6" s="5"/>
      <c r="AB6" s="5"/>
      <c r="AC6" s="5"/>
    </row>
    <row r="7" spans="1:29" x14ac:dyDescent="0.25">
      <c r="A7" s="8" t="s">
        <v>49</v>
      </c>
      <c r="B7" s="8" t="s">
        <v>50</v>
      </c>
      <c r="C7" s="8" t="s">
        <v>51</v>
      </c>
      <c r="D7" s="8" t="s">
        <v>52</v>
      </c>
      <c r="E7" s="8">
        <v>-6.9298130000000002</v>
      </c>
      <c r="F7" s="8">
        <v>107.540937</v>
      </c>
      <c r="G7" s="8" t="s">
        <v>24</v>
      </c>
      <c r="H7" s="8" t="s">
        <v>25</v>
      </c>
      <c r="I7" s="8">
        <v>40215</v>
      </c>
      <c r="J7" s="8"/>
      <c r="K7" s="8"/>
      <c r="L7" s="8"/>
      <c r="M7" s="8"/>
      <c r="N7" s="8"/>
      <c r="O7" s="8"/>
      <c r="P7" s="8"/>
      <c r="Q7" s="8">
        <v>4.4000000000000004</v>
      </c>
      <c r="R7" s="8">
        <v>19</v>
      </c>
      <c r="S7" s="8"/>
      <c r="T7" s="8"/>
      <c r="U7" s="9" t="str">
        <f t="array" ref="U7">INDEX($Y$2:$Y$138,MATCH(MIN(SQRT(($W$2:$W$138-E7)^2+($X$2:$X$138-F7)^2)),SQRT(($W$2:$W$138-E7)^2+($X$2:$X$138-F7)^2),0),1)</f>
        <v>SOEKARNO HATTA</v>
      </c>
      <c r="V7" s="9">
        <f t="shared" si="0"/>
        <v>6.1699916691419077</v>
      </c>
      <c r="W7" s="2">
        <v>-1.2763119999999999</v>
      </c>
      <c r="X7" s="2">
        <v>116.841437</v>
      </c>
      <c r="Y7" s="2" t="s">
        <v>1365</v>
      </c>
      <c r="Z7" s="11">
        <v>1</v>
      </c>
      <c r="AA7" s="5"/>
      <c r="AB7" s="5"/>
      <c r="AC7" s="5"/>
    </row>
    <row r="8" spans="1:29" x14ac:dyDescent="0.25">
      <c r="A8" s="8" t="s">
        <v>53</v>
      </c>
      <c r="B8" s="8" t="s">
        <v>54</v>
      </c>
      <c r="C8" s="8" t="s">
        <v>55</v>
      </c>
      <c r="D8" s="8" t="s">
        <v>56</v>
      </c>
      <c r="E8" s="8">
        <v>-6.9345629999999998</v>
      </c>
      <c r="F8" s="8">
        <v>107.542563</v>
      </c>
      <c r="G8" s="8" t="s">
        <v>31</v>
      </c>
      <c r="H8" s="8" t="s">
        <v>25</v>
      </c>
      <c r="I8" s="8">
        <v>40215</v>
      </c>
      <c r="J8" s="8" t="s">
        <v>57</v>
      </c>
      <c r="K8" s="8" t="s">
        <v>57</v>
      </c>
      <c r="L8" s="8" t="s">
        <v>57</v>
      </c>
      <c r="M8" s="8" t="s">
        <v>57</v>
      </c>
      <c r="N8" s="8" t="s">
        <v>57</v>
      </c>
      <c r="O8" s="8" t="s">
        <v>57</v>
      </c>
      <c r="P8" s="8" t="s">
        <v>57</v>
      </c>
      <c r="Q8" s="8">
        <v>4.9000000000000004</v>
      </c>
      <c r="R8" s="8">
        <v>28</v>
      </c>
      <c r="S8" s="8" t="s">
        <v>58</v>
      </c>
      <c r="T8" s="8" t="s">
        <v>59</v>
      </c>
      <c r="U8" s="9" t="str">
        <f t="array" ref="U8">INDEX($Y$2:$Y$138,MATCH(MIN(SQRT(($W$2:$W$138-E8)^2+($X$2:$X$138-F8)^2)),SQRT(($W$2:$W$138-E8)^2+($X$2:$X$138-F8)^2),0),1)</f>
        <v>SOEKARNO HATTA</v>
      </c>
      <c r="V8" s="9">
        <f t="shared" si="0"/>
        <v>5.845551216977154</v>
      </c>
      <c r="W8" s="2">
        <v>-5.4458130000000002</v>
      </c>
      <c r="X8" s="2">
        <v>105.273062</v>
      </c>
      <c r="Y8" s="2" t="s">
        <v>1366</v>
      </c>
      <c r="Z8" s="11">
        <v>1</v>
      </c>
      <c r="AA8" s="5"/>
      <c r="AB8" s="5"/>
      <c r="AC8" s="5"/>
    </row>
    <row r="9" spans="1:29" x14ac:dyDescent="0.25">
      <c r="A9" s="8" t="s">
        <v>60</v>
      </c>
      <c r="B9" s="8" t="s">
        <v>61</v>
      </c>
      <c r="C9" s="8" t="s">
        <v>61</v>
      </c>
      <c r="D9" s="8" t="s">
        <v>62</v>
      </c>
      <c r="E9" s="8">
        <v>-6.9263120000000002</v>
      </c>
      <c r="F9" s="8">
        <v>107.551687</v>
      </c>
      <c r="G9" s="8" t="s">
        <v>31</v>
      </c>
      <c r="H9" s="8" t="s">
        <v>63</v>
      </c>
      <c r="I9" s="8">
        <v>40215</v>
      </c>
      <c r="J9" s="8"/>
      <c r="K9" s="8"/>
      <c r="L9" s="8"/>
      <c r="M9" s="8"/>
      <c r="N9" s="8"/>
      <c r="O9" s="8"/>
      <c r="P9" s="8"/>
      <c r="Q9" s="8">
        <v>5</v>
      </c>
      <c r="R9" s="8">
        <v>1</v>
      </c>
      <c r="S9" s="8"/>
      <c r="T9" s="8" t="s">
        <v>64</v>
      </c>
      <c r="U9" s="9" t="str">
        <f t="array" ref="U9">INDEX($Y$2:$Y$138,MATCH(MIN(SQRT(($W$2:$W$138-E9)^2+($X$2:$X$138-F9)^2)),SQRT(($W$2:$W$138-E9)^2+($X$2:$X$138-F9)^2),0),1)</f>
        <v>SOEKARNO HATTA</v>
      </c>
      <c r="V9" s="9">
        <f t="shared" si="0"/>
        <v>5.2283846757571641</v>
      </c>
      <c r="W9" s="2">
        <v>-6.9225620000000001</v>
      </c>
      <c r="X9" s="2">
        <v>107.61268699999999</v>
      </c>
      <c r="Y9" s="2" t="s">
        <v>1367</v>
      </c>
      <c r="Z9" s="11">
        <v>0</v>
      </c>
      <c r="AA9" s="5"/>
      <c r="AB9" s="5"/>
      <c r="AC9" s="5"/>
    </row>
    <row r="10" spans="1:29" x14ac:dyDescent="0.25">
      <c r="A10" s="8" t="s">
        <v>65</v>
      </c>
      <c r="B10" s="8" t="s">
        <v>66</v>
      </c>
      <c r="C10" s="8" t="s">
        <v>67</v>
      </c>
      <c r="D10" s="8" t="s">
        <v>68</v>
      </c>
      <c r="E10" s="8">
        <v>-6.9360629999999999</v>
      </c>
      <c r="F10" s="8">
        <v>107.504188</v>
      </c>
      <c r="G10" s="8" t="s">
        <v>31</v>
      </c>
      <c r="H10" s="8" t="s">
        <v>32</v>
      </c>
      <c r="I10" s="8">
        <v>40562</v>
      </c>
      <c r="J10" s="8" t="s">
        <v>69</v>
      </c>
      <c r="K10" s="8" t="s">
        <v>69</v>
      </c>
      <c r="L10" s="8" t="s">
        <v>69</v>
      </c>
      <c r="M10" s="8" t="s">
        <v>69</v>
      </c>
      <c r="N10" s="8" t="s">
        <v>69</v>
      </c>
      <c r="O10" s="8" t="s">
        <v>69</v>
      </c>
      <c r="P10" s="8" t="s">
        <v>69</v>
      </c>
      <c r="Q10" s="8">
        <v>4.7</v>
      </c>
      <c r="R10" s="8">
        <v>9</v>
      </c>
      <c r="S10" s="8"/>
      <c r="T10" s="8" t="s">
        <v>70</v>
      </c>
      <c r="U10" s="9" t="str">
        <f t="array" ref="U10">INDEX($Y$2:$Y$138,MATCH(MIN(SQRT(($W$2:$W$138-E10)^2+($X$2:$X$138-F10)^2)),SQRT(($W$2:$W$138-E10)^2+($X$2:$X$138-F10)^2),0),1)</f>
        <v>SOEKARNO HATTA</v>
      </c>
      <c r="V10" s="9">
        <f t="shared" si="0"/>
        <v>9.9785675016413702</v>
      </c>
      <c r="W10" s="2">
        <v>-7.0261880000000003</v>
      </c>
      <c r="X10" s="2">
        <v>112.752813</v>
      </c>
      <c r="Y10" s="2" t="s">
        <v>1368</v>
      </c>
      <c r="Z10" s="11">
        <v>0</v>
      </c>
      <c r="AA10" s="5"/>
      <c r="AB10" s="5"/>
      <c r="AC10" s="5"/>
    </row>
    <row r="11" spans="1:29" x14ac:dyDescent="0.25">
      <c r="A11" s="8" t="s">
        <v>71</v>
      </c>
      <c r="B11" s="8" t="s">
        <v>72</v>
      </c>
      <c r="C11" s="8" t="s">
        <v>73</v>
      </c>
      <c r="D11" s="8" t="s">
        <v>74</v>
      </c>
      <c r="E11" s="8">
        <v>-6.922688</v>
      </c>
      <c r="F11" s="8">
        <v>107.55143700000001</v>
      </c>
      <c r="G11" s="8" t="s">
        <v>75</v>
      </c>
      <c r="H11" s="8" t="s">
        <v>63</v>
      </c>
      <c r="I11" s="8">
        <v>40534</v>
      </c>
      <c r="J11" s="8" t="s">
        <v>69</v>
      </c>
      <c r="K11" s="8" t="s">
        <v>69</v>
      </c>
      <c r="L11" s="8" t="s">
        <v>69</v>
      </c>
      <c r="M11" s="8" t="s">
        <v>69</v>
      </c>
      <c r="N11" s="8" t="s">
        <v>69</v>
      </c>
      <c r="O11" s="8" t="s">
        <v>69</v>
      </c>
      <c r="P11" s="8" t="s">
        <v>69</v>
      </c>
      <c r="Q11" s="8">
        <v>4.4000000000000004</v>
      </c>
      <c r="R11" s="8">
        <v>73</v>
      </c>
      <c r="S11" s="8"/>
      <c r="T11" s="8" t="s">
        <v>76</v>
      </c>
      <c r="U11" s="9" t="str">
        <f t="array" ref="U11">INDEX($Y$2:$Y$138,MATCH(MIN(SQRT(($W$2:$W$138-E11)^2+($X$2:$X$138-F11)^2)),SQRT(($W$2:$W$138-E11)^2+($X$2:$X$138-F11)^2),0),1)</f>
        <v>SOEKARNO HATTA</v>
      </c>
      <c r="V11" s="9">
        <f t="shared" si="0"/>
        <v>5.4481832758732631</v>
      </c>
      <c r="W11" s="2">
        <v>-3.3228119999999999</v>
      </c>
      <c r="X11" s="2">
        <v>114.592062</v>
      </c>
      <c r="Y11" s="2" t="s">
        <v>1369</v>
      </c>
      <c r="Z11" s="11">
        <v>1</v>
      </c>
      <c r="AA11" s="5"/>
      <c r="AB11" s="5"/>
      <c r="AC11" s="5"/>
    </row>
    <row r="12" spans="1:29" x14ac:dyDescent="0.25">
      <c r="A12" s="8" t="s">
        <v>77</v>
      </c>
      <c r="B12" s="8" t="s">
        <v>78</v>
      </c>
      <c r="C12" s="8" t="s">
        <v>78</v>
      </c>
      <c r="D12" s="8" t="s">
        <v>79</v>
      </c>
      <c r="E12" s="8">
        <v>-6.9395629999999997</v>
      </c>
      <c r="F12" s="8">
        <v>107.51168699999999</v>
      </c>
      <c r="G12" s="8" t="s">
        <v>31</v>
      </c>
      <c r="H12" s="8" t="s">
        <v>80</v>
      </c>
      <c r="I12" s="8">
        <v>40562</v>
      </c>
      <c r="J12" s="8" t="s">
        <v>81</v>
      </c>
      <c r="K12" s="8" t="s">
        <v>81</v>
      </c>
      <c r="L12" s="8" t="s">
        <v>81</v>
      </c>
      <c r="M12" s="8" t="s">
        <v>81</v>
      </c>
      <c r="N12" s="8" t="s">
        <v>81</v>
      </c>
      <c r="O12" s="8" t="s">
        <v>81</v>
      </c>
      <c r="P12" s="8" t="s">
        <v>81</v>
      </c>
      <c r="Q12" s="8">
        <v>5</v>
      </c>
      <c r="R12" s="8">
        <v>1</v>
      </c>
      <c r="S12" s="8"/>
      <c r="T12" s="8"/>
      <c r="U12" s="9" t="str">
        <f t="array" ref="U12">INDEX($Y$2:$Y$138,MATCH(MIN(SQRT(($W$2:$W$138-E12)^2+($X$2:$X$138-F12)^2)),SQRT(($W$2:$W$138-E12)^2+($X$2:$X$138-F12)^2),0),1)</f>
        <v>SOEKARNO HATTA</v>
      </c>
      <c r="V12" s="9">
        <f t="shared" si="0"/>
        <v>9.1111934473190122</v>
      </c>
      <c r="W12" s="2">
        <v>-8.2191880000000008</v>
      </c>
      <c r="X12" s="2">
        <v>114.368938</v>
      </c>
      <c r="Y12" s="2" t="s">
        <v>1370</v>
      </c>
      <c r="Z12" s="11">
        <v>0</v>
      </c>
      <c r="AA12" s="5"/>
      <c r="AB12" s="5"/>
      <c r="AC12" s="5"/>
    </row>
    <row r="13" spans="1:29" x14ac:dyDescent="0.25">
      <c r="A13" s="8" t="s">
        <v>82</v>
      </c>
      <c r="B13" s="8" t="s">
        <v>83</v>
      </c>
      <c r="C13" s="8" t="s">
        <v>83</v>
      </c>
      <c r="D13" s="8" t="s">
        <v>84</v>
      </c>
      <c r="E13" s="8">
        <v>-6.9393120000000001</v>
      </c>
      <c r="F13" s="8">
        <v>107.511188</v>
      </c>
      <c r="G13" s="8" t="s">
        <v>31</v>
      </c>
      <c r="H13" s="8" t="s">
        <v>80</v>
      </c>
      <c r="I13" s="8">
        <v>40562</v>
      </c>
      <c r="J13" s="8" t="s">
        <v>85</v>
      </c>
      <c r="K13" s="8" t="s">
        <v>85</v>
      </c>
      <c r="L13" s="8" t="s">
        <v>85</v>
      </c>
      <c r="M13" s="8" t="s">
        <v>85</v>
      </c>
      <c r="N13" s="8" t="s">
        <v>85</v>
      </c>
      <c r="O13" s="8" t="s">
        <v>85</v>
      </c>
      <c r="P13" s="8" t="s">
        <v>85</v>
      </c>
      <c r="Q13" s="8">
        <v>4.5</v>
      </c>
      <c r="R13" s="8">
        <v>74</v>
      </c>
      <c r="S13" s="8"/>
      <c r="T13" s="8" t="s">
        <v>86</v>
      </c>
      <c r="U13" s="9" t="str">
        <f t="array" ref="U13">INDEX($Y$2:$Y$138,MATCH(MIN(SQRT(($W$2:$W$138-E13)^2+($X$2:$X$138-F13)^2)),SQRT(($W$2:$W$138-E13)^2+($X$2:$X$138-F13)^2),0),1)</f>
        <v>SOEKARNO HATTA</v>
      </c>
      <c r="V13" s="9">
        <f t="shared" si="0"/>
        <v>9.1688320387398008</v>
      </c>
      <c r="W13" s="2">
        <v>1.1520619999999999</v>
      </c>
      <c r="X13" s="2">
        <v>104.006062</v>
      </c>
      <c r="Y13" s="2" t="s">
        <v>1371</v>
      </c>
      <c r="Z13" s="11">
        <v>1</v>
      </c>
      <c r="AA13" s="5"/>
      <c r="AB13" s="5"/>
      <c r="AC13" s="5"/>
    </row>
    <row r="14" spans="1:29" x14ac:dyDescent="0.25">
      <c r="A14" s="8" t="s">
        <v>87</v>
      </c>
      <c r="B14" s="8" t="s">
        <v>88</v>
      </c>
      <c r="C14" s="8" t="s">
        <v>89</v>
      </c>
      <c r="D14" s="8" t="s">
        <v>90</v>
      </c>
      <c r="E14" s="8">
        <v>-6.9311879999999997</v>
      </c>
      <c r="F14" s="8">
        <v>107.559687</v>
      </c>
      <c r="G14" s="8" t="s">
        <v>24</v>
      </c>
      <c r="H14" s="8" t="s">
        <v>91</v>
      </c>
      <c r="I14" s="8">
        <v>40214</v>
      </c>
      <c r="J14" s="8"/>
      <c r="K14" s="8"/>
      <c r="L14" s="8"/>
      <c r="M14" s="8"/>
      <c r="N14" s="8"/>
      <c r="O14" s="8"/>
      <c r="P14" s="8"/>
      <c r="Q14" s="8">
        <v>5</v>
      </c>
      <c r="R14" s="8">
        <v>1</v>
      </c>
      <c r="S14" s="8"/>
      <c r="T14" s="8"/>
      <c r="U14" s="9" t="str">
        <f t="array" ref="U14">INDEX($Y$2:$Y$138,MATCH(MIN(SQRT(($W$2:$W$138-E14)^2+($X$2:$X$138-F14)^2)),SQRT(($W$2:$W$138-E14)^2+($X$2:$X$138-F14)^2),0),1)</f>
        <v>SOEKARNO HATTA</v>
      </c>
      <c r="V14" s="9">
        <f t="shared" si="0"/>
        <v>4.1958572195148278</v>
      </c>
      <c r="W14" s="2">
        <v>-6.2379379999999998</v>
      </c>
      <c r="X14" s="2">
        <v>106.993813</v>
      </c>
      <c r="Y14" s="2" t="s">
        <v>1372</v>
      </c>
      <c r="Z14" s="11">
        <v>1</v>
      </c>
      <c r="AA14" s="5"/>
      <c r="AB14" s="5"/>
      <c r="AC14" s="5"/>
    </row>
    <row r="15" spans="1:29" x14ac:dyDescent="0.25">
      <c r="A15" s="8" t="s">
        <v>92</v>
      </c>
      <c r="B15" s="8" t="s">
        <v>93</v>
      </c>
      <c r="C15" s="8" t="s">
        <v>94</v>
      </c>
      <c r="D15" s="8" t="s">
        <v>95</v>
      </c>
      <c r="E15" s="8">
        <v>-6.9268130000000001</v>
      </c>
      <c r="F15" s="8">
        <v>107.55256199999999</v>
      </c>
      <c r="G15" s="8" t="s">
        <v>24</v>
      </c>
      <c r="H15" s="8" t="s">
        <v>91</v>
      </c>
      <c r="I15" s="8">
        <v>40215</v>
      </c>
      <c r="J15" s="8"/>
      <c r="K15" s="8"/>
      <c r="L15" s="8"/>
      <c r="M15" s="8"/>
      <c r="N15" s="8"/>
      <c r="O15" s="8"/>
      <c r="P15" s="8"/>
      <c r="Q15" s="8"/>
      <c r="R15" s="8">
        <v>0</v>
      </c>
      <c r="S15" s="8"/>
      <c r="T15" s="8"/>
      <c r="U15" s="9" t="str">
        <f t="array" ref="U15">INDEX($Y$2:$Y$138,MATCH(MIN(SQRT(($W$2:$W$138-E15)^2+($X$2:$X$138-F15)^2)),SQRT(($W$2:$W$138-E15)^2+($X$2:$X$138-F15)^2),0),1)</f>
        <v>SOEKARNO HATTA</v>
      </c>
      <c r="V15" s="9">
        <f t="shared" si="0"/>
        <v>5.1170173344202361</v>
      </c>
      <c r="W15" s="2">
        <v>-3.7999369999999999</v>
      </c>
      <c r="X15" s="2">
        <v>102.269437</v>
      </c>
      <c r="Y15" s="2" t="s">
        <v>1373</v>
      </c>
      <c r="Z15" s="11">
        <v>0</v>
      </c>
      <c r="AA15" s="5"/>
      <c r="AB15" s="5"/>
      <c r="AC15" s="5"/>
    </row>
    <row r="16" spans="1:29" x14ac:dyDescent="0.25">
      <c r="A16" s="8" t="s">
        <v>96</v>
      </c>
      <c r="B16" s="8" t="s">
        <v>93</v>
      </c>
      <c r="C16" s="8" t="s">
        <v>97</v>
      </c>
      <c r="D16" s="8" t="s">
        <v>98</v>
      </c>
      <c r="E16" s="8">
        <v>-6.9289370000000003</v>
      </c>
      <c r="F16" s="8">
        <v>107.556562</v>
      </c>
      <c r="G16" s="8" t="s">
        <v>24</v>
      </c>
      <c r="H16" s="8" t="s">
        <v>91</v>
      </c>
      <c r="I16" s="8">
        <v>40215</v>
      </c>
      <c r="J16" s="8" t="s">
        <v>99</v>
      </c>
      <c r="K16" s="8" t="s">
        <v>99</v>
      </c>
      <c r="L16" s="8" t="s">
        <v>99</v>
      </c>
      <c r="M16" s="8" t="s">
        <v>99</v>
      </c>
      <c r="N16" s="8" t="s">
        <v>99</v>
      </c>
      <c r="O16" s="8" t="s">
        <v>99</v>
      </c>
      <c r="P16" s="8" t="s">
        <v>99</v>
      </c>
      <c r="Q16" s="8">
        <v>5</v>
      </c>
      <c r="R16" s="8">
        <v>1</v>
      </c>
      <c r="S16" s="8"/>
      <c r="T16" s="8" t="s">
        <v>100</v>
      </c>
      <c r="U16" s="9" t="str">
        <f t="array" ref="U16">INDEX($Y$2:$Y$138,MATCH(MIN(SQRT(($W$2:$W$138-E16)^2+($X$2:$X$138-F16)^2)),SQRT(($W$2:$W$138-E16)^2+($X$2:$X$138-F16)^2),0),1)</f>
        <v>SOEKARNO HATTA</v>
      </c>
      <c r="V16" s="9">
        <f t="shared" si="0"/>
        <v>4.6163700180771121</v>
      </c>
      <c r="W16" s="2">
        <v>-6.2746880000000003</v>
      </c>
      <c r="X16" s="2">
        <v>106.71781300000001</v>
      </c>
      <c r="Y16" s="2" t="s">
        <v>1374</v>
      </c>
      <c r="Z16" s="11">
        <v>1</v>
      </c>
      <c r="AA16" s="5"/>
      <c r="AB16" s="5"/>
      <c r="AC16" s="5"/>
    </row>
    <row r="17" spans="1:29" x14ac:dyDescent="0.25">
      <c r="A17" s="8" t="s">
        <v>101</v>
      </c>
      <c r="B17" s="8" t="s">
        <v>102</v>
      </c>
      <c r="C17" s="8" t="s">
        <v>103</v>
      </c>
      <c r="D17" s="8" t="s">
        <v>104</v>
      </c>
      <c r="E17" s="8">
        <v>-6.9521870000000003</v>
      </c>
      <c r="F17" s="8">
        <v>107.561312</v>
      </c>
      <c r="G17" s="8" t="s">
        <v>31</v>
      </c>
      <c r="H17" s="8" t="s">
        <v>25</v>
      </c>
      <c r="I17" s="8">
        <v>40218</v>
      </c>
      <c r="J17" s="8" t="s">
        <v>105</v>
      </c>
      <c r="K17" s="8" t="s">
        <v>105</v>
      </c>
      <c r="L17" s="8" t="s">
        <v>105</v>
      </c>
      <c r="M17" s="8" t="s">
        <v>105</v>
      </c>
      <c r="N17" s="8" t="s">
        <v>105</v>
      </c>
      <c r="O17" s="8" t="s">
        <v>105</v>
      </c>
      <c r="P17" s="8" t="s">
        <v>105</v>
      </c>
      <c r="Q17" s="8">
        <v>4.7</v>
      </c>
      <c r="R17" s="8">
        <v>9</v>
      </c>
      <c r="S17" s="8"/>
      <c r="T17" s="8" t="s">
        <v>106</v>
      </c>
      <c r="U17" s="9" t="str">
        <f t="array" ref="U17">INDEX($Y$2:$Y$138,MATCH(MIN(SQRT(($W$2:$W$138-E17)^2+($X$2:$X$138-F17)^2)),SQRT(($W$2:$W$138-E17)^2+($X$2:$X$138-F17)^2),0),1)</f>
        <v>SOEKARNO HATTA</v>
      </c>
      <c r="V17" s="9">
        <f t="shared" si="0"/>
        <v>3.6201169045303185</v>
      </c>
      <c r="W17" s="2">
        <v>-8.1031879999999994</v>
      </c>
      <c r="X17" s="2">
        <v>112.157938</v>
      </c>
      <c r="Y17" s="2" t="s">
        <v>1375</v>
      </c>
      <c r="Z17" s="11">
        <v>1</v>
      </c>
      <c r="AA17" s="5"/>
      <c r="AB17" s="5"/>
      <c r="AC17" s="5"/>
    </row>
    <row r="18" spans="1:29" x14ac:dyDescent="0.25">
      <c r="A18" s="8" t="s">
        <v>107</v>
      </c>
      <c r="B18" s="8" t="s">
        <v>108</v>
      </c>
      <c r="C18" s="8" t="s">
        <v>109</v>
      </c>
      <c r="D18" s="8" t="s">
        <v>110</v>
      </c>
      <c r="E18" s="8">
        <v>-6.9526870000000001</v>
      </c>
      <c r="F18" s="8">
        <v>107.560937</v>
      </c>
      <c r="G18" s="8" t="s">
        <v>24</v>
      </c>
      <c r="H18" s="8" t="s">
        <v>25</v>
      </c>
      <c r="I18" s="8">
        <v>40218</v>
      </c>
      <c r="J18" s="8" t="s">
        <v>111</v>
      </c>
      <c r="K18" s="8" t="s">
        <v>111</v>
      </c>
      <c r="L18" s="8" t="s">
        <v>111</v>
      </c>
      <c r="M18" s="8" t="s">
        <v>111</v>
      </c>
      <c r="N18" s="8" t="s">
        <v>111</v>
      </c>
      <c r="O18" s="8" t="s">
        <v>111</v>
      </c>
      <c r="P18" s="8" t="s">
        <v>111</v>
      </c>
      <c r="Q18" s="8"/>
      <c r="R18" s="8">
        <v>0</v>
      </c>
      <c r="S18" s="8" t="s">
        <v>58</v>
      </c>
      <c r="T18" s="8" t="s">
        <v>112</v>
      </c>
      <c r="U18" s="9" t="str">
        <f t="array" ref="U18">INDEX($Y$2:$Y$138,MATCH(MIN(SQRT(($W$2:$W$138-E18)^2+($X$2:$X$138-F18)^2)),SQRT(($W$2:$W$138-E18)^2+($X$2:$X$138-F18)^2),0),1)</f>
        <v>SOEKARNO HATTA</v>
      </c>
      <c r="V18" s="9">
        <f t="shared" si="0"/>
        <v>3.6689368992703186</v>
      </c>
      <c r="W18" s="2">
        <v>-6.2713130000000001</v>
      </c>
      <c r="X18" s="2">
        <v>106.79781199999999</v>
      </c>
      <c r="Y18" s="2" t="s">
        <v>1376</v>
      </c>
      <c r="Z18" s="11">
        <v>0</v>
      </c>
      <c r="AA18" s="5"/>
      <c r="AB18" s="5"/>
      <c r="AC18" s="5"/>
    </row>
    <row r="19" spans="1:29" x14ac:dyDescent="0.25">
      <c r="A19" s="8" t="s">
        <v>113</v>
      </c>
      <c r="B19" s="8" t="s">
        <v>114</v>
      </c>
      <c r="C19" s="8" t="s">
        <v>115</v>
      </c>
      <c r="D19" s="8" t="s">
        <v>116</v>
      </c>
      <c r="E19" s="8">
        <v>-6.923813</v>
      </c>
      <c r="F19" s="8">
        <v>107.562687</v>
      </c>
      <c r="G19" s="8" t="s">
        <v>31</v>
      </c>
      <c r="H19" s="8" t="s">
        <v>91</v>
      </c>
      <c r="I19" s="8">
        <v>40534</v>
      </c>
      <c r="J19" s="8"/>
      <c r="K19" s="8"/>
      <c r="L19" s="8"/>
      <c r="M19" s="8"/>
      <c r="N19" s="8"/>
      <c r="O19" s="8"/>
      <c r="P19" s="8"/>
      <c r="Q19" s="8">
        <v>5</v>
      </c>
      <c r="R19" s="8">
        <v>1</v>
      </c>
      <c r="S19" s="8"/>
      <c r="T19" s="8" t="s">
        <v>117</v>
      </c>
      <c r="U19" s="9" t="str">
        <f t="array" ref="U19">INDEX($Y$2:$Y$138,MATCH(MIN(SQRT(($W$2:$W$138-E19)^2+($X$2:$X$138-F19)^2)),SQRT(($W$2:$W$138-E19)^2+($X$2:$X$138-F19)^2),0),1)</f>
        <v>SOEKARNO HATTA</v>
      </c>
      <c r="V19" s="9">
        <f t="shared" si="0"/>
        <v>4.3502529932517504</v>
      </c>
      <c r="W19" s="2">
        <v>-6.5998130000000002</v>
      </c>
      <c r="X19" s="2">
        <v>106.79418699999999</v>
      </c>
      <c r="Y19" s="2" t="s">
        <v>1377</v>
      </c>
      <c r="Z19" s="11">
        <v>1</v>
      </c>
      <c r="AA19" s="5"/>
      <c r="AB19" s="5"/>
      <c r="AC19" s="5"/>
    </row>
    <row r="20" spans="1:29" x14ac:dyDescent="0.25">
      <c r="A20" s="8" t="s">
        <v>118</v>
      </c>
      <c r="B20" s="8" t="s">
        <v>119</v>
      </c>
      <c r="C20" s="8" t="s">
        <v>120</v>
      </c>
      <c r="D20" s="8" t="s">
        <v>121</v>
      </c>
      <c r="E20" s="8">
        <v>-6.9418119999999996</v>
      </c>
      <c r="F20" s="8">
        <v>107.567188</v>
      </c>
      <c r="G20" s="8" t="s">
        <v>31</v>
      </c>
      <c r="H20" s="8" t="s">
        <v>43</v>
      </c>
      <c r="I20" s="8">
        <v>40215</v>
      </c>
      <c r="J20" s="8" t="s">
        <v>26</v>
      </c>
      <c r="K20" s="8" t="s">
        <v>26</v>
      </c>
      <c r="L20" s="8" t="s">
        <v>26</v>
      </c>
      <c r="M20" s="8" t="s">
        <v>26</v>
      </c>
      <c r="N20" s="8" t="s">
        <v>26</v>
      </c>
      <c r="O20" s="8" t="s">
        <v>26</v>
      </c>
      <c r="P20" s="8" t="s">
        <v>26</v>
      </c>
      <c r="Q20" s="8">
        <v>5</v>
      </c>
      <c r="R20" s="8">
        <v>1</v>
      </c>
      <c r="S20" s="8"/>
      <c r="T20" s="8" t="s">
        <v>122</v>
      </c>
      <c r="U20" s="9" t="str">
        <f t="array" ref="U20">INDEX($Y$2:$Y$138,MATCH(MIN(SQRT(($W$2:$W$138-E20)^2+($X$2:$X$138-F20)^2)),SQRT(($W$2:$W$138-E20)^2+($X$2:$X$138-F20)^2),0),1)</f>
        <v>SOEKARNO HATTA</v>
      </c>
      <c r="V20" s="9">
        <f t="shared" si="0"/>
        <v>3.0135141420740208</v>
      </c>
      <c r="W20" s="2">
        <v>-7.938688</v>
      </c>
      <c r="X20" s="2">
        <v>112.63606299999999</v>
      </c>
      <c r="Y20" s="2" t="s">
        <v>1378</v>
      </c>
      <c r="Z20" s="11">
        <v>1</v>
      </c>
      <c r="AA20" s="5"/>
      <c r="AB20" s="5"/>
      <c r="AC20" s="5"/>
    </row>
    <row r="21" spans="1:29" x14ac:dyDescent="0.25">
      <c r="A21" s="8" t="s">
        <v>113</v>
      </c>
      <c r="B21" s="8" t="s">
        <v>114</v>
      </c>
      <c r="C21" s="8" t="s">
        <v>115</v>
      </c>
      <c r="D21" s="8" t="s">
        <v>116</v>
      </c>
      <c r="E21" s="8">
        <v>-6.923813</v>
      </c>
      <c r="F21" s="8">
        <v>107.562687</v>
      </c>
      <c r="G21" s="8" t="s">
        <v>31</v>
      </c>
      <c r="H21" s="8" t="s">
        <v>91</v>
      </c>
      <c r="I21" s="8">
        <v>40534</v>
      </c>
      <c r="J21" s="8"/>
      <c r="K21" s="8"/>
      <c r="L21" s="8"/>
      <c r="M21" s="8"/>
      <c r="N21" s="8"/>
      <c r="O21" s="8"/>
      <c r="P21" s="8"/>
      <c r="Q21" s="8">
        <v>5</v>
      </c>
      <c r="R21" s="8">
        <v>1</v>
      </c>
      <c r="S21" s="8"/>
      <c r="T21" s="8" t="s">
        <v>117</v>
      </c>
      <c r="U21" s="9" t="str">
        <f t="array" ref="U21">INDEX($Y$2:$Y$138,MATCH(MIN(SQRT(($W$2:$W$138-E21)^2+($X$2:$X$138-F21)^2)),SQRT(($W$2:$W$138-E21)^2+($X$2:$X$138-F21)^2),0),1)</f>
        <v>SOEKARNO HATTA</v>
      </c>
      <c r="V21" s="9">
        <f t="shared" si="0"/>
        <v>4.3502529932517504</v>
      </c>
      <c r="W21" s="2">
        <v>3.5919379999999999</v>
      </c>
      <c r="X21" s="2">
        <v>98.677813</v>
      </c>
      <c r="Y21" s="2" t="s">
        <v>1379</v>
      </c>
      <c r="Z21" s="11">
        <v>1</v>
      </c>
      <c r="AA21" s="5"/>
      <c r="AB21" s="5"/>
      <c r="AC21" s="5"/>
    </row>
    <row r="22" spans="1:29" x14ac:dyDescent="0.25">
      <c r="A22" s="8" t="s">
        <v>118</v>
      </c>
      <c r="B22" s="8" t="s">
        <v>119</v>
      </c>
      <c r="C22" s="8" t="s">
        <v>120</v>
      </c>
      <c r="D22" s="8" t="s">
        <v>121</v>
      </c>
      <c r="E22" s="8">
        <v>-6.9418119999999996</v>
      </c>
      <c r="F22" s="8">
        <v>107.567188</v>
      </c>
      <c r="G22" s="8" t="s">
        <v>31</v>
      </c>
      <c r="H22" s="8" t="s">
        <v>43</v>
      </c>
      <c r="I22" s="8">
        <v>40215</v>
      </c>
      <c r="J22" s="8" t="s">
        <v>26</v>
      </c>
      <c r="K22" s="8" t="s">
        <v>26</v>
      </c>
      <c r="L22" s="8" t="s">
        <v>26</v>
      </c>
      <c r="M22" s="8" t="s">
        <v>26</v>
      </c>
      <c r="N22" s="8" t="s">
        <v>26</v>
      </c>
      <c r="O22" s="8" t="s">
        <v>26</v>
      </c>
      <c r="P22" s="8" t="s">
        <v>26</v>
      </c>
      <c r="Q22" s="8">
        <v>5</v>
      </c>
      <c r="R22" s="8">
        <v>1</v>
      </c>
      <c r="S22" s="8"/>
      <c r="T22" s="8" t="s">
        <v>122</v>
      </c>
      <c r="U22" s="9" t="str">
        <f t="array" ref="U22">INDEX($Y$2:$Y$138,MATCH(MIN(SQRT(($W$2:$W$138-E22)^2+($X$2:$X$138-F22)^2)),SQRT(($W$2:$W$138-E22)^2+($X$2:$X$138-F22)^2),0),1)</f>
        <v>SOEKARNO HATTA</v>
      </c>
      <c r="V22" s="9">
        <f t="shared" si="0"/>
        <v>3.0135141420740208</v>
      </c>
      <c r="W22" s="2">
        <v>-0.31081300000000001</v>
      </c>
      <c r="X22" s="2">
        <v>100.371938</v>
      </c>
      <c r="Y22" s="2" t="s">
        <v>1380</v>
      </c>
      <c r="Z22" s="11">
        <v>1</v>
      </c>
      <c r="AA22" s="5"/>
      <c r="AB22" s="5"/>
      <c r="AC22" s="5"/>
    </row>
    <row r="23" spans="1:29" x14ac:dyDescent="0.25">
      <c r="A23" s="8" t="s">
        <v>123</v>
      </c>
      <c r="B23" s="8" t="s">
        <v>124</v>
      </c>
      <c r="C23" s="8" t="s">
        <v>124</v>
      </c>
      <c r="D23" s="8" t="s">
        <v>125</v>
      </c>
      <c r="E23" s="8">
        <v>-6.9604369999999998</v>
      </c>
      <c r="F23" s="8">
        <v>107.551563</v>
      </c>
      <c r="G23" s="8" t="s">
        <v>24</v>
      </c>
      <c r="H23" s="8" t="s">
        <v>25</v>
      </c>
      <c r="I23" s="8">
        <v>40218</v>
      </c>
      <c r="J23" s="8" t="s">
        <v>126</v>
      </c>
      <c r="K23" s="8" t="s">
        <v>126</v>
      </c>
      <c r="L23" s="8" t="s">
        <v>126</v>
      </c>
      <c r="M23" s="8" t="s">
        <v>126</v>
      </c>
      <c r="N23" s="8" t="s">
        <v>126</v>
      </c>
      <c r="O23" s="8" t="s">
        <v>126</v>
      </c>
      <c r="P23" s="8" t="s">
        <v>126</v>
      </c>
      <c r="Q23" s="8">
        <v>4.8</v>
      </c>
      <c r="R23" s="8">
        <v>6</v>
      </c>
      <c r="S23" s="8"/>
      <c r="T23" s="8" t="s">
        <v>127</v>
      </c>
      <c r="U23" s="9" t="str">
        <f t="array" ref="U23">INDEX($Y$2:$Y$138,MATCH(MIN(SQRT(($W$2:$W$138-E23)^2+($X$2:$X$138-F23)^2)),SQRT(($W$2:$W$138-E23)^2+($X$2:$X$138-F23)^2),0),1)</f>
        <v>SOEKARNO HATTA</v>
      </c>
      <c r="V23" s="9">
        <f t="shared" si="0"/>
        <v>4.870036336907507</v>
      </c>
      <c r="W23" s="2">
        <v>-0.31081300000000001</v>
      </c>
      <c r="X23" s="2">
        <v>100.371938</v>
      </c>
      <c r="Y23" s="2" t="s">
        <v>1381</v>
      </c>
      <c r="Z23" s="11">
        <v>1</v>
      </c>
      <c r="AA23" s="5"/>
      <c r="AB23" s="5"/>
      <c r="AC23" s="5"/>
    </row>
    <row r="24" spans="1:29" x14ac:dyDescent="0.25">
      <c r="A24" s="8" t="s">
        <v>128</v>
      </c>
      <c r="B24" s="8" t="s">
        <v>129</v>
      </c>
      <c r="C24" s="8" t="s">
        <v>130</v>
      </c>
      <c r="D24" s="8" t="s">
        <v>131</v>
      </c>
      <c r="E24" s="8">
        <v>-6.9606880000000002</v>
      </c>
      <c r="F24" s="8">
        <v>107.557187</v>
      </c>
      <c r="G24" s="8" t="s">
        <v>31</v>
      </c>
      <c r="H24" s="8" t="s">
        <v>25</v>
      </c>
      <c r="I24" s="8">
        <v>40351</v>
      </c>
      <c r="J24" s="8" t="s">
        <v>132</v>
      </c>
      <c r="K24" s="8" t="s">
        <v>132</v>
      </c>
      <c r="L24" s="8" t="s">
        <v>132</v>
      </c>
      <c r="M24" s="8" t="s">
        <v>132</v>
      </c>
      <c r="N24" s="8" t="s">
        <v>132</v>
      </c>
      <c r="O24" s="8" t="s">
        <v>132</v>
      </c>
      <c r="P24" s="8" t="s">
        <v>132</v>
      </c>
      <c r="Q24" s="8">
        <v>4.2</v>
      </c>
      <c r="R24" s="8">
        <v>112</v>
      </c>
      <c r="S24" s="8"/>
      <c r="T24" s="8" t="s">
        <v>133</v>
      </c>
      <c r="U24" s="9" t="str">
        <f t="array" ref="U24">INDEX($Y$2:$Y$138,MATCH(MIN(SQRT(($W$2:$W$138-E24)^2+($X$2:$X$138-F24)^2)),SQRT(($W$2:$W$138-E24)^2+($X$2:$X$138-F24)^2),0),1)</f>
        <v>SOEKARNO HATTA</v>
      </c>
      <c r="V24" s="9">
        <f t="shared" si="0"/>
        <v>4.2886050577235704</v>
      </c>
      <c r="W24" s="2">
        <v>-8.5873120000000007</v>
      </c>
      <c r="X24" s="2">
        <v>116.126063</v>
      </c>
      <c r="Y24" s="2" t="s">
        <v>1382</v>
      </c>
      <c r="Z24" s="11">
        <v>1</v>
      </c>
      <c r="AA24" s="5"/>
      <c r="AB24" s="5"/>
      <c r="AC24" s="5"/>
    </row>
    <row r="25" spans="1:29" x14ac:dyDescent="0.25">
      <c r="A25" s="8" t="s">
        <v>134</v>
      </c>
      <c r="B25" s="8" t="s">
        <v>135</v>
      </c>
      <c r="C25" s="8" t="s">
        <v>136</v>
      </c>
      <c r="D25" s="8" t="s">
        <v>137</v>
      </c>
      <c r="E25" s="8">
        <v>-6.9308129999999997</v>
      </c>
      <c r="F25" s="8">
        <v>107.558813</v>
      </c>
      <c r="G25" s="8"/>
      <c r="H25" s="8" t="s">
        <v>43</v>
      </c>
      <c r="I25" s="8">
        <v>40215</v>
      </c>
      <c r="J25" s="8"/>
      <c r="K25" s="8"/>
      <c r="L25" s="8"/>
      <c r="M25" s="8"/>
      <c r="N25" s="8"/>
      <c r="O25" s="8"/>
      <c r="P25" s="8"/>
      <c r="Q25" s="8"/>
      <c r="R25" s="8">
        <v>0</v>
      </c>
      <c r="S25" s="8"/>
      <c r="T25" s="8"/>
      <c r="U25" s="9" t="str">
        <f t="array" ref="U25">INDEX($Y$2:$Y$138,MATCH(MIN(SQRT(($W$2:$W$138-E25)^2+($X$2:$X$138-F25)^2)),SQRT(($W$2:$W$138-E25)^2+($X$2:$X$138-F25)^2),0),1)</f>
        <v>SOEKARNO HATTA</v>
      </c>
      <c r="V25" s="9">
        <f t="shared" si="0"/>
        <v>4.3008376579741476</v>
      </c>
      <c r="W25" s="2">
        <v>-6.8141879999999997</v>
      </c>
      <c r="X25" s="2">
        <v>107.144437</v>
      </c>
      <c r="Y25" s="2" t="s">
        <v>1383</v>
      </c>
      <c r="Z25" s="11">
        <v>0</v>
      </c>
      <c r="AA25" s="5"/>
      <c r="AB25" s="5"/>
      <c r="AC25" s="5"/>
    </row>
    <row r="26" spans="1:29" x14ac:dyDescent="0.25">
      <c r="A26" s="8" t="s">
        <v>138</v>
      </c>
      <c r="B26" s="8" t="s">
        <v>139</v>
      </c>
      <c r="C26" s="8" t="s">
        <v>139</v>
      </c>
      <c r="D26" s="8" t="s">
        <v>140</v>
      </c>
      <c r="E26" s="8">
        <v>-6.9586870000000003</v>
      </c>
      <c r="F26" s="8">
        <v>107.553438</v>
      </c>
      <c r="G26" s="8" t="s">
        <v>31</v>
      </c>
      <c r="H26" s="8" t="s">
        <v>25</v>
      </c>
      <c r="I26" s="8">
        <v>40218</v>
      </c>
      <c r="J26" s="8" t="s">
        <v>111</v>
      </c>
      <c r="K26" s="8" t="s">
        <v>111</v>
      </c>
      <c r="L26" s="8" t="s">
        <v>111</v>
      </c>
      <c r="M26" s="8" t="s">
        <v>111</v>
      </c>
      <c r="N26" s="8" t="s">
        <v>111</v>
      </c>
      <c r="O26" s="8" t="s">
        <v>111</v>
      </c>
      <c r="P26" s="8" t="s">
        <v>111</v>
      </c>
      <c r="Q26" s="8"/>
      <c r="R26" s="8">
        <v>0</v>
      </c>
      <c r="S26" s="8"/>
      <c r="T26" s="8" t="s">
        <v>141</v>
      </c>
      <c r="U26" s="9" t="str">
        <f t="array" ref="U26">INDEX($Y$2:$Y$138,MATCH(MIN(SQRT(($W$2:$W$138-E26)^2+($X$2:$X$138-F26)^2)),SQRT(($W$2:$W$138-E26)^2+($X$2:$X$138-F26)^2),0),1)</f>
        <v>SOEKARNO HATTA</v>
      </c>
      <c r="V26" s="9">
        <f t="shared" si="0"/>
        <v>4.6175175582395473</v>
      </c>
      <c r="W26" s="2">
        <v>-6.3828129999999996</v>
      </c>
      <c r="X26" s="2">
        <v>106.93181300000001</v>
      </c>
      <c r="Y26" s="2" t="s">
        <v>1384</v>
      </c>
      <c r="Z26" s="11">
        <v>0</v>
      </c>
      <c r="AA26" s="5"/>
      <c r="AB26" s="5"/>
      <c r="AC26" s="5"/>
    </row>
    <row r="27" spans="1:29" x14ac:dyDescent="0.25">
      <c r="A27" s="8" t="s">
        <v>142</v>
      </c>
      <c r="B27" s="8" t="s">
        <v>143</v>
      </c>
      <c r="C27" s="8" t="s">
        <v>144</v>
      </c>
      <c r="D27" s="8" t="s">
        <v>145</v>
      </c>
      <c r="E27" s="8">
        <v>-6.904687</v>
      </c>
      <c r="F27" s="8">
        <v>107.590312</v>
      </c>
      <c r="G27" s="8" t="s">
        <v>146</v>
      </c>
      <c r="H27" s="8" t="s">
        <v>43</v>
      </c>
      <c r="I27" s="8">
        <v>40173</v>
      </c>
      <c r="J27" s="8" t="s">
        <v>147</v>
      </c>
      <c r="K27" s="8" t="s">
        <v>147</v>
      </c>
      <c r="L27" s="8" t="s">
        <v>147</v>
      </c>
      <c r="M27" s="8" t="s">
        <v>147</v>
      </c>
      <c r="N27" s="8" t="s">
        <v>147</v>
      </c>
      <c r="O27" s="8" t="s">
        <v>147</v>
      </c>
      <c r="P27" s="8" t="s">
        <v>147</v>
      </c>
      <c r="Q27" s="8">
        <v>5</v>
      </c>
      <c r="R27" s="8">
        <v>15</v>
      </c>
      <c r="S27" s="8"/>
      <c r="T27" s="8" t="s">
        <v>148</v>
      </c>
      <c r="U27" s="9" t="str">
        <f t="array" ref="U27">INDEX($Y$2:$Y$138,MATCH(MIN(SQRT(($W$2:$W$138-E27)^2+($X$2:$X$138-F27)^2)),SQRT(($W$2:$W$138-E27)^2+($X$2:$X$138-F27)^2),0),1)</f>
        <v>DAGO</v>
      </c>
      <c r="V27" s="9">
        <f t="shared" si="0"/>
        <v>2.9902436513195787</v>
      </c>
      <c r="W27" s="2">
        <v>-6.3320619999999996</v>
      </c>
      <c r="X27" s="2">
        <v>107.150688</v>
      </c>
      <c r="Y27" s="2" t="s">
        <v>1385</v>
      </c>
      <c r="Z27" s="11">
        <v>1</v>
      </c>
      <c r="AA27" s="5"/>
      <c r="AB27" s="5"/>
      <c r="AC27" s="5"/>
    </row>
    <row r="28" spans="1:29" x14ac:dyDescent="0.25">
      <c r="A28" s="8" t="s">
        <v>149</v>
      </c>
      <c r="B28" s="8" t="s">
        <v>150</v>
      </c>
      <c r="C28" s="8" t="s">
        <v>151</v>
      </c>
      <c r="D28" s="8" t="s">
        <v>152</v>
      </c>
      <c r="E28" s="8">
        <v>-6.9300629999999996</v>
      </c>
      <c r="F28" s="8">
        <v>107.590187</v>
      </c>
      <c r="G28" s="8" t="s">
        <v>24</v>
      </c>
      <c r="H28" s="8" t="s">
        <v>43</v>
      </c>
      <c r="I28" s="8">
        <v>40232</v>
      </c>
      <c r="J28" s="8" t="s">
        <v>147</v>
      </c>
      <c r="K28" s="8" t="s">
        <v>147</v>
      </c>
      <c r="L28" s="8" t="s">
        <v>147</v>
      </c>
      <c r="M28" s="8" t="s">
        <v>147</v>
      </c>
      <c r="N28" s="8" t="s">
        <v>147</v>
      </c>
      <c r="O28" s="8" t="s">
        <v>147</v>
      </c>
      <c r="P28" s="8" t="s">
        <v>147</v>
      </c>
      <c r="Q28" s="8">
        <v>4.8</v>
      </c>
      <c r="R28" s="8">
        <v>5</v>
      </c>
      <c r="S28" s="8" t="s">
        <v>153</v>
      </c>
      <c r="T28" s="8" t="s">
        <v>154</v>
      </c>
      <c r="U28" s="9" t="str">
        <f t="array" ref="U28">INDEX($Y$2:$Y$138,MATCH(MIN(SQRT(($W$2:$W$138-E28)^2+($X$2:$X$138-F28)^2)),SQRT(($W$2:$W$138-E28)^2+($X$2:$X$138-F28)^2),0),1)</f>
        <v>SOEKARNO HATTA</v>
      </c>
      <c r="V28" s="9">
        <f t="shared" si="0"/>
        <v>2.0137515817433105</v>
      </c>
      <c r="W28" s="2">
        <v>-7.7303129999999998</v>
      </c>
      <c r="X28" s="2">
        <v>109.00993800000001</v>
      </c>
      <c r="Y28" s="2" t="s">
        <v>1386</v>
      </c>
      <c r="Z28" s="11">
        <v>1</v>
      </c>
      <c r="AA28" s="5"/>
      <c r="AB28" s="5"/>
      <c r="AC28" s="5"/>
    </row>
    <row r="29" spans="1:29" x14ac:dyDescent="0.25">
      <c r="A29" s="8" t="s">
        <v>155</v>
      </c>
      <c r="B29" s="8" t="s">
        <v>156</v>
      </c>
      <c r="C29" s="8" t="s">
        <v>157</v>
      </c>
      <c r="D29" s="8" t="s">
        <v>158</v>
      </c>
      <c r="E29" s="8">
        <v>-6.9301880000000002</v>
      </c>
      <c r="F29" s="8">
        <v>107.54056199999999</v>
      </c>
      <c r="G29" s="8" t="s">
        <v>159</v>
      </c>
      <c r="H29" s="8" t="s">
        <v>25</v>
      </c>
      <c r="I29" s="8">
        <v>40216</v>
      </c>
      <c r="J29" s="8" t="s">
        <v>26</v>
      </c>
      <c r="K29" s="8" t="s">
        <v>26</v>
      </c>
      <c r="L29" s="8" t="s">
        <v>26</v>
      </c>
      <c r="M29" s="8" t="s">
        <v>26</v>
      </c>
      <c r="N29" s="8" t="s">
        <v>26</v>
      </c>
      <c r="O29" s="8" t="s">
        <v>26</v>
      </c>
      <c r="P29" s="8" t="s">
        <v>26</v>
      </c>
      <c r="Q29" s="8"/>
      <c r="R29" s="8">
        <v>0</v>
      </c>
      <c r="S29" s="8"/>
      <c r="T29" s="8"/>
      <c r="U29" s="9" t="str">
        <f t="array" ref="U29">INDEX($Y$2:$Y$138,MATCH(MIN(SQRT(($W$2:$W$138-E29)^2+($X$2:$X$138-F29)^2)),SQRT(($W$2:$W$138-E29)^2+($X$2:$X$138-F29)^2),0),1)</f>
        <v>SOEKARNO HATTA</v>
      </c>
      <c r="V29" s="9">
        <f t="shared" si="0"/>
        <v>6.1958436773256791</v>
      </c>
      <c r="W29" s="2">
        <v>-6.721813</v>
      </c>
      <c r="X29" s="2">
        <v>108.57306199999999</v>
      </c>
      <c r="Y29" s="2" t="s">
        <v>1387</v>
      </c>
      <c r="Z29" s="11">
        <v>0</v>
      </c>
      <c r="AA29" s="5"/>
      <c r="AB29" s="5"/>
      <c r="AC29" s="5"/>
    </row>
    <row r="30" spans="1:29" x14ac:dyDescent="0.25">
      <c r="A30" s="8" t="s">
        <v>160</v>
      </c>
      <c r="B30" s="8" t="s">
        <v>161</v>
      </c>
      <c r="C30" s="8" t="s">
        <v>162</v>
      </c>
      <c r="D30" s="8" t="s">
        <v>163</v>
      </c>
      <c r="E30" s="8">
        <v>-6.9320630000000003</v>
      </c>
      <c r="F30" s="8">
        <v>107.539812</v>
      </c>
      <c r="G30" s="8" t="s">
        <v>164</v>
      </c>
      <c r="H30" s="8" t="s">
        <v>25</v>
      </c>
      <c r="I30" s="8">
        <v>40215</v>
      </c>
      <c r="J30" s="8"/>
      <c r="K30" s="8"/>
      <c r="L30" s="8"/>
      <c r="M30" s="8"/>
      <c r="N30" s="8"/>
      <c r="O30" s="8"/>
      <c r="P30" s="8"/>
      <c r="Q30" s="8">
        <v>5</v>
      </c>
      <c r="R30" s="8">
        <v>0</v>
      </c>
      <c r="S30" s="8"/>
      <c r="T30" s="8" t="s">
        <v>165</v>
      </c>
      <c r="U30" s="9" t="str">
        <f t="array" ref="U30">INDEX($Y$2:$Y$138,MATCH(MIN(SQRT(($W$2:$W$138-E30)^2+($X$2:$X$138-F30)^2)),SQRT(($W$2:$W$138-E30)^2+($X$2:$X$138-F30)^2),0),1)</f>
        <v>SOEKARNO HATTA</v>
      </c>
      <c r="V30" s="9">
        <f t="shared" si="0"/>
        <v>6.2124621905457618</v>
      </c>
      <c r="W30" s="2">
        <v>-6.1966869999999998</v>
      </c>
      <c r="X30" s="2">
        <v>106.822563</v>
      </c>
      <c r="Y30" s="2" t="s">
        <v>1388</v>
      </c>
      <c r="Z30" s="11">
        <v>0</v>
      </c>
      <c r="AA30" s="5"/>
      <c r="AB30" s="5"/>
      <c r="AC30" s="5"/>
    </row>
    <row r="31" spans="1:29" x14ac:dyDescent="0.25">
      <c r="A31" s="8" t="s">
        <v>166</v>
      </c>
      <c r="B31" s="8" t="s">
        <v>167</v>
      </c>
      <c r="C31" s="8" t="s">
        <v>168</v>
      </c>
      <c r="D31" s="8" t="s">
        <v>169</v>
      </c>
      <c r="E31" s="8">
        <v>-6.935562</v>
      </c>
      <c r="F31" s="8">
        <v>107.593688</v>
      </c>
      <c r="G31" s="8" t="s">
        <v>31</v>
      </c>
      <c r="H31" s="8" t="s">
        <v>43</v>
      </c>
      <c r="I31" s="8">
        <v>40231</v>
      </c>
      <c r="J31" s="8" t="s">
        <v>147</v>
      </c>
      <c r="K31" s="8" t="s">
        <v>170</v>
      </c>
      <c r="L31" s="8" t="s">
        <v>170</v>
      </c>
      <c r="M31" s="8" t="s">
        <v>171</v>
      </c>
      <c r="N31" s="8" t="s">
        <v>171</v>
      </c>
      <c r="O31" s="8" t="s">
        <v>171</v>
      </c>
      <c r="P31" s="8" t="s">
        <v>172</v>
      </c>
      <c r="Q31" s="8">
        <v>5</v>
      </c>
      <c r="R31" s="8">
        <v>2</v>
      </c>
      <c r="S31" s="8" t="s">
        <v>173</v>
      </c>
      <c r="T31" s="8" t="s">
        <v>174</v>
      </c>
      <c r="U31" s="9" t="str">
        <f t="array" ref="U31">INDEX($Y$2:$Y$138,MATCH(MIN(SQRT(($W$2:$W$138-E31)^2+($X$2:$X$138-F31)^2)),SQRT(($W$2:$W$138-E31)^2+($X$2:$X$138-F31)^2),0),1)</f>
        <v>SOEKARNO HATTA</v>
      </c>
      <c r="V31" s="9">
        <f t="shared" si="0"/>
        <v>1.3622066150708088</v>
      </c>
      <c r="W31" s="2">
        <v>-6.1619380000000001</v>
      </c>
      <c r="X31" s="2">
        <v>106.772937</v>
      </c>
      <c r="Y31" s="2" t="s">
        <v>1389</v>
      </c>
      <c r="Z31" s="11">
        <v>1</v>
      </c>
      <c r="AA31" s="5"/>
      <c r="AB31" s="5"/>
      <c r="AC31" s="5"/>
    </row>
    <row r="32" spans="1:29" x14ac:dyDescent="0.25">
      <c r="A32" s="8" t="s">
        <v>175</v>
      </c>
      <c r="B32" s="8" t="s">
        <v>176</v>
      </c>
      <c r="C32" s="8" t="s">
        <v>176</v>
      </c>
      <c r="D32" s="8" t="s">
        <v>177</v>
      </c>
      <c r="E32" s="8">
        <v>-6.9506870000000003</v>
      </c>
      <c r="F32" s="8">
        <v>107.565062</v>
      </c>
      <c r="G32" s="8" t="s">
        <v>24</v>
      </c>
      <c r="H32" s="8" t="s">
        <v>178</v>
      </c>
      <c r="I32" s="8">
        <v>40215</v>
      </c>
      <c r="J32" s="8" t="s">
        <v>26</v>
      </c>
      <c r="K32" s="8" t="s">
        <v>26</v>
      </c>
      <c r="L32" s="8" t="s">
        <v>26</v>
      </c>
      <c r="M32" s="8" t="s">
        <v>26</v>
      </c>
      <c r="N32" s="8" t="s">
        <v>26</v>
      </c>
      <c r="O32" s="8" t="s">
        <v>179</v>
      </c>
      <c r="P32" s="8" t="s">
        <v>179</v>
      </c>
      <c r="Q32" s="8">
        <v>5</v>
      </c>
      <c r="R32" s="8">
        <v>1</v>
      </c>
      <c r="S32" s="8"/>
      <c r="T32" s="8"/>
      <c r="U32" s="9" t="str">
        <f t="array" ref="U32">INDEX($Y$2:$Y$138,MATCH(MIN(SQRT(($W$2:$W$138-E32)^2+($X$2:$X$138-F32)^2)),SQRT(($W$2:$W$138-E32)^2+($X$2:$X$138-F32)^2),0),1)</f>
        <v>SOEKARNO HATTA</v>
      </c>
      <c r="V32" s="9">
        <f t="shared" si="0"/>
        <v>3.1894310375132822</v>
      </c>
      <c r="W32" s="2">
        <v>-6.8913120000000001</v>
      </c>
      <c r="X32" s="2">
        <v>107.613812</v>
      </c>
      <c r="Y32" s="2" t="s">
        <v>1390</v>
      </c>
      <c r="Z32" s="11">
        <v>1</v>
      </c>
      <c r="AA32" s="5"/>
      <c r="AB32" s="5"/>
      <c r="AC32" s="5"/>
    </row>
    <row r="33" spans="1:29" x14ac:dyDescent="0.25">
      <c r="A33" s="8" t="s">
        <v>180</v>
      </c>
      <c r="B33" s="8" t="s">
        <v>181</v>
      </c>
      <c r="C33" s="8" t="s">
        <v>182</v>
      </c>
      <c r="D33" s="8" t="s">
        <v>183</v>
      </c>
      <c r="E33" s="8">
        <v>-6.9220629999999996</v>
      </c>
      <c r="F33" s="8">
        <v>107.55318800000001</v>
      </c>
      <c r="G33" s="8" t="s">
        <v>24</v>
      </c>
      <c r="H33" s="8" t="s">
        <v>91</v>
      </c>
      <c r="I33" s="8">
        <v>40534</v>
      </c>
      <c r="J33" s="8"/>
      <c r="K33" s="8"/>
      <c r="L33" s="8"/>
      <c r="M33" s="8"/>
      <c r="N33" s="8"/>
      <c r="O33" s="8"/>
      <c r="P33" s="8"/>
      <c r="Q33" s="8"/>
      <c r="R33" s="8">
        <v>0</v>
      </c>
      <c r="S33" s="8"/>
      <c r="T33" s="8"/>
      <c r="U33" s="9" t="str">
        <f t="array" ref="U33">INDEX($Y$2:$Y$138,MATCH(MIN(SQRT(($W$2:$W$138-E33)^2+($X$2:$X$138-F33)^2)),SQRT(($W$2:$W$138-E33)^2+($X$2:$X$138-F33)^2),0),1)</f>
        <v>SOEKARNO HATTA</v>
      </c>
      <c r="V33" s="9">
        <f t="shared" si="0"/>
        <v>5.3202572234092163</v>
      </c>
      <c r="W33" s="2">
        <v>-7.2784370000000003</v>
      </c>
      <c r="X33" s="2">
        <v>112.741687</v>
      </c>
      <c r="Y33" s="2" t="s">
        <v>1391</v>
      </c>
      <c r="Z33" s="11">
        <v>0</v>
      </c>
      <c r="AA33" s="5"/>
      <c r="AB33" s="5"/>
      <c r="AC33" s="5"/>
    </row>
    <row r="34" spans="1:29" x14ac:dyDescent="0.25">
      <c r="A34" s="8" t="s">
        <v>184</v>
      </c>
      <c r="B34" s="8" t="s">
        <v>185</v>
      </c>
      <c r="C34" s="8" t="s">
        <v>186</v>
      </c>
      <c r="D34" s="8" t="s">
        <v>187</v>
      </c>
      <c r="E34" s="8">
        <v>-6.9131869999999997</v>
      </c>
      <c r="F34" s="8">
        <v>107.507188</v>
      </c>
      <c r="G34" s="8" t="s">
        <v>24</v>
      </c>
      <c r="H34" s="8" t="s">
        <v>32</v>
      </c>
      <c r="I34" s="8">
        <v>40561</v>
      </c>
      <c r="J34" s="8"/>
      <c r="K34" s="8"/>
      <c r="L34" s="8"/>
      <c r="M34" s="8"/>
      <c r="N34" s="8"/>
      <c r="O34" s="8"/>
      <c r="P34" s="8"/>
      <c r="Q34" s="8">
        <v>5</v>
      </c>
      <c r="R34" s="8">
        <v>17</v>
      </c>
      <c r="S34" s="8"/>
      <c r="T34" s="8"/>
      <c r="U34" s="9" t="str">
        <f t="array" ref="U34">INDEX($Y$2:$Y$138,MATCH(MIN(SQRT(($W$2:$W$138-E34)^2+($X$2:$X$138-F34)^2)),SQRT(($W$2:$W$138-E34)^2+($X$2:$X$138-F34)^2),0),1)</f>
        <v>SOEKARNO HATTA</v>
      </c>
      <c r="V34" s="9">
        <f t="shared" si="0"/>
        <v>10.307807359241091</v>
      </c>
      <c r="W34" s="2">
        <v>-8.6583129999999997</v>
      </c>
      <c r="X34" s="2">
        <v>115.212688</v>
      </c>
      <c r="Y34" s="2" t="s">
        <v>1392</v>
      </c>
      <c r="Z34" s="11">
        <v>1</v>
      </c>
      <c r="AA34" s="5"/>
      <c r="AB34" s="5"/>
      <c r="AC34" s="5"/>
    </row>
    <row r="35" spans="1:29" x14ac:dyDescent="0.25">
      <c r="A35" s="8" t="s">
        <v>188</v>
      </c>
      <c r="B35" s="8" t="s">
        <v>189</v>
      </c>
      <c r="C35" s="8" t="s">
        <v>190</v>
      </c>
      <c r="D35" s="8" t="s">
        <v>191</v>
      </c>
      <c r="E35" s="8">
        <v>-6.9161869999999999</v>
      </c>
      <c r="F35" s="8">
        <v>107.570937</v>
      </c>
      <c r="G35" s="8" t="s">
        <v>31</v>
      </c>
      <c r="H35" s="8" t="s">
        <v>43</v>
      </c>
      <c r="I35" s="8">
        <v>40213</v>
      </c>
      <c r="J35" s="8" t="s">
        <v>192</v>
      </c>
      <c r="K35" s="8" t="s">
        <v>192</v>
      </c>
      <c r="L35" s="8" t="s">
        <v>192</v>
      </c>
      <c r="M35" s="8" t="s">
        <v>192</v>
      </c>
      <c r="N35" s="8" t="s">
        <v>192</v>
      </c>
      <c r="O35" s="8" t="s">
        <v>193</v>
      </c>
      <c r="P35" s="8" t="s">
        <v>193</v>
      </c>
      <c r="Q35" s="8">
        <v>4.5999999999999996</v>
      </c>
      <c r="R35" s="8">
        <v>238</v>
      </c>
      <c r="S35" s="8"/>
      <c r="T35" s="8" t="s">
        <v>194</v>
      </c>
      <c r="U35" s="9" t="str">
        <f t="array" ref="U35">INDEX($Y$2:$Y$138,MATCH(MIN(SQRT(($W$2:$W$138-E35)^2+($X$2:$X$138-F35)^2)),SQRT(($W$2:$W$138-E35)^2+($X$2:$X$138-F35)^2),0),1)</f>
        <v>SOEKARNO HATTA</v>
      </c>
      <c r="V35" s="9">
        <f t="shared" si="0"/>
        <v>4.329160161416997</v>
      </c>
      <c r="W35" s="2">
        <v>-6.3866880000000004</v>
      </c>
      <c r="X35" s="2">
        <v>106.828312</v>
      </c>
      <c r="Y35" s="2" t="s">
        <v>1393</v>
      </c>
      <c r="Z35" s="11">
        <v>1</v>
      </c>
      <c r="AA35" s="5"/>
      <c r="AB35" s="5"/>
      <c r="AC35" s="5"/>
    </row>
    <row r="36" spans="1:29" x14ac:dyDescent="0.25">
      <c r="A36" s="8" t="s">
        <v>195</v>
      </c>
      <c r="B36" s="8" t="s">
        <v>196</v>
      </c>
      <c r="C36" s="8" t="s">
        <v>197</v>
      </c>
      <c r="D36" s="8" t="s">
        <v>198</v>
      </c>
      <c r="E36" s="8">
        <v>-6.9101869999999996</v>
      </c>
      <c r="F36" s="8">
        <v>107.561312</v>
      </c>
      <c r="G36" s="8" t="s">
        <v>24</v>
      </c>
      <c r="H36" s="8" t="s">
        <v>91</v>
      </c>
      <c r="I36" s="8">
        <v>20404</v>
      </c>
      <c r="J36" s="8" t="s">
        <v>147</v>
      </c>
      <c r="K36" s="8" t="s">
        <v>147</v>
      </c>
      <c r="L36" s="8" t="s">
        <v>147</v>
      </c>
      <c r="M36" s="8" t="s">
        <v>147</v>
      </c>
      <c r="N36" s="8" t="s">
        <v>147</v>
      </c>
      <c r="O36" s="8" t="s">
        <v>147</v>
      </c>
      <c r="P36" s="8" t="s">
        <v>147</v>
      </c>
      <c r="Q36" s="8">
        <v>4.5</v>
      </c>
      <c r="R36" s="8">
        <v>10</v>
      </c>
      <c r="S36" s="8"/>
      <c r="T36" s="8" t="s">
        <v>199</v>
      </c>
      <c r="U36" s="9" t="str">
        <f t="array" ref="U36">INDEX($Y$2:$Y$138,MATCH(MIN(SQRT(($W$2:$W$138-E36)^2+($X$2:$X$138-F36)^2)),SQRT(($W$2:$W$138-E36)^2+($X$2:$X$138-F36)^2),0),1)</f>
        <v>SOEKARNO HATTA</v>
      </c>
      <c r="V36" s="9">
        <f t="shared" si="0"/>
        <v>5.5111845753272632</v>
      </c>
      <c r="W36" s="2">
        <v>-7.284313</v>
      </c>
      <c r="X36" s="2">
        <v>112.732938</v>
      </c>
      <c r="Y36" s="2" t="s">
        <v>1394</v>
      </c>
      <c r="Z36" s="11">
        <v>1</v>
      </c>
      <c r="AA36" s="5"/>
      <c r="AB36" s="5"/>
      <c r="AC36" s="5"/>
    </row>
    <row r="37" spans="1:29" x14ac:dyDescent="0.25">
      <c r="A37" s="8" t="s">
        <v>149</v>
      </c>
      <c r="B37" s="8" t="s">
        <v>200</v>
      </c>
      <c r="C37" s="8" t="s">
        <v>201</v>
      </c>
      <c r="D37" s="8" t="s">
        <v>202</v>
      </c>
      <c r="E37" s="8">
        <v>-6.9269369999999997</v>
      </c>
      <c r="F37" s="8">
        <v>107.592687</v>
      </c>
      <c r="G37" s="8" t="s">
        <v>24</v>
      </c>
      <c r="H37" s="8" t="s">
        <v>178</v>
      </c>
      <c r="I37" s="8">
        <v>40232</v>
      </c>
      <c r="J37" s="8" t="s">
        <v>147</v>
      </c>
      <c r="K37" s="8" t="s">
        <v>147</v>
      </c>
      <c r="L37" s="8" t="s">
        <v>147</v>
      </c>
      <c r="M37" s="8" t="s">
        <v>147</v>
      </c>
      <c r="N37" s="8" t="s">
        <v>147</v>
      </c>
      <c r="O37" s="8" t="s">
        <v>147</v>
      </c>
      <c r="P37" s="8" t="s">
        <v>147</v>
      </c>
      <c r="Q37" s="8">
        <v>4.8</v>
      </c>
      <c r="R37" s="8">
        <v>5</v>
      </c>
      <c r="S37" s="8" t="s">
        <v>153</v>
      </c>
      <c r="T37" s="8" t="s">
        <v>154</v>
      </c>
      <c r="U37" s="9" t="str">
        <f t="array" ref="U37">INDEX($Y$2:$Y$138,MATCH(MIN(SQRT(($W$2:$W$138-E37)^2+($X$2:$X$138-F37)^2)),SQRT(($W$2:$W$138-E37)^2+($X$2:$X$138-F37)^2),0),1)</f>
        <v>BANDUNG</v>
      </c>
      <c r="V37" s="9">
        <f t="shared" si="0"/>
        <v>2.2606401520856703</v>
      </c>
      <c r="W37" s="2">
        <v>-6.2545630000000001</v>
      </c>
      <c r="X37" s="2">
        <v>106.621437</v>
      </c>
      <c r="Y37" s="2" t="s">
        <v>1395</v>
      </c>
      <c r="Z37" s="11">
        <v>1</v>
      </c>
      <c r="AA37" s="5"/>
      <c r="AB37" s="5"/>
      <c r="AC37" s="5"/>
    </row>
    <row r="38" spans="1:29" x14ac:dyDescent="0.25">
      <c r="A38" s="8" t="s">
        <v>203</v>
      </c>
      <c r="B38" s="8" t="s">
        <v>204</v>
      </c>
      <c r="C38" s="8" t="s">
        <v>205</v>
      </c>
      <c r="D38" s="8" t="s">
        <v>206</v>
      </c>
      <c r="E38" s="8">
        <v>-6.9923130000000002</v>
      </c>
      <c r="F38" s="8">
        <v>107.555937</v>
      </c>
      <c r="G38" s="8" t="s">
        <v>31</v>
      </c>
      <c r="H38" s="8" t="s">
        <v>25</v>
      </c>
      <c r="I38" s="8">
        <v>40921</v>
      </c>
      <c r="J38" s="8" t="s">
        <v>207</v>
      </c>
      <c r="K38" s="8" t="s">
        <v>208</v>
      </c>
      <c r="L38" s="8" t="s">
        <v>208</v>
      </c>
      <c r="M38" s="8" t="s">
        <v>208</v>
      </c>
      <c r="N38" s="8" t="s">
        <v>208</v>
      </c>
      <c r="O38" s="8" t="s">
        <v>208</v>
      </c>
      <c r="P38" s="8" t="s">
        <v>208</v>
      </c>
      <c r="Q38" s="8">
        <v>5</v>
      </c>
      <c r="R38" s="8">
        <v>4</v>
      </c>
      <c r="S38" s="8"/>
      <c r="T38" s="8"/>
      <c r="U38" s="9" t="str">
        <f t="array" ref="U38">INDEX($Y$2:$Y$138,MATCH(MIN(SQRT(($W$2:$W$138-E38)^2+($X$2:$X$138-F38)^2)),SQRT(($W$2:$W$138-E38)^2+($X$2:$X$138-F38)^2),0),1)</f>
        <v>SOEKARNO HATTA</v>
      </c>
      <c r="V38" s="9">
        <f t="shared" si="0"/>
        <v>6.4777414350593094</v>
      </c>
      <c r="W38" s="2">
        <v>-6.153187</v>
      </c>
      <c r="X38" s="2">
        <v>106.81706200000001</v>
      </c>
      <c r="Y38" s="2" t="s">
        <v>1396</v>
      </c>
      <c r="Z38" s="11">
        <v>1</v>
      </c>
      <c r="AA38" s="5"/>
      <c r="AB38" s="5"/>
      <c r="AC38" s="5"/>
    </row>
    <row r="39" spans="1:29" x14ac:dyDescent="0.25">
      <c r="A39" s="8" t="s">
        <v>209</v>
      </c>
      <c r="B39" s="8" t="s">
        <v>210</v>
      </c>
      <c r="C39" s="8" t="s">
        <v>211</v>
      </c>
      <c r="D39" s="8" t="s">
        <v>212</v>
      </c>
      <c r="E39" s="8">
        <v>-6.9139369999999998</v>
      </c>
      <c r="F39" s="8">
        <v>107.497938</v>
      </c>
      <c r="G39" s="8" t="s">
        <v>31</v>
      </c>
      <c r="H39" s="8" t="s">
        <v>32</v>
      </c>
      <c r="I39" s="8">
        <v>40561</v>
      </c>
      <c r="J39" s="8" t="s">
        <v>213</v>
      </c>
      <c r="K39" s="8" t="s">
        <v>213</v>
      </c>
      <c r="L39" s="8" t="s">
        <v>213</v>
      </c>
      <c r="M39" s="8" t="s">
        <v>213</v>
      </c>
      <c r="N39" s="8" t="s">
        <v>213</v>
      </c>
      <c r="O39" s="8" t="s">
        <v>213</v>
      </c>
      <c r="P39" s="8" t="s">
        <v>213</v>
      </c>
      <c r="Q39" s="8"/>
      <c r="R39" s="8">
        <v>0</v>
      </c>
      <c r="S39" s="8"/>
      <c r="T39" s="8"/>
      <c r="U39" s="9" t="str">
        <f t="array" ref="U39">INDEX($Y$2:$Y$138,MATCH(MIN(SQRT(($W$2:$W$138-E39)^2+($X$2:$X$138-F39)^2)),SQRT(($W$2:$W$138-E39)^2+($X$2:$X$138-F39)^2),0),1)</f>
        <v>SOEKARNO HATTA</v>
      </c>
      <c r="V39" s="9">
        <f t="shared" si="0"/>
        <v>11.233159374776257</v>
      </c>
      <c r="W39" s="2">
        <v>-7.2846880000000001</v>
      </c>
      <c r="X39" s="2">
        <v>112.78156300000001</v>
      </c>
      <c r="Y39" s="2" t="s">
        <v>1397</v>
      </c>
      <c r="Z39" s="11">
        <v>0</v>
      </c>
      <c r="AA39" s="5"/>
      <c r="AB39" s="5"/>
      <c r="AC39" s="5"/>
    </row>
    <row r="40" spans="1:29" x14ac:dyDescent="0.25">
      <c r="A40" s="8" t="s">
        <v>214</v>
      </c>
      <c r="B40" s="8" t="s">
        <v>215</v>
      </c>
      <c r="C40" s="8" t="s">
        <v>216</v>
      </c>
      <c r="D40" s="8" t="s">
        <v>217</v>
      </c>
      <c r="E40" s="8">
        <v>-6.9340619999999999</v>
      </c>
      <c r="F40" s="8">
        <v>107.57181199999999</v>
      </c>
      <c r="G40" s="8" t="s">
        <v>31</v>
      </c>
      <c r="H40" s="8" t="s">
        <v>43</v>
      </c>
      <c r="I40" s="8">
        <v>40212</v>
      </c>
      <c r="J40" s="8" t="s">
        <v>179</v>
      </c>
      <c r="K40" s="8" t="s">
        <v>179</v>
      </c>
      <c r="L40" s="8" t="s">
        <v>179</v>
      </c>
      <c r="M40" s="8" t="s">
        <v>179</v>
      </c>
      <c r="N40" s="8" t="s">
        <v>179</v>
      </c>
      <c r="O40" s="8" t="s">
        <v>179</v>
      </c>
      <c r="P40" s="8" t="s">
        <v>179</v>
      </c>
      <c r="Q40" s="8">
        <v>5</v>
      </c>
      <c r="R40" s="8">
        <v>5</v>
      </c>
      <c r="S40" s="8"/>
      <c r="T40" s="8"/>
      <c r="U40" s="9" t="str">
        <f t="array" ref="U40">INDEX($Y$2:$Y$138,MATCH(MIN(SQRT(($W$2:$W$138-E40)^2+($X$2:$X$138-F40)^2)),SQRT(($W$2:$W$138-E40)^2+($X$2:$X$138-F40)^2),0),1)</f>
        <v>SOEKARNO HATTA</v>
      </c>
      <c r="V40" s="9">
        <f t="shared" si="0"/>
        <v>2.8695924288121097</v>
      </c>
      <c r="W40" s="2">
        <v>-6.9774380000000003</v>
      </c>
      <c r="X40" s="2">
        <v>110.427063</v>
      </c>
      <c r="Y40" s="2" t="s">
        <v>1398</v>
      </c>
      <c r="Z40" s="11">
        <v>1</v>
      </c>
      <c r="AA40" s="5"/>
      <c r="AB40" s="5"/>
      <c r="AC40" s="5"/>
    </row>
    <row r="41" spans="1:29" x14ac:dyDescent="0.25">
      <c r="A41" s="8" t="s">
        <v>218</v>
      </c>
      <c r="B41" s="8" t="s">
        <v>219</v>
      </c>
      <c r="C41" s="8" t="s">
        <v>220</v>
      </c>
      <c r="D41" s="8" t="s">
        <v>221</v>
      </c>
      <c r="E41" s="8">
        <v>-6.9110620000000003</v>
      </c>
      <c r="F41" s="8">
        <v>107.570937</v>
      </c>
      <c r="G41" s="8" t="s">
        <v>31</v>
      </c>
      <c r="H41" s="8" t="s">
        <v>43</v>
      </c>
      <c r="I41" s="8">
        <v>40184</v>
      </c>
      <c r="J41" s="8" t="s">
        <v>172</v>
      </c>
      <c r="K41" s="8" t="s">
        <v>222</v>
      </c>
      <c r="L41" s="8" t="s">
        <v>222</v>
      </c>
      <c r="M41" s="8" t="s">
        <v>222</v>
      </c>
      <c r="N41" s="8" t="s">
        <v>222</v>
      </c>
      <c r="O41" s="8" t="s">
        <v>222</v>
      </c>
      <c r="P41" s="8" t="s">
        <v>222</v>
      </c>
      <c r="Q41" s="8">
        <v>4.2</v>
      </c>
      <c r="R41" s="8">
        <v>82</v>
      </c>
      <c r="S41" s="8" t="s">
        <v>223</v>
      </c>
      <c r="T41" s="8" t="s">
        <v>224</v>
      </c>
      <c r="U41" s="9" t="str">
        <f t="array" ref="U41">INDEX($Y$2:$Y$138,MATCH(MIN(SQRT(($W$2:$W$138-E41)^2+($X$2:$X$138-F41)^2)),SQRT(($W$2:$W$138-E41)^2+($X$2:$X$138-F41)^2),0),1)</f>
        <v>SOEKARNO HATTA</v>
      </c>
      <c r="V41" s="9">
        <f t="shared" si="0"/>
        <v>4.8035843143139969</v>
      </c>
      <c r="W41" s="2">
        <v>-7.2239370000000003</v>
      </c>
      <c r="X41" s="2">
        <v>107.906312</v>
      </c>
      <c r="Y41" s="2" t="s">
        <v>1399</v>
      </c>
      <c r="Z41" s="11">
        <v>1</v>
      </c>
      <c r="AA41" s="5"/>
      <c r="AB41" s="5"/>
      <c r="AC41" s="5"/>
    </row>
    <row r="42" spans="1:29" x14ac:dyDescent="0.25">
      <c r="A42" s="8" t="s">
        <v>225</v>
      </c>
      <c r="B42" s="8" t="s">
        <v>226</v>
      </c>
      <c r="C42" s="8" t="s">
        <v>227</v>
      </c>
      <c r="D42" s="8" t="s">
        <v>228</v>
      </c>
      <c r="E42" s="8">
        <v>-6.919562</v>
      </c>
      <c r="F42" s="8">
        <v>107.565687</v>
      </c>
      <c r="G42" s="8" t="s">
        <v>31</v>
      </c>
      <c r="H42" s="8" t="s">
        <v>43</v>
      </c>
      <c r="I42" s="8">
        <v>40534</v>
      </c>
      <c r="J42" s="8" t="s">
        <v>222</v>
      </c>
      <c r="K42" s="8" t="s">
        <v>222</v>
      </c>
      <c r="L42" s="8" t="s">
        <v>222</v>
      </c>
      <c r="M42" s="8" t="s">
        <v>222</v>
      </c>
      <c r="N42" s="8" t="s">
        <v>222</v>
      </c>
      <c r="O42" s="8" t="s">
        <v>222</v>
      </c>
      <c r="P42" s="8" t="s">
        <v>222</v>
      </c>
      <c r="Q42" s="8">
        <v>4.5</v>
      </c>
      <c r="R42" s="8">
        <v>48</v>
      </c>
      <c r="S42" s="8"/>
      <c r="T42" s="8" t="s">
        <v>229</v>
      </c>
      <c r="U42" s="9" t="str">
        <f t="array" ref="U42">INDEX($Y$2:$Y$138,MATCH(MIN(SQRT(($W$2:$W$138-E42)^2+($X$2:$X$138-F42)^2)),SQRT(($W$2:$W$138-E42)^2+($X$2:$X$138-F42)^2),0),1)</f>
        <v>SOEKARNO HATTA</v>
      </c>
      <c r="V42" s="9">
        <f t="shared" si="0"/>
        <v>4.416483160572362</v>
      </c>
      <c r="W42" s="2">
        <v>-6.1651879999999997</v>
      </c>
      <c r="X42" s="2">
        <v>106.762687</v>
      </c>
      <c r="Y42" s="2" t="s">
        <v>1400</v>
      </c>
      <c r="Z42" s="11">
        <v>1</v>
      </c>
      <c r="AA42" s="5"/>
      <c r="AB42" s="5"/>
      <c r="AC42" s="5"/>
    </row>
    <row r="43" spans="1:29" x14ac:dyDescent="0.25">
      <c r="A43" s="8" t="s">
        <v>230</v>
      </c>
      <c r="B43" s="8" t="s">
        <v>231</v>
      </c>
      <c r="C43" s="8" t="s">
        <v>232</v>
      </c>
      <c r="D43" s="8" t="s">
        <v>233</v>
      </c>
      <c r="E43" s="8">
        <v>-6.9486879999999998</v>
      </c>
      <c r="F43" s="8">
        <v>107.568938</v>
      </c>
      <c r="G43" s="8" t="s">
        <v>24</v>
      </c>
      <c r="H43" s="8" t="s">
        <v>43</v>
      </c>
      <c r="I43" s="8">
        <v>40224</v>
      </c>
      <c r="J43" s="8" t="s">
        <v>26</v>
      </c>
      <c r="K43" s="8" t="s">
        <v>26</v>
      </c>
      <c r="L43" s="8" t="s">
        <v>26</v>
      </c>
      <c r="M43" s="8" t="s">
        <v>26</v>
      </c>
      <c r="N43" s="8" t="s">
        <v>26</v>
      </c>
      <c r="O43" s="8" t="s">
        <v>26</v>
      </c>
      <c r="P43" s="8" t="s">
        <v>26</v>
      </c>
      <c r="Q43" s="8">
        <v>5</v>
      </c>
      <c r="R43" s="8">
        <v>2</v>
      </c>
      <c r="S43" s="8"/>
      <c r="T43" s="8" t="s">
        <v>234</v>
      </c>
      <c r="U43" s="9" t="str">
        <f t="array" ref="U43">INDEX($Y$2:$Y$138,MATCH(MIN(SQRT(($W$2:$W$138-E43)^2+($X$2:$X$138-F43)^2)),SQRT(($W$2:$W$138-E43)^2+($X$2:$X$138-F43)^2),0),1)</f>
        <v>SOEKARNO HATTA</v>
      </c>
      <c r="V43" s="9">
        <f t="shared" si="0"/>
        <v>2.7472769702467077</v>
      </c>
      <c r="W43" s="2">
        <v>-7.1693129999999998</v>
      </c>
      <c r="X43" s="2">
        <v>112.649438</v>
      </c>
      <c r="Y43" s="2" t="s">
        <v>1401</v>
      </c>
      <c r="Z43" s="11">
        <v>1</v>
      </c>
      <c r="AA43" s="5"/>
      <c r="AB43" s="5"/>
      <c r="AC43" s="5"/>
    </row>
    <row r="44" spans="1:29" x14ac:dyDescent="0.25">
      <c r="A44" s="8" t="s">
        <v>235</v>
      </c>
      <c r="B44" s="8" t="s">
        <v>236</v>
      </c>
      <c r="C44" s="8" t="s">
        <v>237</v>
      </c>
      <c r="D44" s="8" t="s">
        <v>238</v>
      </c>
      <c r="E44" s="8">
        <v>-6.9186870000000003</v>
      </c>
      <c r="F44" s="8">
        <v>107.570562</v>
      </c>
      <c r="G44" s="8" t="s">
        <v>239</v>
      </c>
      <c r="H44" s="8" t="s">
        <v>43</v>
      </c>
      <c r="I44" s="8">
        <v>40213</v>
      </c>
      <c r="J44" s="8" t="s">
        <v>105</v>
      </c>
      <c r="K44" s="8" t="s">
        <v>105</v>
      </c>
      <c r="L44" s="8" t="s">
        <v>105</v>
      </c>
      <c r="M44" s="8" t="s">
        <v>105</v>
      </c>
      <c r="N44" s="8" t="s">
        <v>105</v>
      </c>
      <c r="O44" s="8" t="s">
        <v>105</v>
      </c>
      <c r="P44" s="8" t="s">
        <v>240</v>
      </c>
      <c r="Q44" s="8">
        <v>5</v>
      </c>
      <c r="R44" s="8">
        <v>20</v>
      </c>
      <c r="S44" s="8"/>
      <c r="T44" s="8" t="s">
        <v>241</v>
      </c>
      <c r="U44" s="9" t="str">
        <f t="array" ref="U44">INDEX($Y$2:$Y$138,MATCH(MIN(SQRT(($W$2:$W$138-E44)^2+($X$2:$X$138-F44)^2)),SQRT(($W$2:$W$138-E44)^2+($X$2:$X$138-F44)^2),0),1)</f>
        <v>SOEKARNO HATTA</v>
      </c>
      <c r="V44" s="9">
        <f t="shared" si="0"/>
        <v>4.1321316137416968</v>
      </c>
      <c r="W44" s="2">
        <v>-6.158188</v>
      </c>
      <c r="X44" s="2">
        <v>106.837312</v>
      </c>
      <c r="Y44" s="2" t="s">
        <v>1402</v>
      </c>
      <c r="Z44" s="11">
        <v>1</v>
      </c>
      <c r="AA44" s="5"/>
      <c r="AB44" s="5"/>
      <c r="AC44" s="5"/>
    </row>
    <row r="45" spans="1:29" x14ac:dyDescent="0.25">
      <c r="A45" s="8" t="s">
        <v>242</v>
      </c>
      <c r="B45" s="8" t="s">
        <v>243</v>
      </c>
      <c r="C45" s="8" t="s">
        <v>244</v>
      </c>
      <c r="D45" s="8" t="s">
        <v>245</v>
      </c>
      <c r="E45" s="8">
        <v>-6.9251870000000002</v>
      </c>
      <c r="F45" s="8">
        <v>107.572688</v>
      </c>
      <c r="G45" s="8" t="s">
        <v>31</v>
      </c>
      <c r="H45" s="8" t="s">
        <v>43</v>
      </c>
      <c r="I45" s="8">
        <v>40212</v>
      </c>
      <c r="J45" s="8" t="s">
        <v>246</v>
      </c>
      <c r="K45" s="8" t="s">
        <v>246</v>
      </c>
      <c r="L45" s="8" t="s">
        <v>246</v>
      </c>
      <c r="M45" s="8" t="s">
        <v>246</v>
      </c>
      <c r="N45" s="8" t="s">
        <v>246</v>
      </c>
      <c r="O45" s="8" t="s">
        <v>246</v>
      </c>
      <c r="P45" s="8" t="s">
        <v>246</v>
      </c>
      <c r="Q45" s="8">
        <v>4.5999999999999996</v>
      </c>
      <c r="R45" s="8">
        <v>10</v>
      </c>
      <c r="S45" s="8" t="s">
        <v>247</v>
      </c>
      <c r="T45" s="8" t="s">
        <v>248</v>
      </c>
      <c r="U45" s="9" t="str">
        <f t="array" ref="U45">INDEX($Y$2:$Y$138,MATCH(MIN(SQRT(($W$2:$W$138-E45)^2+($X$2:$X$138-F45)^2)),SQRT(($W$2:$W$138-E45)^2+($X$2:$X$138-F45)^2),0),1)</f>
        <v>SOEKARNO HATTA</v>
      </c>
      <c r="V45" s="9">
        <f t="shared" si="0"/>
        <v>3.4301530468250827</v>
      </c>
      <c r="W45" s="2">
        <v>-6.1675630000000004</v>
      </c>
      <c r="X45" s="2">
        <v>106.97506300000001</v>
      </c>
      <c r="Y45" s="2" t="s">
        <v>1403</v>
      </c>
      <c r="Z45" s="11">
        <v>1</v>
      </c>
      <c r="AA45" s="5"/>
      <c r="AB45" s="5"/>
      <c r="AC45" s="5"/>
    </row>
    <row r="46" spans="1:29" x14ac:dyDescent="0.25">
      <c r="A46" s="8" t="s">
        <v>249</v>
      </c>
      <c r="B46" s="8" t="s">
        <v>250</v>
      </c>
      <c r="C46" s="8" t="s">
        <v>251</v>
      </c>
      <c r="D46" s="8" t="s">
        <v>252</v>
      </c>
      <c r="E46" s="8">
        <v>-6.9416880000000001</v>
      </c>
      <c r="F46" s="8">
        <v>107.566688</v>
      </c>
      <c r="G46" s="8" t="s">
        <v>31</v>
      </c>
      <c r="H46" s="8" t="s">
        <v>43</v>
      </c>
      <c r="I46" s="8">
        <v>40214</v>
      </c>
      <c r="J46" s="8" t="s">
        <v>105</v>
      </c>
      <c r="K46" s="8" t="s">
        <v>105</v>
      </c>
      <c r="L46" s="8" t="s">
        <v>105</v>
      </c>
      <c r="M46" s="8" t="s">
        <v>105</v>
      </c>
      <c r="N46" s="8" t="s">
        <v>105</v>
      </c>
      <c r="O46" s="8" t="s">
        <v>105</v>
      </c>
      <c r="P46" s="8" t="s">
        <v>105</v>
      </c>
      <c r="Q46" s="8">
        <v>5</v>
      </c>
      <c r="R46" s="8">
        <v>3</v>
      </c>
      <c r="S46" s="8"/>
      <c r="T46" s="8" t="s">
        <v>253</v>
      </c>
      <c r="U46" s="9" t="str">
        <f t="array" ref="U46">INDEX($Y$2:$Y$138,MATCH(MIN(SQRT(($W$2:$W$138-E46)^2+($X$2:$X$138-F46)^2)),SQRT(($W$2:$W$138-E46)^2+($X$2:$X$138-F46)^2),0),1)</f>
        <v>SOEKARNO HATTA</v>
      </c>
      <c r="V46" s="9">
        <f t="shared" si="0"/>
        <v>3.0703873775280077</v>
      </c>
      <c r="W46" s="2">
        <v>-7.2864370000000003</v>
      </c>
      <c r="X46" s="2">
        <v>112.69981300000001</v>
      </c>
      <c r="Y46" s="2" t="s">
        <v>1404</v>
      </c>
      <c r="Z46" s="11">
        <v>1</v>
      </c>
      <c r="AA46" s="5"/>
      <c r="AB46" s="5"/>
      <c r="AC46" s="5"/>
    </row>
    <row r="47" spans="1:29" x14ac:dyDescent="0.25">
      <c r="A47" s="8" t="s">
        <v>254</v>
      </c>
      <c r="B47" s="8" t="s">
        <v>255</v>
      </c>
      <c r="C47" s="8" t="s">
        <v>256</v>
      </c>
      <c r="D47" s="8" t="s">
        <v>257</v>
      </c>
      <c r="E47" s="8">
        <v>-6.9323129999999997</v>
      </c>
      <c r="F47" s="8">
        <v>107.561937</v>
      </c>
      <c r="G47" s="8" t="s">
        <v>31</v>
      </c>
      <c r="H47" s="8" t="s">
        <v>25</v>
      </c>
      <c r="I47" s="8">
        <v>40215</v>
      </c>
      <c r="J47" s="8" t="s">
        <v>99</v>
      </c>
      <c r="K47" s="8" t="s">
        <v>258</v>
      </c>
      <c r="L47" s="8" t="s">
        <v>258</v>
      </c>
      <c r="M47" s="8" t="s">
        <v>258</v>
      </c>
      <c r="N47" s="8" t="s">
        <v>258</v>
      </c>
      <c r="O47" s="8" t="s">
        <v>258</v>
      </c>
      <c r="P47" s="8" t="s">
        <v>258</v>
      </c>
      <c r="Q47" s="8"/>
      <c r="R47" s="8">
        <v>0</v>
      </c>
      <c r="S47" s="8"/>
      <c r="T47" s="8" t="s">
        <v>259</v>
      </c>
      <c r="U47" s="9" t="str">
        <f t="array" ref="U47">INDEX($Y$2:$Y$138,MATCH(MIN(SQRT(($W$2:$W$138-E47)^2+($X$2:$X$138-F47)^2)),SQRT(($W$2:$W$138-E47)^2+($X$2:$X$138-F47)^2),0),1)</f>
        <v>SOEKARNO HATTA</v>
      </c>
      <c r="V47" s="9">
        <f t="shared" si="0"/>
        <v>3.9177882536501736</v>
      </c>
      <c r="W47" s="2">
        <v>-7.2378130000000001</v>
      </c>
      <c r="X47" s="2">
        <v>112.730812</v>
      </c>
      <c r="Y47" s="2" t="s">
        <v>1405</v>
      </c>
      <c r="Z47" s="11">
        <v>0</v>
      </c>
      <c r="AA47" s="5"/>
      <c r="AB47" s="5"/>
      <c r="AC47" s="5"/>
    </row>
    <row r="48" spans="1:29" x14ac:dyDescent="0.25">
      <c r="A48" s="8" t="s">
        <v>260</v>
      </c>
      <c r="B48" s="8" t="s">
        <v>261</v>
      </c>
      <c r="C48" s="8" t="s">
        <v>262</v>
      </c>
      <c r="D48" s="8" t="s">
        <v>263</v>
      </c>
      <c r="E48" s="8">
        <v>-6.9113119999999997</v>
      </c>
      <c r="F48" s="8">
        <v>107.571562</v>
      </c>
      <c r="G48" s="8" t="s">
        <v>31</v>
      </c>
      <c r="H48" s="8" t="s">
        <v>43</v>
      </c>
      <c r="I48" s="8">
        <v>40213</v>
      </c>
      <c r="J48" s="8" t="s">
        <v>264</v>
      </c>
      <c r="K48" s="8" t="s">
        <v>264</v>
      </c>
      <c r="L48" s="8" t="s">
        <v>264</v>
      </c>
      <c r="M48" s="8" t="s">
        <v>264</v>
      </c>
      <c r="N48" s="8" t="s">
        <v>264</v>
      </c>
      <c r="O48" s="8" t="s">
        <v>264</v>
      </c>
      <c r="P48" s="8" t="s">
        <v>264</v>
      </c>
      <c r="Q48" s="8">
        <v>4.2</v>
      </c>
      <c r="R48" s="8">
        <v>5</v>
      </c>
      <c r="S48" s="8"/>
      <c r="T48" s="8"/>
      <c r="U48" s="9" t="str">
        <f t="array" ref="U48">INDEX($Y$2:$Y$138,MATCH(MIN(SQRT(($W$2:$W$138-E48)^2+($X$2:$X$138-F48)^2)),SQRT(($W$2:$W$138-E48)^2+($X$2:$X$138-F48)^2),0),1)</f>
        <v>BANDUNG</v>
      </c>
      <c r="V48" s="9">
        <f t="shared" si="0"/>
        <v>4.7088116168607588</v>
      </c>
      <c r="W48" s="2">
        <v>-1.5919380000000001</v>
      </c>
      <c r="X48" s="2">
        <v>103.616812</v>
      </c>
      <c r="Y48" s="2" t="s">
        <v>1406</v>
      </c>
      <c r="Z48" s="11">
        <v>1</v>
      </c>
      <c r="AA48" s="5"/>
      <c r="AB48" s="5"/>
      <c r="AC48" s="5"/>
    </row>
    <row r="49" spans="1:29" x14ac:dyDescent="0.25">
      <c r="A49" s="8" t="s">
        <v>265</v>
      </c>
      <c r="B49" s="8" t="s">
        <v>266</v>
      </c>
      <c r="C49" s="8" t="s">
        <v>267</v>
      </c>
      <c r="D49" s="8" t="s">
        <v>268</v>
      </c>
      <c r="E49" s="8">
        <v>-6.9635629999999997</v>
      </c>
      <c r="F49" s="8">
        <v>107.565562</v>
      </c>
      <c r="G49" s="8" t="s">
        <v>31</v>
      </c>
      <c r="H49" s="8" t="s">
        <v>43</v>
      </c>
      <c r="I49" s="8">
        <v>40226</v>
      </c>
      <c r="J49" s="8" t="s">
        <v>269</v>
      </c>
      <c r="K49" s="8" t="s">
        <v>269</v>
      </c>
      <c r="L49" s="8" t="s">
        <v>269</v>
      </c>
      <c r="M49" s="8" t="s">
        <v>269</v>
      </c>
      <c r="N49" s="8" t="s">
        <v>269</v>
      </c>
      <c r="O49" s="8" t="s">
        <v>269</v>
      </c>
      <c r="P49" s="8" t="s">
        <v>269</v>
      </c>
      <c r="Q49" s="8">
        <v>5</v>
      </c>
      <c r="R49" s="8">
        <v>4</v>
      </c>
      <c r="S49" s="8"/>
      <c r="T49" s="8" t="s">
        <v>270</v>
      </c>
      <c r="U49" s="9" t="str">
        <f t="array" ref="U49">INDEX($Y$2:$Y$138,MATCH(MIN(SQRT(($W$2:$W$138-E49)^2+($X$2:$X$138-F49)^2)),SQRT(($W$2:$W$138-E49)^2+($X$2:$X$138-F49)^2),0),1)</f>
        <v>SOEKARNO HATTA</v>
      </c>
      <c r="V49" s="9">
        <f t="shared" si="0"/>
        <v>3.5763517930629609</v>
      </c>
      <c r="W49" s="2">
        <v>-2.538062</v>
      </c>
      <c r="X49" s="2">
        <v>140.711063</v>
      </c>
      <c r="Y49" s="2" t="s">
        <v>1407</v>
      </c>
      <c r="Z49" s="11">
        <v>1</v>
      </c>
      <c r="AA49" s="5"/>
      <c r="AB49" s="5"/>
      <c r="AC49" s="5"/>
    </row>
    <row r="50" spans="1:29" x14ac:dyDescent="0.25">
      <c r="A50" s="8" t="s">
        <v>271</v>
      </c>
      <c r="B50" s="8" t="s">
        <v>272</v>
      </c>
      <c r="C50" s="8" t="s">
        <v>273</v>
      </c>
      <c r="D50" s="8" t="s">
        <v>274</v>
      </c>
      <c r="E50" s="8">
        <v>-6.9114370000000003</v>
      </c>
      <c r="F50" s="8">
        <v>107.502562</v>
      </c>
      <c r="G50" s="8" t="s">
        <v>31</v>
      </c>
      <c r="H50" s="8" t="s">
        <v>32</v>
      </c>
      <c r="I50" s="8">
        <v>40561</v>
      </c>
      <c r="J50" s="8" t="s">
        <v>26</v>
      </c>
      <c r="K50" s="8" t="s">
        <v>26</v>
      </c>
      <c r="L50" s="8" t="s">
        <v>26</v>
      </c>
      <c r="M50" s="8" t="s">
        <v>26</v>
      </c>
      <c r="N50" s="8" t="s">
        <v>26</v>
      </c>
      <c r="O50" s="8" t="s">
        <v>26</v>
      </c>
      <c r="P50" s="8" t="s">
        <v>26</v>
      </c>
      <c r="Q50" s="8">
        <v>4.3</v>
      </c>
      <c r="R50" s="8">
        <v>7</v>
      </c>
      <c r="S50" s="8"/>
      <c r="T50" s="8" t="s">
        <v>275</v>
      </c>
      <c r="U50" s="9" t="str">
        <f t="array" ref="U50">INDEX($Y$2:$Y$138,MATCH(MIN(SQRT(($W$2:$W$138-E50)^2+($X$2:$X$138-F50)^2)),SQRT(($W$2:$W$138-E50)^2+($X$2:$X$138-F50)^2),0),1)</f>
        <v>SOEKARNO HATTA</v>
      </c>
      <c r="V50" s="9">
        <f t="shared" si="0"/>
        <v>10.854184193368628</v>
      </c>
      <c r="W50" s="2">
        <v>-8.1830630000000006</v>
      </c>
      <c r="X50" s="2">
        <v>113.669562</v>
      </c>
      <c r="Y50" s="2" t="s">
        <v>1408</v>
      </c>
      <c r="Z50" s="11">
        <v>0</v>
      </c>
      <c r="AA50" s="5"/>
      <c r="AB50" s="5"/>
      <c r="AC50" s="5"/>
    </row>
    <row r="51" spans="1:29" x14ac:dyDescent="0.25">
      <c r="A51" s="8" t="s">
        <v>195</v>
      </c>
      <c r="B51" s="8" t="s">
        <v>276</v>
      </c>
      <c r="C51" s="8" t="s">
        <v>277</v>
      </c>
      <c r="D51" s="8" t="s">
        <v>278</v>
      </c>
      <c r="E51" s="8">
        <v>-6.9150619999999998</v>
      </c>
      <c r="F51" s="8">
        <v>107.57118800000001</v>
      </c>
      <c r="G51" s="8" t="s">
        <v>24</v>
      </c>
      <c r="H51" s="8" t="s">
        <v>43</v>
      </c>
      <c r="I51" s="8">
        <v>40213</v>
      </c>
      <c r="J51" s="8" t="s">
        <v>279</v>
      </c>
      <c r="K51" s="8" t="s">
        <v>279</v>
      </c>
      <c r="L51" s="8" t="s">
        <v>279</v>
      </c>
      <c r="M51" s="8" t="s">
        <v>279</v>
      </c>
      <c r="N51" s="8" t="s">
        <v>279</v>
      </c>
      <c r="O51" s="8" t="s">
        <v>279</v>
      </c>
      <c r="P51" s="8" t="s">
        <v>279</v>
      </c>
      <c r="Q51" s="8">
        <v>5</v>
      </c>
      <c r="R51" s="8">
        <v>6</v>
      </c>
      <c r="S51" s="8"/>
      <c r="T51" s="8" t="s">
        <v>280</v>
      </c>
      <c r="U51" s="9" t="str">
        <f t="array" ref="U51">INDEX($Y$2:$Y$138,MATCH(MIN(SQRT(($W$2:$W$138-E51)^2+($X$2:$X$138-F51)^2)),SQRT(($W$2:$W$138-E51)^2+($X$2:$X$138-F51)^2),0),1)</f>
        <v>SOEKARNO HATTA</v>
      </c>
      <c r="V51" s="9">
        <f t="shared" si="0"/>
        <v>4.4156474632440563</v>
      </c>
      <c r="W51" s="2">
        <v>-7.5395630000000002</v>
      </c>
      <c r="X51" s="2">
        <v>112.237813</v>
      </c>
      <c r="Y51" s="2" t="s">
        <v>1409</v>
      </c>
      <c r="Z51" s="11">
        <v>1</v>
      </c>
      <c r="AA51" s="5"/>
      <c r="AB51" s="5"/>
      <c r="AC51" s="5"/>
    </row>
    <row r="52" spans="1:29" x14ac:dyDescent="0.25">
      <c r="A52" s="8" t="s">
        <v>281</v>
      </c>
      <c r="B52" s="8" t="s">
        <v>282</v>
      </c>
      <c r="C52" s="8" t="s">
        <v>283</v>
      </c>
      <c r="D52" s="8" t="s">
        <v>284</v>
      </c>
      <c r="E52" s="8">
        <v>-6.9665629999999998</v>
      </c>
      <c r="F52" s="8">
        <v>107.574438</v>
      </c>
      <c r="G52" s="8" t="s">
        <v>31</v>
      </c>
      <c r="H52" s="8" t="s">
        <v>25</v>
      </c>
      <c r="I52" s="8">
        <v>40228</v>
      </c>
      <c r="J52" s="8" t="s">
        <v>99</v>
      </c>
      <c r="K52" s="8" t="s">
        <v>99</v>
      </c>
      <c r="L52" s="8" t="s">
        <v>99</v>
      </c>
      <c r="M52" s="8" t="s">
        <v>99</v>
      </c>
      <c r="N52" s="8" t="s">
        <v>99</v>
      </c>
      <c r="O52" s="8" t="s">
        <v>99</v>
      </c>
      <c r="P52" s="8" t="s">
        <v>99</v>
      </c>
      <c r="Q52" s="8">
        <v>4.5</v>
      </c>
      <c r="R52" s="8">
        <v>122</v>
      </c>
      <c r="S52" s="8"/>
      <c r="T52" s="8" t="s">
        <v>285</v>
      </c>
      <c r="U52" s="9" t="str">
        <f t="array" ref="U52">INDEX($Y$2:$Y$138,MATCH(MIN(SQRT(($W$2:$W$138-E52)^2+($X$2:$X$138-F52)^2)),SQRT(($W$2:$W$138-E52)^2+($X$2:$X$138-F52)^2),0),1)</f>
        <v>SOEKARNO HATTA</v>
      </c>
      <c r="V52" s="9">
        <f t="shared" si="0"/>
        <v>2.9866649801257172</v>
      </c>
      <c r="W52" s="2">
        <v>-6.2474379999999998</v>
      </c>
      <c r="X52" s="2">
        <v>106.924063</v>
      </c>
      <c r="Y52" s="2" t="s">
        <v>1410</v>
      </c>
      <c r="Z52" s="11">
        <v>1</v>
      </c>
      <c r="AA52" s="5"/>
      <c r="AB52" s="5"/>
      <c r="AC52" s="5"/>
    </row>
    <row r="53" spans="1:29" x14ac:dyDescent="0.25">
      <c r="A53" s="8" t="s">
        <v>286</v>
      </c>
      <c r="B53" s="8" t="s">
        <v>287</v>
      </c>
      <c r="C53" s="8" t="s">
        <v>288</v>
      </c>
      <c r="D53" s="8" t="s">
        <v>289</v>
      </c>
      <c r="E53" s="8">
        <v>-6.967937</v>
      </c>
      <c r="F53" s="8">
        <v>107.56156300000001</v>
      </c>
      <c r="G53" s="8" t="s">
        <v>24</v>
      </c>
      <c r="H53" s="8" t="s">
        <v>25</v>
      </c>
      <c r="I53" s="8">
        <v>40218</v>
      </c>
      <c r="J53" s="8" t="s">
        <v>290</v>
      </c>
      <c r="K53" s="8" t="s">
        <v>290</v>
      </c>
      <c r="L53" s="8" t="s">
        <v>290</v>
      </c>
      <c r="M53" s="8" t="s">
        <v>290</v>
      </c>
      <c r="N53" s="8" t="s">
        <v>290</v>
      </c>
      <c r="O53" s="8" t="s">
        <v>290</v>
      </c>
      <c r="P53" s="8" t="s">
        <v>291</v>
      </c>
      <c r="Q53" s="8">
        <v>4.7</v>
      </c>
      <c r="R53" s="8">
        <v>63</v>
      </c>
      <c r="S53" s="8"/>
      <c r="T53" s="8" t="s">
        <v>292</v>
      </c>
      <c r="U53" s="9" t="str">
        <f t="array" ref="U53">INDEX($Y$2:$Y$138,MATCH(MIN(SQRT(($W$2:$W$138-E53)^2+($X$2:$X$138-F53)^2)),SQRT(($W$2:$W$138-E53)^2+($X$2:$X$138-F53)^2),0),1)</f>
        <v>SOEKARNO HATTA</v>
      </c>
      <c r="V53" s="9">
        <f t="shared" si="0"/>
        <v>4.2045092047739043</v>
      </c>
      <c r="W53" s="2">
        <v>-6.2456880000000004</v>
      </c>
      <c r="X53" s="2">
        <v>106.801563</v>
      </c>
      <c r="Y53" s="2" t="s">
        <v>1411</v>
      </c>
      <c r="Z53" s="11">
        <v>1</v>
      </c>
      <c r="AA53" s="5"/>
      <c r="AB53" s="5"/>
      <c r="AC53" s="5"/>
    </row>
    <row r="54" spans="1:29" x14ac:dyDescent="0.25">
      <c r="A54" s="8" t="s">
        <v>293</v>
      </c>
      <c r="B54" s="8" t="s">
        <v>294</v>
      </c>
      <c r="C54" s="8" t="s">
        <v>295</v>
      </c>
      <c r="D54" s="8" t="s">
        <v>296</v>
      </c>
      <c r="E54" s="8">
        <v>-6.9274370000000003</v>
      </c>
      <c r="F54" s="8">
        <v>107.567813</v>
      </c>
      <c r="G54" s="8" t="s">
        <v>24</v>
      </c>
      <c r="H54" s="8" t="s">
        <v>43</v>
      </c>
      <c r="I54" s="8">
        <v>40212</v>
      </c>
      <c r="J54" s="8"/>
      <c r="K54" s="8"/>
      <c r="L54" s="8"/>
      <c r="M54" s="8"/>
      <c r="N54" s="8"/>
      <c r="O54" s="8"/>
      <c r="P54" s="8"/>
      <c r="Q54" s="8">
        <v>4.5</v>
      </c>
      <c r="R54" s="8">
        <v>2</v>
      </c>
      <c r="S54" s="8"/>
      <c r="T54" s="8"/>
      <c r="U54" s="9" t="str">
        <f t="array" ref="U54">INDEX($Y$2:$Y$138,MATCH(MIN(SQRT(($W$2:$W$138-E54)^2+($X$2:$X$138-F54)^2)),SQRT(($W$2:$W$138-E54)^2+($X$2:$X$138-F54)^2),0),1)</f>
        <v>SOEKARNO HATTA</v>
      </c>
      <c r="V54" s="9">
        <f t="shared" si="0"/>
        <v>3.6563127098734665</v>
      </c>
      <c r="W54" s="2">
        <v>-7.814063</v>
      </c>
      <c r="X54" s="2">
        <v>112.013063</v>
      </c>
      <c r="Y54" s="2" t="s">
        <v>1412</v>
      </c>
      <c r="Z54" s="11">
        <v>1</v>
      </c>
      <c r="AA54" s="5"/>
      <c r="AB54" s="5"/>
      <c r="AC54" s="5"/>
    </row>
    <row r="55" spans="1:29" x14ac:dyDescent="0.25">
      <c r="A55" s="8" t="s">
        <v>297</v>
      </c>
      <c r="B55" s="8" t="s">
        <v>298</v>
      </c>
      <c r="C55" s="8" t="s">
        <v>299</v>
      </c>
      <c r="D55" s="8" t="s">
        <v>300</v>
      </c>
      <c r="E55" s="8">
        <v>-6.9648130000000004</v>
      </c>
      <c r="F55" s="8">
        <v>107.541562</v>
      </c>
      <c r="G55" s="8" t="s">
        <v>31</v>
      </c>
      <c r="H55" s="8" t="s">
        <v>25</v>
      </c>
      <c r="I55" s="8">
        <v>40218</v>
      </c>
      <c r="J55" s="8"/>
      <c r="K55" s="8"/>
      <c r="L55" s="8"/>
      <c r="M55" s="8"/>
      <c r="N55" s="8"/>
      <c r="O55" s="8"/>
      <c r="P55" s="8"/>
      <c r="Q55" s="8">
        <v>5</v>
      </c>
      <c r="R55" s="8">
        <v>2</v>
      </c>
      <c r="S55" s="8"/>
      <c r="T55" s="8"/>
      <c r="U55" s="9" t="str">
        <f t="array" ref="U55">INDEX($Y$2:$Y$138,MATCH(MIN(SQRT(($W$2:$W$138-E55)^2+($X$2:$X$138-F55)^2)),SQRT(($W$2:$W$138-E55)^2+($X$2:$X$138-F55)^2),0),1)</f>
        <v>SOEKARNO HATTA</v>
      </c>
      <c r="V55" s="9">
        <f t="shared" si="0"/>
        <v>6.0690953633241014</v>
      </c>
      <c r="W55" s="2">
        <v>-6.1910629999999998</v>
      </c>
      <c r="X55" s="2">
        <v>106.758562</v>
      </c>
      <c r="Y55" s="2" t="s">
        <v>1413</v>
      </c>
      <c r="Z55" s="11">
        <v>0</v>
      </c>
      <c r="AA55" s="5"/>
      <c r="AB55" s="5"/>
      <c r="AC55" s="5"/>
    </row>
    <row r="56" spans="1:29" x14ac:dyDescent="0.25">
      <c r="A56" s="8" t="s">
        <v>301</v>
      </c>
      <c r="B56" s="8" t="s">
        <v>302</v>
      </c>
      <c r="C56" s="8" t="s">
        <v>303</v>
      </c>
      <c r="D56" s="8" t="s">
        <v>304</v>
      </c>
      <c r="E56" s="8">
        <v>-6.9506870000000003</v>
      </c>
      <c r="F56" s="8">
        <v>107.552063</v>
      </c>
      <c r="G56" s="8" t="s">
        <v>305</v>
      </c>
      <c r="H56" s="8" t="s">
        <v>25</v>
      </c>
      <c r="I56" s="8">
        <v>40214</v>
      </c>
      <c r="J56" s="8" t="s">
        <v>306</v>
      </c>
      <c r="K56" s="8" t="s">
        <v>306</v>
      </c>
      <c r="L56" s="8" t="s">
        <v>306</v>
      </c>
      <c r="M56" s="8" t="s">
        <v>306</v>
      </c>
      <c r="N56" s="8" t="s">
        <v>306</v>
      </c>
      <c r="O56" s="8" t="s">
        <v>306</v>
      </c>
      <c r="P56" s="8" t="s">
        <v>306</v>
      </c>
      <c r="Q56" s="8">
        <v>5</v>
      </c>
      <c r="R56" s="8">
        <v>1</v>
      </c>
      <c r="S56" s="8" t="s">
        <v>307</v>
      </c>
      <c r="T56" s="8" t="s">
        <v>308</v>
      </c>
      <c r="U56" s="9" t="str">
        <f t="array" ref="U56">INDEX($Y$2:$Y$138,MATCH(MIN(SQRT(($W$2:$W$138-E56)^2+($X$2:$X$138-F56)^2)),SQRT(($W$2:$W$138-E56)^2+($X$2:$X$138-F56)^2),0),1)</f>
        <v>SOEKARNO HATTA</v>
      </c>
      <c r="V56" s="9">
        <f t="shared" si="0"/>
        <v>4.6192490239063533</v>
      </c>
      <c r="W56" s="2">
        <v>-6.1599370000000002</v>
      </c>
      <c r="X56" s="2">
        <v>106.905062</v>
      </c>
      <c r="Y56" s="2" t="s">
        <v>1414</v>
      </c>
      <c r="Z56" s="11">
        <v>1</v>
      </c>
      <c r="AA56" s="5"/>
      <c r="AB56" s="5"/>
      <c r="AC56" s="5"/>
    </row>
    <row r="57" spans="1:29" x14ac:dyDescent="0.25">
      <c r="A57" s="8" t="s">
        <v>309</v>
      </c>
      <c r="B57" s="8" t="s">
        <v>310</v>
      </c>
      <c r="C57" s="8" t="s">
        <v>311</v>
      </c>
      <c r="D57" s="8" t="s">
        <v>312</v>
      </c>
      <c r="E57" s="8">
        <v>-6.9149380000000003</v>
      </c>
      <c r="F57" s="8">
        <v>107.571313</v>
      </c>
      <c r="G57" s="8" t="s">
        <v>24</v>
      </c>
      <c r="H57" s="8" t="s">
        <v>43</v>
      </c>
      <c r="I57" s="8">
        <v>40213</v>
      </c>
      <c r="J57" s="8"/>
      <c r="K57" s="8"/>
      <c r="L57" s="8"/>
      <c r="M57" s="8"/>
      <c r="N57" s="8"/>
      <c r="O57" s="8"/>
      <c r="P57" s="8"/>
      <c r="Q57" s="8">
        <v>2.6</v>
      </c>
      <c r="R57" s="8">
        <v>14</v>
      </c>
      <c r="S57" s="8"/>
      <c r="T57" s="8"/>
      <c r="U57" s="9" t="str">
        <f t="array" ref="U57">INDEX($Y$2:$Y$138,MATCH(MIN(SQRT(($W$2:$W$138-E57)^2+($X$2:$X$138-F57)^2)),SQRT(($W$2:$W$138-E57)^2+($X$2:$X$138-F57)^2),0),1)</f>
        <v>SOEKARNO HATTA</v>
      </c>
      <c r="V57" s="9">
        <f t="shared" si="0"/>
        <v>4.4192571244109935</v>
      </c>
      <c r="W57" s="2">
        <v>-3.991187</v>
      </c>
      <c r="X57" s="2">
        <v>122.509812</v>
      </c>
      <c r="Y57" s="2" t="s">
        <v>1415</v>
      </c>
      <c r="Z57" s="11">
        <v>0</v>
      </c>
      <c r="AA57" s="5"/>
      <c r="AB57" s="5"/>
      <c r="AC57" s="5"/>
    </row>
    <row r="58" spans="1:29" x14ac:dyDescent="0.25">
      <c r="A58" s="8" t="s">
        <v>313</v>
      </c>
      <c r="B58" s="8" t="s">
        <v>314</v>
      </c>
      <c r="C58" s="8" t="s">
        <v>315</v>
      </c>
      <c r="D58" s="8" t="s">
        <v>316</v>
      </c>
      <c r="E58" s="8">
        <v>-6.9275630000000001</v>
      </c>
      <c r="F58" s="8">
        <v>107.567688</v>
      </c>
      <c r="G58" s="8" t="s">
        <v>31</v>
      </c>
      <c r="H58" s="8" t="s">
        <v>43</v>
      </c>
      <c r="I58" s="8">
        <v>40213</v>
      </c>
      <c r="J58" s="8" t="s">
        <v>99</v>
      </c>
      <c r="K58" s="8" t="s">
        <v>99</v>
      </c>
      <c r="L58" s="8" t="s">
        <v>99</v>
      </c>
      <c r="M58" s="8" t="s">
        <v>99</v>
      </c>
      <c r="N58" s="8" t="s">
        <v>99</v>
      </c>
      <c r="O58" s="8" t="s">
        <v>99</v>
      </c>
      <c r="P58" s="8" t="s">
        <v>99</v>
      </c>
      <c r="Q58" s="8">
        <v>4.5999999999999996</v>
      </c>
      <c r="R58" s="8">
        <v>420</v>
      </c>
      <c r="S58" s="8"/>
      <c r="T58" s="8"/>
      <c r="U58" s="9" t="str">
        <f t="array" ref="U58">INDEX($Y$2:$Y$138,MATCH(MIN(SQRT(($W$2:$W$138-E58)^2+($X$2:$X$138-F58)^2)),SQRT(($W$2:$W$138-E58)^2+($X$2:$X$138-F58)^2),0),1)</f>
        <v>SOEKARNO HATTA</v>
      </c>
      <c r="V58" s="9">
        <f t="shared" si="0"/>
        <v>3.6585126666003966</v>
      </c>
      <c r="W58" s="2">
        <v>2.9843120000000001</v>
      </c>
      <c r="X58" s="2">
        <v>99.630188000000004</v>
      </c>
      <c r="Y58" s="2" t="s">
        <v>1416</v>
      </c>
      <c r="Z58" s="11">
        <v>1</v>
      </c>
      <c r="AA58" s="5"/>
      <c r="AB58" s="5"/>
      <c r="AC58" s="5"/>
    </row>
    <row r="59" spans="1:29" x14ac:dyDescent="0.25">
      <c r="A59" s="8" t="s">
        <v>317</v>
      </c>
      <c r="B59" s="8" t="s">
        <v>318</v>
      </c>
      <c r="C59" s="8" t="s">
        <v>318</v>
      </c>
      <c r="D59" s="8" t="s">
        <v>319</v>
      </c>
      <c r="E59" s="8">
        <v>-6.9641869999999999</v>
      </c>
      <c r="F59" s="8">
        <v>107.577062</v>
      </c>
      <c r="G59" s="8" t="s">
        <v>31</v>
      </c>
      <c r="H59" s="8" t="s">
        <v>25</v>
      </c>
      <c r="I59" s="8">
        <v>40228</v>
      </c>
      <c r="J59" s="8" t="s">
        <v>111</v>
      </c>
      <c r="K59" s="8" t="s">
        <v>111</v>
      </c>
      <c r="L59" s="8" t="s">
        <v>111</v>
      </c>
      <c r="M59" s="8" t="s">
        <v>111</v>
      </c>
      <c r="N59" s="8" t="s">
        <v>111</v>
      </c>
      <c r="O59" s="8" t="s">
        <v>111</v>
      </c>
      <c r="P59" s="8" t="s">
        <v>111</v>
      </c>
      <c r="Q59" s="8">
        <v>4.5999999999999996</v>
      </c>
      <c r="R59" s="8">
        <v>7</v>
      </c>
      <c r="S59" s="8"/>
      <c r="T59" s="8" t="s">
        <v>320</v>
      </c>
      <c r="U59" s="9" t="str">
        <f t="array" ref="U59">INDEX($Y$2:$Y$138,MATCH(MIN(SQRT(($W$2:$W$138-E59)^2+($X$2:$X$138-F59)^2)),SQRT(($W$2:$W$138-E59)^2+($X$2:$X$138-F59)^2),0),1)</f>
        <v>SOEKARNO HATTA</v>
      </c>
      <c r="V59" s="9">
        <f t="shared" si="0"/>
        <v>2.5948906410210673</v>
      </c>
      <c r="W59" s="2">
        <v>-8.5313E-2</v>
      </c>
      <c r="X59" s="2">
        <v>109.368437</v>
      </c>
      <c r="Y59" s="2" t="s">
        <v>1417</v>
      </c>
      <c r="Z59" s="11">
        <v>1</v>
      </c>
      <c r="AA59" s="5"/>
      <c r="AB59" s="5"/>
      <c r="AC59" s="5"/>
    </row>
    <row r="60" spans="1:29" x14ac:dyDescent="0.25">
      <c r="A60" s="8" t="s">
        <v>321</v>
      </c>
      <c r="B60" s="8" t="s">
        <v>322</v>
      </c>
      <c r="C60" s="8" t="s">
        <v>323</v>
      </c>
      <c r="D60" s="8" t="s">
        <v>324</v>
      </c>
      <c r="E60" s="8">
        <v>-6.9114370000000003</v>
      </c>
      <c r="F60" s="8">
        <v>107.560937</v>
      </c>
      <c r="G60" s="8" t="s">
        <v>31</v>
      </c>
      <c r="H60" s="8" t="s">
        <v>91</v>
      </c>
      <c r="I60" s="8">
        <v>40535</v>
      </c>
      <c r="J60" s="8" t="s">
        <v>69</v>
      </c>
      <c r="K60" s="8" t="s">
        <v>69</v>
      </c>
      <c r="L60" s="8" t="s">
        <v>69</v>
      </c>
      <c r="M60" s="8" t="s">
        <v>69</v>
      </c>
      <c r="N60" s="8" t="s">
        <v>69</v>
      </c>
      <c r="O60" s="8" t="s">
        <v>69</v>
      </c>
      <c r="P60" s="8" t="s">
        <v>69</v>
      </c>
      <c r="Q60" s="8">
        <v>4.7</v>
      </c>
      <c r="R60" s="8">
        <v>20</v>
      </c>
      <c r="S60" s="8"/>
      <c r="T60" s="8"/>
      <c r="U60" s="9" t="str">
        <f t="array" ref="U60">INDEX($Y$2:$Y$138,MATCH(MIN(SQRT(($W$2:$W$138-E60)^2+($X$2:$X$138-F60)^2)),SQRT(($W$2:$W$138-E60)^2+($X$2:$X$138-F60)^2),0),1)</f>
        <v>SOEKARNO HATTA</v>
      </c>
      <c r="V60" s="9">
        <f t="shared" si="0"/>
        <v>5.4339791109372655</v>
      </c>
      <c r="W60" s="2">
        <v>-6.810187</v>
      </c>
      <c r="X60" s="2">
        <v>110.840812</v>
      </c>
      <c r="Y60" s="2" t="s">
        <v>1418</v>
      </c>
      <c r="Z60" s="11">
        <v>1</v>
      </c>
      <c r="AA60" s="5"/>
      <c r="AB60" s="5"/>
      <c r="AC60" s="5"/>
    </row>
    <row r="61" spans="1:29" x14ac:dyDescent="0.25">
      <c r="A61" s="8" t="s">
        <v>325</v>
      </c>
      <c r="B61" s="8" t="s">
        <v>276</v>
      </c>
      <c r="C61" s="8" t="s">
        <v>311</v>
      </c>
      <c r="D61" s="8" t="s">
        <v>312</v>
      </c>
      <c r="E61" s="8">
        <v>-6.9149380000000003</v>
      </c>
      <c r="F61" s="8">
        <v>107.571313</v>
      </c>
      <c r="G61" s="8" t="s">
        <v>24</v>
      </c>
      <c r="H61" s="8" t="s">
        <v>43</v>
      </c>
      <c r="I61" s="8">
        <v>40213</v>
      </c>
      <c r="J61" s="8" t="s">
        <v>279</v>
      </c>
      <c r="K61" s="8" t="s">
        <v>279</v>
      </c>
      <c r="L61" s="8" t="s">
        <v>279</v>
      </c>
      <c r="M61" s="8" t="s">
        <v>279</v>
      </c>
      <c r="N61" s="8" t="s">
        <v>279</v>
      </c>
      <c r="O61" s="8" t="s">
        <v>279</v>
      </c>
      <c r="P61" s="8" t="s">
        <v>279</v>
      </c>
      <c r="Q61" s="8">
        <v>5</v>
      </c>
      <c r="R61" s="8">
        <v>6</v>
      </c>
      <c r="S61" s="8"/>
      <c r="T61" s="8" t="s">
        <v>280</v>
      </c>
      <c r="U61" s="9" t="str">
        <f t="array" ref="U61">INDEX($Y$2:$Y$138,MATCH(MIN(SQRT(($W$2:$W$138-E61)^2+($X$2:$X$138-F61)^2)),SQRT(($W$2:$W$138-E61)^2+($X$2:$X$138-F61)^2),0),1)</f>
        <v>SOEKARNO HATTA</v>
      </c>
      <c r="V61" s="9">
        <f t="shared" si="0"/>
        <v>4.4192571244109935</v>
      </c>
      <c r="W61" s="2">
        <v>-6.233187</v>
      </c>
      <c r="X61" s="2">
        <v>106.83143699999999</v>
      </c>
      <c r="Y61" s="2" t="s">
        <v>1419</v>
      </c>
      <c r="Z61" s="11">
        <v>1</v>
      </c>
      <c r="AA61" s="5"/>
      <c r="AB61" s="5"/>
      <c r="AC61" s="5"/>
    </row>
    <row r="62" spans="1:29" x14ac:dyDescent="0.25">
      <c r="A62" s="8" t="s">
        <v>265</v>
      </c>
      <c r="B62" s="8" t="s">
        <v>326</v>
      </c>
      <c r="C62" s="8" t="s">
        <v>327</v>
      </c>
      <c r="D62" s="8" t="s">
        <v>328</v>
      </c>
      <c r="E62" s="8">
        <v>-6.9739370000000003</v>
      </c>
      <c r="F62" s="8">
        <v>107.557688</v>
      </c>
      <c r="G62" s="8" t="s">
        <v>24</v>
      </c>
      <c r="H62" s="8" t="s">
        <v>25</v>
      </c>
      <c r="I62" s="8">
        <v>40218</v>
      </c>
      <c r="J62" s="8"/>
      <c r="K62" s="8"/>
      <c r="L62" s="8"/>
      <c r="M62" s="8"/>
      <c r="N62" s="8"/>
      <c r="O62" s="8"/>
      <c r="P62" s="8"/>
      <c r="Q62" s="8">
        <v>4</v>
      </c>
      <c r="R62" s="8">
        <v>1</v>
      </c>
      <c r="S62" s="8"/>
      <c r="T62" s="8"/>
      <c r="U62" s="9" t="str">
        <f t="array" ref="U62">INDEX($Y$2:$Y$138,MATCH(MIN(SQRT(($W$2:$W$138-E62)^2+($X$2:$X$138-F62)^2)),SQRT(($W$2:$W$138-E62)^2+($X$2:$X$138-F62)^2),0),1)</f>
        <v>SOEKARNO HATTA</v>
      </c>
      <c r="V62" s="9">
        <f t="shared" si="0"/>
        <v>4.9332124732621159</v>
      </c>
      <c r="W62" s="2">
        <v>-10.163937000000001</v>
      </c>
      <c r="X62" s="2">
        <v>123.585437</v>
      </c>
      <c r="Y62" s="2" t="s">
        <v>1420</v>
      </c>
      <c r="Z62" s="11">
        <v>0</v>
      </c>
      <c r="AA62" s="5"/>
      <c r="AB62" s="5"/>
      <c r="AC62" s="5"/>
    </row>
    <row r="63" spans="1:29" x14ac:dyDescent="0.25">
      <c r="A63" s="8" t="s">
        <v>329</v>
      </c>
      <c r="B63" s="8" t="s">
        <v>330</v>
      </c>
      <c r="C63" s="8" t="s">
        <v>331</v>
      </c>
      <c r="D63" s="8" t="s">
        <v>332</v>
      </c>
      <c r="E63" s="8">
        <v>-6.9486879999999998</v>
      </c>
      <c r="F63" s="8">
        <v>107.587688</v>
      </c>
      <c r="G63" s="8" t="s">
        <v>31</v>
      </c>
      <c r="H63" s="8" t="s">
        <v>43</v>
      </c>
      <c r="I63" s="8">
        <v>40235</v>
      </c>
      <c r="J63" s="8" t="s">
        <v>99</v>
      </c>
      <c r="K63" s="8" t="s">
        <v>99</v>
      </c>
      <c r="L63" s="8" t="s">
        <v>99</v>
      </c>
      <c r="M63" s="8" t="s">
        <v>99</v>
      </c>
      <c r="N63" s="8" t="s">
        <v>99</v>
      </c>
      <c r="O63" s="8" t="s">
        <v>99</v>
      </c>
      <c r="P63" s="8" t="s">
        <v>99</v>
      </c>
      <c r="Q63" s="8">
        <v>4.8</v>
      </c>
      <c r="R63" s="8">
        <v>6</v>
      </c>
      <c r="S63" s="8"/>
      <c r="T63" s="8"/>
      <c r="U63" s="9" t="str">
        <f t="array" ref="U63">INDEX($Y$2:$Y$138,MATCH(MIN(SQRT(($W$2:$W$138-E63)^2+($X$2:$X$138-F63)^2)),SQRT(($W$2:$W$138-E63)^2+($X$2:$X$138-F63)^2),0),1)</f>
        <v>SOEKARNO HATTA</v>
      </c>
      <c r="V63" s="9">
        <f t="shared" si="0"/>
        <v>0.68293885194613457</v>
      </c>
      <c r="W63" s="2">
        <v>-8.7035630000000008</v>
      </c>
      <c r="X63" s="2">
        <v>115.179937</v>
      </c>
      <c r="Y63" s="2" t="s">
        <v>1421</v>
      </c>
      <c r="Z63" s="11">
        <v>1</v>
      </c>
      <c r="AA63" s="5"/>
      <c r="AB63" s="5"/>
      <c r="AC63" s="5"/>
    </row>
    <row r="64" spans="1:29" x14ac:dyDescent="0.25">
      <c r="A64" s="8" t="s">
        <v>333</v>
      </c>
      <c r="B64" s="8" t="s">
        <v>334</v>
      </c>
      <c r="C64" s="8" t="s">
        <v>335</v>
      </c>
      <c r="D64" s="8" t="s">
        <v>336</v>
      </c>
      <c r="E64" s="8">
        <v>-6.919937</v>
      </c>
      <c r="F64" s="8">
        <v>107.567937</v>
      </c>
      <c r="G64" s="8" t="s">
        <v>31</v>
      </c>
      <c r="H64" s="8" t="s">
        <v>43</v>
      </c>
      <c r="I64" s="8">
        <v>40213</v>
      </c>
      <c r="J64" s="8"/>
      <c r="K64" s="8"/>
      <c r="L64" s="8"/>
      <c r="M64" s="8"/>
      <c r="N64" s="8"/>
      <c r="O64" s="8"/>
      <c r="P64" s="8"/>
      <c r="Q64" s="8">
        <v>4.4000000000000004</v>
      </c>
      <c r="R64" s="8">
        <v>162</v>
      </c>
      <c r="S64" s="8"/>
      <c r="T64" s="8" t="s">
        <v>337</v>
      </c>
      <c r="U64" s="9" t="str">
        <f t="array" ref="U64">INDEX($Y$2:$Y$138,MATCH(MIN(SQRT(($W$2:$W$138-E64)^2+($X$2:$X$138-F64)^2)),SQRT(($W$2:$W$138-E64)^2+($X$2:$X$138-F64)^2),0),1)</f>
        <v>SOEKARNO HATTA</v>
      </c>
      <c r="V64" s="9">
        <f t="shared" si="0"/>
        <v>4.2148210167678926</v>
      </c>
      <c r="W64" s="2">
        <v>-3.2881879999999999</v>
      </c>
      <c r="X64" s="2">
        <v>102.878563</v>
      </c>
      <c r="Y64" s="2" t="s">
        <v>1422</v>
      </c>
      <c r="Z64" s="11">
        <v>1</v>
      </c>
      <c r="AA64" s="5"/>
      <c r="AB64" s="5"/>
      <c r="AC64" s="5"/>
    </row>
    <row r="65" spans="1:29" x14ac:dyDescent="0.25">
      <c r="A65" s="8" t="s">
        <v>338</v>
      </c>
      <c r="B65" s="8" t="s">
        <v>339</v>
      </c>
      <c r="C65" s="8" t="s">
        <v>340</v>
      </c>
      <c r="D65" s="8" t="s">
        <v>341</v>
      </c>
      <c r="E65" s="8">
        <v>-6.9603130000000002</v>
      </c>
      <c r="F65" s="8">
        <v>107.551312</v>
      </c>
      <c r="G65" s="8" t="s">
        <v>342</v>
      </c>
      <c r="H65" s="8" t="s">
        <v>25</v>
      </c>
      <c r="I65" s="8">
        <v>40218</v>
      </c>
      <c r="J65" s="8" t="s">
        <v>343</v>
      </c>
      <c r="K65" s="8" t="s">
        <v>343</v>
      </c>
      <c r="L65" s="8" t="s">
        <v>343</v>
      </c>
      <c r="M65" s="8" t="s">
        <v>343</v>
      </c>
      <c r="N65" s="8" t="s">
        <v>343</v>
      </c>
      <c r="O65" s="8" t="s">
        <v>343</v>
      </c>
      <c r="P65" s="8" t="s">
        <v>343</v>
      </c>
      <c r="Q65" s="8">
        <v>4.2</v>
      </c>
      <c r="R65" s="8">
        <v>5</v>
      </c>
      <c r="S65" s="8"/>
      <c r="T65" s="8" t="s">
        <v>344</v>
      </c>
      <c r="U65" s="9" t="str">
        <f t="array" ref="U65">INDEX($Y$2:$Y$138,MATCH(MIN(SQRT(($W$2:$W$138-E65)^2+($X$2:$X$138-F65)^2)),SQRT(($W$2:$W$138-E65)^2+($X$2:$X$138-F65)^2),0),1)</f>
        <v>SOEKARNO HATTA</v>
      </c>
      <c r="V65" s="9">
        <f t="shared" si="0"/>
        <v>4.8926368419327959</v>
      </c>
      <c r="W65" s="2">
        <v>-7.6315619999999997</v>
      </c>
      <c r="X65" s="2">
        <v>111.523813</v>
      </c>
      <c r="Y65" s="2" t="s">
        <v>1423</v>
      </c>
      <c r="Z65" s="11">
        <v>0</v>
      </c>
      <c r="AA65" s="5"/>
      <c r="AB65" s="5"/>
      <c r="AC65" s="5"/>
    </row>
    <row r="66" spans="1:29" x14ac:dyDescent="0.25">
      <c r="A66" s="8" t="s">
        <v>254</v>
      </c>
      <c r="B66" s="8" t="s">
        <v>345</v>
      </c>
      <c r="C66" s="8" t="s">
        <v>346</v>
      </c>
      <c r="D66" s="8" t="s">
        <v>347</v>
      </c>
      <c r="E66" s="8">
        <v>-6.9094379999999997</v>
      </c>
      <c r="F66" s="8">
        <v>107.555688</v>
      </c>
      <c r="G66" s="8" t="s">
        <v>31</v>
      </c>
      <c r="H66" s="8" t="s">
        <v>91</v>
      </c>
      <c r="I66" s="8">
        <v>40535</v>
      </c>
      <c r="J66" s="8" t="s">
        <v>99</v>
      </c>
      <c r="K66" s="8" t="s">
        <v>99</v>
      </c>
      <c r="L66" s="8" t="s">
        <v>99</v>
      </c>
      <c r="M66" s="8" t="s">
        <v>99</v>
      </c>
      <c r="N66" s="8" t="s">
        <v>99</v>
      </c>
      <c r="O66" s="8" t="s">
        <v>99</v>
      </c>
      <c r="P66" s="8" t="s">
        <v>99</v>
      </c>
      <c r="Q66" s="8">
        <v>4.4000000000000004</v>
      </c>
      <c r="R66" s="8">
        <v>24</v>
      </c>
      <c r="S66" s="8"/>
      <c r="T66" s="8" t="s">
        <v>348</v>
      </c>
      <c r="U66" s="9" t="str">
        <f t="array" ref="U66">INDEX($Y$2:$Y$138,MATCH(MIN(SQRT(($W$2:$W$138-E66)^2+($X$2:$X$138-F66)^2)),SQRT(($W$2:$W$138-E66)^2+($X$2:$X$138-F66)^2),0),1)</f>
        <v>SOEKARNO HATTA</v>
      </c>
      <c r="V66" s="9">
        <f t="shared" si="0"/>
        <v>5.9930376184071257</v>
      </c>
      <c r="W66" s="2">
        <v>-7.4760619999999998</v>
      </c>
      <c r="X66" s="2">
        <v>110.218563</v>
      </c>
      <c r="Y66" s="2" t="s">
        <v>1424</v>
      </c>
      <c r="Z66" s="11">
        <v>1</v>
      </c>
      <c r="AA66" s="5"/>
      <c r="AB66" s="5"/>
      <c r="AC66" s="5"/>
    </row>
    <row r="67" spans="1:29" x14ac:dyDescent="0.25">
      <c r="A67" s="8" t="s">
        <v>349</v>
      </c>
      <c r="B67" s="8" t="s">
        <v>350</v>
      </c>
      <c r="C67" s="8" t="s">
        <v>351</v>
      </c>
      <c r="D67" s="8" t="s">
        <v>352</v>
      </c>
      <c r="E67" s="8">
        <v>-6.9295619999999998</v>
      </c>
      <c r="F67" s="8">
        <v>107.47568699999999</v>
      </c>
      <c r="G67" s="8" t="s">
        <v>24</v>
      </c>
      <c r="H67" s="8" t="s">
        <v>32</v>
      </c>
      <c r="I67" s="8">
        <v>40562</v>
      </c>
      <c r="J67" s="8" t="s">
        <v>222</v>
      </c>
      <c r="K67" s="8" t="s">
        <v>222</v>
      </c>
      <c r="L67" s="8" t="s">
        <v>222</v>
      </c>
      <c r="M67" s="8" t="s">
        <v>222</v>
      </c>
      <c r="N67" s="8" t="s">
        <v>222</v>
      </c>
      <c r="O67" s="8" t="s">
        <v>222</v>
      </c>
      <c r="P67" s="8" t="s">
        <v>222</v>
      </c>
      <c r="Q67" s="8">
        <v>5</v>
      </c>
      <c r="R67" s="8">
        <v>2</v>
      </c>
      <c r="S67" s="8"/>
      <c r="T67" s="8" t="s">
        <v>353</v>
      </c>
      <c r="U67" s="9" t="str">
        <f t="array" ref="U67">INDEX($Y$2:$Y$138,MATCH(MIN(SQRT(($W$2:$W$138-E67)^2+($X$2:$X$138-F67)^2)),SQRT(($W$2:$W$138-E67)^2+($X$2:$X$138-F67)^2),0),1)</f>
        <v>SOEKARNO HATTA</v>
      </c>
      <c r="V67" s="9">
        <f t="shared" ref="V67:V130" si="1">ASIN(SQRT(0.5 - COS((INDEX($W$2:$Y$138,MATCH(U67,$Y$2:$Y$138,0),1)-E67)*PI()/180)/2 + COS(E67*PI()/180) * COS(INDEX($W$2:$Y$138,MATCH(U67,$Y$2:$Y$138,0),1)*PI()/180) * (1-COS((INDEX($W$2:$Y$138,MATCH(U67,$Y$2:$Y$138,0),2)-F67)*PI()/180))/2))*12742</f>
        <v>13.195673577154464</v>
      </c>
      <c r="W67" s="2">
        <v>-5.1325630000000002</v>
      </c>
      <c r="X67" s="2">
        <v>119.410938</v>
      </c>
      <c r="Y67" s="2" t="s">
        <v>1425</v>
      </c>
      <c r="Z67" s="11">
        <v>0</v>
      </c>
      <c r="AA67" s="5"/>
      <c r="AB67" s="5"/>
      <c r="AC67" s="5"/>
    </row>
    <row r="68" spans="1:29" x14ac:dyDescent="0.25">
      <c r="A68" s="8" t="s">
        <v>354</v>
      </c>
      <c r="B68" s="8" t="s">
        <v>355</v>
      </c>
      <c r="C68" s="8" t="s">
        <v>356</v>
      </c>
      <c r="D68" s="8" t="s">
        <v>357</v>
      </c>
      <c r="E68" s="8">
        <v>-6.935187</v>
      </c>
      <c r="F68" s="8">
        <v>107.584563</v>
      </c>
      <c r="G68" s="8" t="s">
        <v>24</v>
      </c>
      <c r="H68" s="8" t="s">
        <v>43</v>
      </c>
      <c r="I68" s="8">
        <v>40223</v>
      </c>
      <c r="J68" s="8" t="s">
        <v>147</v>
      </c>
      <c r="K68" s="8" t="s">
        <v>147</v>
      </c>
      <c r="L68" s="8" t="s">
        <v>147</v>
      </c>
      <c r="M68" s="8" t="s">
        <v>147</v>
      </c>
      <c r="N68" s="8" t="s">
        <v>147</v>
      </c>
      <c r="O68" s="8" t="s">
        <v>147</v>
      </c>
      <c r="P68" s="8" t="s">
        <v>26</v>
      </c>
      <c r="Q68" s="8">
        <v>5</v>
      </c>
      <c r="R68" s="8">
        <v>3</v>
      </c>
      <c r="S68" s="8"/>
      <c r="T68" s="8"/>
      <c r="U68" s="9" t="str">
        <f t="array" ref="U68">INDEX($Y$2:$Y$138,MATCH(MIN(SQRT(($W$2:$W$138-E68)^2+($X$2:$X$138-F68)^2)),SQRT(($W$2:$W$138-E68)^2+($X$2:$X$138-F68)^2),0),1)</f>
        <v>SOEKARNO HATTA</v>
      </c>
      <c r="V68" s="9">
        <f t="shared" si="1"/>
        <v>1.7357993124522004</v>
      </c>
      <c r="W68" s="2">
        <v>-7.9760619999999998</v>
      </c>
      <c r="X68" s="2">
        <v>112.629688</v>
      </c>
      <c r="Y68" s="2" t="s">
        <v>1426</v>
      </c>
      <c r="Z68" s="11">
        <v>1</v>
      </c>
      <c r="AA68" s="5"/>
      <c r="AB68" s="5"/>
      <c r="AC68" s="5"/>
    </row>
    <row r="69" spans="1:29" x14ac:dyDescent="0.25">
      <c r="A69" s="8" t="s">
        <v>358</v>
      </c>
      <c r="B69" s="8" t="s">
        <v>359</v>
      </c>
      <c r="C69" s="8" t="s">
        <v>360</v>
      </c>
      <c r="D69" s="8" t="s">
        <v>361</v>
      </c>
      <c r="E69" s="8">
        <v>-6.9551879999999997</v>
      </c>
      <c r="F69" s="8">
        <v>107.568438</v>
      </c>
      <c r="G69" s="8" t="s">
        <v>31</v>
      </c>
      <c r="H69" s="8" t="s">
        <v>25</v>
      </c>
      <c r="I69" s="8">
        <v>40225</v>
      </c>
      <c r="J69" s="8" t="s">
        <v>132</v>
      </c>
      <c r="K69" s="8" t="s">
        <v>132</v>
      </c>
      <c r="L69" s="8" t="s">
        <v>132</v>
      </c>
      <c r="M69" s="8" t="s">
        <v>132</v>
      </c>
      <c r="N69" s="8" t="s">
        <v>132</v>
      </c>
      <c r="O69" s="8" t="s">
        <v>132</v>
      </c>
      <c r="P69" s="8" t="s">
        <v>132</v>
      </c>
      <c r="Q69" s="8">
        <v>5</v>
      </c>
      <c r="R69" s="8">
        <v>1</v>
      </c>
      <c r="S69" s="8"/>
      <c r="T69" s="8"/>
      <c r="U69" s="9" t="str">
        <f t="array" ref="U69">INDEX($Y$2:$Y$138,MATCH(MIN(SQRT(($W$2:$W$138-E69)^2+($X$2:$X$138-F69)^2)),SQRT(($W$2:$W$138-E69)^2+($X$2:$X$138-F69)^2),0),1)</f>
        <v>SOEKARNO HATTA</v>
      </c>
      <c r="V69" s="9">
        <f t="shared" si="1"/>
        <v>2.9183409907369535</v>
      </c>
      <c r="W69" s="2">
        <v>1.488688</v>
      </c>
      <c r="X69" s="2">
        <v>124.838562</v>
      </c>
      <c r="Y69" s="2" t="s">
        <v>1427</v>
      </c>
      <c r="Z69" s="11">
        <v>1</v>
      </c>
      <c r="AA69" s="5"/>
      <c r="AB69" s="5"/>
      <c r="AC69" s="5"/>
    </row>
    <row r="70" spans="1:29" x14ac:dyDescent="0.25">
      <c r="A70" s="8" t="s">
        <v>362</v>
      </c>
      <c r="B70" s="8" t="s">
        <v>363</v>
      </c>
      <c r="C70" s="8" t="s">
        <v>364</v>
      </c>
      <c r="D70" s="8" t="s">
        <v>365</v>
      </c>
      <c r="E70" s="8">
        <v>-6.9080620000000001</v>
      </c>
      <c r="F70" s="8">
        <v>107.563688</v>
      </c>
      <c r="G70" s="8" t="s">
        <v>366</v>
      </c>
      <c r="H70" s="8" t="s">
        <v>91</v>
      </c>
      <c r="I70" s="8">
        <v>40535</v>
      </c>
      <c r="J70" s="8" t="s">
        <v>367</v>
      </c>
      <c r="K70" s="8" t="s">
        <v>367</v>
      </c>
      <c r="L70" s="8" t="s">
        <v>367</v>
      </c>
      <c r="M70" s="8" t="s">
        <v>367</v>
      </c>
      <c r="N70" s="8" t="s">
        <v>367</v>
      </c>
      <c r="O70" s="8" t="s">
        <v>367</v>
      </c>
      <c r="P70" s="8" t="s">
        <v>367</v>
      </c>
      <c r="Q70" s="8">
        <v>5</v>
      </c>
      <c r="R70" s="8">
        <v>1</v>
      </c>
      <c r="S70" s="8"/>
      <c r="T70" s="8"/>
      <c r="U70" s="9" t="str">
        <f t="array" ref="U70">INDEX($Y$2:$Y$138,MATCH(MIN(SQRT(($W$2:$W$138-E70)^2+($X$2:$X$138-F70)^2)),SQRT(($W$2:$W$138-E70)^2+($X$2:$X$138-F70)^2),0),1)</f>
        <v>SOEKARNO HATTA</v>
      </c>
      <c r="V70" s="9">
        <f t="shared" si="1"/>
        <v>5.5311120763030948</v>
      </c>
      <c r="W70" s="2">
        <v>-6.1356869999999999</v>
      </c>
      <c r="X70" s="2">
        <v>106.826313</v>
      </c>
      <c r="Y70" s="2" t="s">
        <v>1428</v>
      </c>
      <c r="Z70" s="11">
        <v>0</v>
      </c>
      <c r="AA70" s="5"/>
      <c r="AB70" s="5"/>
      <c r="AC70" s="5"/>
    </row>
    <row r="71" spans="1:29" x14ac:dyDescent="0.25">
      <c r="A71" s="8" t="s">
        <v>368</v>
      </c>
      <c r="B71" s="8" t="s">
        <v>369</v>
      </c>
      <c r="C71" s="8" t="s">
        <v>370</v>
      </c>
      <c r="D71" s="8" t="s">
        <v>371</v>
      </c>
      <c r="E71" s="8">
        <v>-6.9023130000000004</v>
      </c>
      <c r="F71" s="8">
        <v>107.564312</v>
      </c>
      <c r="G71" s="8" t="s">
        <v>24</v>
      </c>
      <c r="H71" s="8" t="s">
        <v>91</v>
      </c>
      <c r="I71" s="8">
        <v>40184</v>
      </c>
      <c r="J71" s="8"/>
      <c r="K71" s="8"/>
      <c r="L71" s="8"/>
      <c r="M71" s="8"/>
      <c r="N71" s="8"/>
      <c r="O71" s="8"/>
      <c r="P71" s="8"/>
      <c r="Q71" s="8"/>
      <c r="R71" s="8">
        <v>0</v>
      </c>
      <c r="S71" s="8"/>
      <c r="T71" s="8"/>
      <c r="U71" s="9" t="str">
        <f t="array" ref="U71">INDEX($Y$2:$Y$138,MATCH(MIN(SQRT(($W$2:$W$138-E71)^2+($X$2:$X$138-F71)^2)),SQRT(($W$2:$W$138-E71)^2+($X$2:$X$138-F71)^2),0),1)</f>
        <v>DAGO</v>
      </c>
      <c r="V71" s="9">
        <f t="shared" si="1"/>
        <v>5.5995676068927107</v>
      </c>
      <c r="W71" s="2">
        <v>-6.2005629999999998</v>
      </c>
      <c r="X71" s="2">
        <v>106.85431199999999</v>
      </c>
      <c r="Y71" s="2" t="s">
        <v>1429</v>
      </c>
      <c r="Z71" s="11">
        <v>0</v>
      </c>
      <c r="AA71" s="5"/>
      <c r="AB71" s="5"/>
      <c r="AC71" s="5"/>
    </row>
    <row r="72" spans="1:29" x14ac:dyDescent="0.25">
      <c r="A72" s="8" t="s">
        <v>372</v>
      </c>
      <c r="B72" s="8" t="s">
        <v>373</v>
      </c>
      <c r="C72" s="8" t="s">
        <v>374</v>
      </c>
      <c r="D72" s="8" t="s">
        <v>375</v>
      </c>
      <c r="E72" s="8">
        <v>-6.9170629999999997</v>
      </c>
      <c r="F72" s="8">
        <v>107.593312</v>
      </c>
      <c r="G72" s="8" t="s">
        <v>31</v>
      </c>
      <c r="H72" s="8" t="s">
        <v>43</v>
      </c>
      <c r="I72" s="8">
        <v>40182</v>
      </c>
      <c r="J72" s="8" t="s">
        <v>69</v>
      </c>
      <c r="K72" s="8" t="s">
        <v>69</v>
      </c>
      <c r="L72" s="8" t="s">
        <v>69</v>
      </c>
      <c r="M72" s="8" t="s">
        <v>69</v>
      </c>
      <c r="N72" s="8" t="s">
        <v>69</v>
      </c>
      <c r="O72" s="8" t="s">
        <v>69</v>
      </c>
      <c r="P72" s="8" t="s">
        <v>69</v>
      </c>
      <c r="Q72" s="8">
        <v>4</v>
      </c>
      <c r="R72" s="8">
        <v>20</v>
      </c>
      <c r="S72" s="8"/>
      <c r="T72" s="8" t="s">
        <v>376</v>
      </c>
      <c r="U72" s="9" t="str">
        <f t="array" ref="U72">INDEX($Y$2:$Y$138,MATCH(MIN(SQRT(($W$2:$W$138-E72)^2+($X$2:$X$138-F72)^2)),SQRT(($W$2:$W$138-E72)^2+($X$2:$X$138-F72)^2),0),1)</f>
        <v>BANDUNG</v>
      </c>
      <c r="V72" s="9">
        <f t="shared" si="1"/>
        <v>2.2244006833269658</v>
      </c>
      <c r="W72" s="2">
        <v>3.5840619999999999</v>
      </c>
      <c r="X72" s="2">
        <v>98.673186999999999</v>
      </c>
      <c r="Y72" s="2" t="s">
        <v>1430</v>
      </c>
      <c r="Z72" s="11">
        <v>1</v>
      </c>
      <c r="AA72" s="5"/>
      <c r="AB72" s="5"/>
      <c r="AC72" s="5"/>
    </row>
    <row r="73" spans="1:29" x14ac:dyDescent="0.25">
      <c r="A73" s="8" t="s">
        <v>377</v>
      </c>
      <c r="B73" s="8" t="s">
        <v>378</v>
      </c>
      <c r="C73" s="8" t="s">
        <v>378</v>
      </c>
      <c r="D73" s="8" t="s">
        <v>379</v>
      </c>
      <c r="E73" s="8">
        <v>-6.9356879999999999</v>
      </c>
      <c r="F73" s="8">
        <v>107.565938</v>
      </c>
      <c r="G73" s="8" t="s">
        <v>380</v>
      </c>
      <c r="H73" s="8" t="s">
        <v>178</v>
      </c>
      <c r="I73" s="8">
        <v>40214</v>
      </c>
      <c r="J73" s="8" t="s">
        <v>381</v>
      </c>
      <c r="K73" s="8" t="s">
        <v>381</v>
      </c>
      <c r="L73" s="8" t="s">
        <v>381</v>
      </c>
      <c r="M73" s="8" t="s">
        <v>381</v>
      </c>
      <c r="N73" s="8" t="s">
        <v>381</v>
      </c>
      <c r="O73" s="8" t="s">
        <v>381</v>
      </c>
      <c r="P73" s="8" t="s">
        <v>381</v>
      </c>
      <c r="Q73" s="8">
        <v>5</v>
      </c>
      <c r="R73" s="8">
        <v>3</v>
      </c>
      <c r="S73" s="8"/>
      <c r="T73" s="8" t="s">
        <v>382</v>
      </c>
      <c r="U73" s="9" t="str">
        <f t="array" ref="U73">INDEX($Y$2:$Y$138,MATCH(MIN(SQRT(($W$2:$W$138-E73)^2+($X$2:$X$138-F73)^2)),SQRT(($W$2:$W$138-E73)^2+($X$2:$X$138-F73)^2),0),1)</f>
        <v>SOEKARNO HATTA</v>
      </c>
      <c r="V73" s="9">
        <f t="shared" si="1"/>
        <v>3.3591213438409691</v>
      </c>
      <c r="W73" s="2">
        <v>-6.1940619999999997</v>
      </c>
      <c r="X73" s="2">
        <v>106.822812</v>
      </c>
      <c r="Y73" s="2" t="s">
        <v>1431</v>
      </c>
      <c r="Z73" s="11">
        <v>1</v>
      </c>
      <c r="AA73" s="5"/>
      <c r="AB73" s="5"/>
      <c r="AC73" s="5"/>
    </row>
    <row r="74" spans="1:29" x14ac:dyDescent="0.25">
      <c r="A74" s="8" t="s">
        <v>383</v>
      </c>
      <c r="B74" s="8" t="s">
        <v>384</v>
      </c>
      <c r="C74" s="8" t="s">
        <v>385</v>
      </c>
      <c r="D74" s="8" t="s">
        <v>386</v>
      </c>
      <c r="E74" s="8">
        <v>-6.9744380000000001</v>
      </c>
      <c r="F74" s="8">
        <v>107.534813</v>
      </c>
      <c r="G74" s="8" t="s">
        <v>31</v>
      </c>
      <c r="H74" s="8" t="s">
        <v>25</v>
      </c>
      <c r="I74" s="8">
        <v>40911</v>
      </c>
      <c r="J74" s="8"/>
      <c r="K74" s="8"/>
      <c r="L74" s="8"/>
      <c r="M74" s="8"/>
      <c r="N74" s="8"/>
      <c r="O74" s="8"/>
      <c r="P74" s="8"/>
      <c r="Q74" s="8">
        <v>4.5999999999999996</v>
      </c>
      <c r="R74" s="8">
        <v>5</v>
      </c>
      <c r="S74" s="8"/>
      <c r="T74" s="8" t="s">
        <v>387</v>
      </c>
      <c r="U74" s="9" t="str">
        <f t="array" ref="U74">INDEX($Y$2:$Y$138,MATCH(MIN(SQRT(($W$2:$W$138-E74)^2+($X$2:$X$138-F74)^2)),SQRT(($W$2:$W$138-E74)^2+($X$2:$X$138-F74)^2),0),1)</f>
        <v>SOEKARNO HATTA</v>
      </c>
      <c r="V74" s="9">
        <f t="shared" si="1"/>
        <v>7.1534705408543111</v>
      </c>
      <c r="W74" s="2">
        <v>-6.2418120000000004</v>
      </c>
      <c r="X74" s="2">
        <v>106.841688</v>
      </c>
      <c r="Y74" s="2" t="s">
        <v>1432</v>
      </c>
      <c r="Z74" s="11">
        <v>0</v>
      </c>
      <c r="AA74" s="5"/>
      <c r="AB74" s="5"/>
      <c r="AC74" s="5"/>
    </row>
    <row r="75" spans="1:29" x14ac:dyDescent="0.25">
      <c r="A75" s="8" t="s">
        <v>388</v>
      </c>
      <c r="B75" s="8" t="s">
        <v>389</v>
      </c>
      <c r="C75" s="8" t="s">
        <v>390</v>
      </c>
      <c r="D75" s="8" t="s">
        <v>391</v>
      </c>
      <c r="E75" s="8">
        <v>-6.966812</v>
      </c>
      <c r="F75" s="8">
        <v>107.574687</v>
      </c>
      <c r="G75" s="8" t="s">
        <v>24</v>
      </c>
      <c r="H75" s="8" t="s">
        <v>25</v>
      </c>
      <c r="I75" s="8">
        <v>40228</v>
      </c>
      <c r="J75" s="8" t="s">
        <v>392</v>
      </c>
      <c r="K75" s="8" t="s">
        <v>392</v>
      </c>
      <c r="L75" s="8" t="s">
        <v>392</v>
      </c>
      <c r="M75" s="8" t="s">
        <v>392</v>
      </c>
      <c r="N75" s="8" t="s">
        <v>392</v>
      </c>
      <c r="O75" s="8" t="s">
        <v>392</v>
      </c>
      <c r="P75" s="8" t="s">
        <v>392</v>
      </c>
      <c r="Q75" s="8">
        <v>4.5</v>
      </c>
      <c r="R75" s="8">
        <v>21</v>
      </c>
      <c r="S75" s="8"/>
      <c r="T75" s="8" t="s">
        <v>393</v>
      </c>
      <c r="U75" s="9" t="str">
        <f t="array" ref="U75">INDEX($Y$2:$Y$138,MATCH(MIN(SQRT(($W$2:$W$138-E75)^2+($X$2:$X$138-F75)^2)),SQRT(($W$2:$W$138-E75)^2+($X$2:$X$138-F75)^2),0),1)</f>
        <v>SOEKARNO HATTA</v>
      </c>
      <c r="V75" s="9">
        <f t="shared" si="1"/>
        <v>2.9865701883225877</v>
      </c>
      <c r="W75" s="2">
        <v>-2.9878119999999999</v>
      </c>
      <c r="X75" s="2">
        <v>104.761938</v>
      </c>
      <c r="Y75" s="2" t="s">
        <v>1433</v>
      </c>
      <c r="Z75" s="11">
        <v>1</v>
      </c>
      <c r="AA75" s="5"/>
      <c r="AB75" s="5"/>
      <c r="AC75" s="5"/>
    </row>
    <row r="76" spans="1:29" x14ac:dyDescent="0.25">
      <c r="A76" s="8" t="s">
        <v>394</v>
      </c>
      <c r="B76" s="8" t="s">
        <v>395</v>
      </c>
      <c r="C76" s="8" t="s">
        <v>396</v>
      </c>
      <c r="D76" s="8" t="s">
        <v>397</v>
      </c>
      <c r="E76" s="8">
        <v>-6.9378120000000001</v>
      </c>
      <c r="F76" s="8">
        <v>107.594562</v>
      </c>
      <c r="G76" s="8" t="s">
        <v>31</v>
      </c>
      <c r="H76" s="8" t="s">
        <v>43</v>
      </c>
      <c r="I76" s="8">
        <v>40231</v>
      </c>
      <c r="J76" s="8" t="s">
        <v>398</v>
      </c>
      <c r="K76" s="8" t="s">
        <v>398</v>
      </c>
      <c r="L76" s="8" t="s">
        <v>398</v>
      </c>
      <c r="M76" s="8" t="s">
        <v>398</v>
      </c>
      <c r="N76" s="8" t="s">
        <v>398</v>
      </c>
      <c r="O76" s="8" t="s">
        <v>398</v>
      </c>
      <c r="P76" s="8" t="s">
        <v>398</v>
      </c>
      <c r="Q76" s="8">
        <v>4.8</v>
      </c>
      <c r="R76" s="8">
        <v>18</v>
      </c>
      <c r="S76" s="8"/>
      <c r="T76" s="8" t="s">
        <v>399</v>
      </c>
      <c r="U76" s="9" t="str">
        <f t="array" ref="U76">INDEX($Y$2:$Y$138,MATCH(MIN(SQRT(($W$2:$W$138-E76)^2+($X$2:$X$138-F76)^2)),SQRT(($W$2:$W$138-E76)^2+($X$2:$X$138-F76)^2),0),1)</f>
        <v>SOEKARNO HATTA</v>
      </c>
      <c r="V76" s="9">
        <f t="shared" si="1"/>
        <v>1.1150266690170116</v>
      </c>
      <c r="W76" s="2">
        <v>-5.1136869999999996</v>
      </c>
      <c r="X76" s="2">
        <v>105.299188</v>
      </c>
      <c r="Y76" s="2" t="s">
        <v>1434</v>
      </c>
      <c r="Z76" s="11">
        <v>1</v>
      </c>
      <c r="AA76" s="5"/>
      <c r="AB76" s="5"/>
      <c r="AC76" s="5"/>
    </row>
    <row r="77" spans="1:29" x14ac:dyDescent="0.25">
      <c r="A77" s="8" t="s">
        <v>400</v>
      </c>
      <c r="B77" s="8" t="s">
        <v>401</v>
      </c>
      <c r="C77" s="8" t="s">
        <v>402</v>
      </c>
      <c r="D77" s="8" t="s">
        <v>403</v>
      </c>
      <c r="E77" s="8">
        <v>-6.9015630000000003</v>
      </c>
      <c r="F77" s="8">
        <v>107.56343699999999</v>
      </c>
      <c r="G77" s="8" t="s">
        <v>24</v>
      </c>
      <c r="H77" s="8" t="s">
        <v>91</v>
      </c>
      <c r="I77" s="8">
        <v>40535</v>
      </c>
      <c r="J77" s="8" t="s">
        <v>26</v>
      </c>
      <c r="K77" s="8" t="s">
        <v>26</v>
      </c>
      <c r="L77" s="8" t="s">
        <v>404</v>
      </c>
      <c r="M77" s="8" t="s">
        <v>26</v>
      </c>
      <c r="N77" s="8" t="s">
        <v>26</v>
      </c>
      <c r="O77" s="8" t="s">
        <v>26</v>
      </c>
      <c r="P77" s="8" t="s">
        <v>26</v>
      </c>
      <c r="Q77" s="8">
        <v>5</v>
      </c>
      <c r="R77" s="8">
        <v>1</v>
      </c>
      <c r="S77" s="8"/>
      <c r="T77" s="8" t="s">
        <v>405</v>
      </c>
      <c r="U77" s="9" t="str">
        <f t="array" ref="U77">INDEX($Y$2:$Y$138,MATCH(MIN(SQRT(($W$2:$W$138-E77)^2+($X$2:$X$138-F77)^2)),SQRT(($W$2:$W$138-E77)^2+($X$2:$X$138-F77)^2),0),1)</f>
        <v>DAGO</v>
      </c>
      <c r="V77" s="9">
        <f t="shared" si="1"/>
        <v>5.6765373062717828</v>
      </c>
      <c r="W77" s="2">
        <v>-7.4681870000000004</v>
      </c>
      <c r="X77" s="2">
        <v>112.435812</v>
      </c>
      <c r="Y77" s="2" t="s">
        <v>1435</v>
      </c>
      <c r="Z77" s="11">
        <v>0</v>
      </c>
      <c r="AA77" s="5"/>
      <c r="AB77" s="5"/>
      <c r="AC77" s="5"/>
    </row>
    <row r="78" spans="1:29" x14ac:dyDescent="0.25">
      <c r="A78" s="8" t="s">
        <v>406</v>
      </c>
      <c r="B78" s="8" t="s">
        <v>407</v>
      </c>
      <c r="C78" s="8" t="s">
        <v>408</v>
      </c>
      <c r="D78" s="8" t="s">
        <v>409</v>
      </c>
      <c r="E78" s="8">
        <v>-6.9745619999999997</v>
      </c>
      <c r="F78" s="8">
        <v>107.559062</v>
      </c>
      <c r="G78" s="8" t="s">
        <v>24</v>
      </c>
      <c r="H78" s="8" t="s">
        <v>25</v>
      </c>
      <c r="I78" s="8">
        <v>40218</v>
      </c>
      <c r="J78" s="8" t="s">
        <v>69</v>
      </c>
      <c r="K78" s="8" t="s">
        <v>69</v>
      </c>
      <c r="L78" s="8" t="s">
        <v>69</v>
      </c>
      <c r="M78" s="8" t="s">
        <v>69</v>
      </c>
      <c r="N78" s="8" t="s">
        <v>69</v>
      </c>
      <c r="O78" s="8" t="s">
        <v>69</v>
      </c>
      <c r="P78" s="8" t="s">
        <v>69</v>
      </c>
      <c r="Q78" s="8"/>
      <c r="R78" s="8">
        <v>0</v>
      </c>
      <c r="S78" s="8"/>
      <c r="T78" s="8" t="s">
        <v>410</v>
      </c>
      <c r="U78" s="9" t="str">
        <f t="array" ref="U78">INDEX($Y$2:$Y$138,MATCH(MIN(SQRT(($W$2:$W$138-E78)^2+($X$2:$X$138-F78)^2)),SQRT(($W$2:$W$138-E78)^2+($X$2:$X$138-F78)^2),0),1)</f>
        <v>SOEKARNO HATTA</v>
      </c>
      <c r="V78" s="9">
        <f t="shared" si="1"/>
        <v>4.8537412782041693</v>
      </c>
      <c r="W78" s="2">
        <v>-6.1179379999999997</v>
      </c>
      <c r="X78" s="2">
        <v>106.783312</v>
      </c>
      <c r="Y78" s="2" t="s">
        <v>1436</v>
      </c>
      <c r="Z78" s="11">
        <v>0</v>
      </c>
      <c r="AA78" s="5"/>
      <c r="AB78" s="5"/>
      <c r="AC78" s="5"/>
    </row>
    <row r="79" spans="1:29" x14ac:dyDescent="0.25">
      <c r="A79" s="8" t="s">
        <v>411</v>
      </c>
      <c r="B79" s="8" t="s">
        <v>412</v>
      </c>
      <c r="C79" s="8" t="s">
        <v>413</v>
      </c>
      <c r="D79" s="8" t="s">
        <v>414</v>
      </c>
      <c r="E79" s="8">
        <v>-6.9228129999999997</v>
      </c>
      <c r="F79" s="8">
        <v>107.59406300000001</v>
      </c>
      <c r="G79" s="8" t="s">
        <v>31</v>
      </c>
      <c r="H79" s="8" t="s">
        <v>43</v>
      </c>
      <c r="I79" s="8">
        <v>40241</v>
      </c>
      <c r="J79" s="8" t="s">
        <v>415</v>
      </c>
      <c r="K79" s="8" t="s">
        <v>415</v>
      </c>
      <c r="L79" s="8" t="s">
        <v>415</v>
      </c>
      <c r="M79" s="8" t="s">
        <v>172</v>
      </c>
      <c r="N79" s="8" t="s">
        <v>415</v>
      </c>
      <c r="O79" s="8" t="s">
        <v>415</v>
      </c>
      <c r="P79" s="8" t="s">
        <v>415</v>
      </c>
      <c r="Q79" s="8">
        <v>4.5</v>
      </c>
      <c r="R79" s="8">
        <v>24</v>
      </c>
      <c r="S79" s="8"/>
      <c r="T79" s="8"/>
      <c r="U79" s="9" t="str">
        <f t="array" ref="U79">INDEX($Y$2:$Y$138,MATCH(MIN(SQRT(($W$2:$W$138-E79)^2+($X$2:$X$138-F79)^2)),SQRT(($W$2:$W$138-E79)^2+($X$2:$X$138-F79)^2),0),1)</f>
        <v>BANDUNG</v>
      </c>
      <c r="V79" s="9">
        <f t="shared" si="1"/>
        <v>2.0559863053641618</v>
      </c>
      <c r="W79" s="2">
        <v>-0.94718800000000003</v>
      </c>
      <c r="X79" s="2">
        <v>100.364563</v>
      </c>
      <c r="Y79" s="2" t="s">
        <v>1437</v>
      </c>
      <c r="Z79" s="11">
        <v>1</v>
      </c>
      <c r="AA79" s="5"/>
      <c r="AB79" s="5"/>
      <c r="AC79" s="5"/>
    </row>
    <row r="80" spans="1:29" x14ac:dyDescent="0.25">
      <c r="A80" s="8" t="s">
        <v>416</v>
      </c>
      <c r="B80" s="8" t="s">
        <v>417</v>
      </c>
      <c r="C80" s="8" t="s">
        <v>418</v>
      </c>
      <c r="D80" s="8" t="s">
        <v>419</v>
      </c>
      <c r="E80" s="8">
        <v>-6.9484380000000003</v>
      </c>
      <c r="F80" s="8">
        <v>107.587937</v>
      </c>
      <c r="G80" s="8" t="s">
        <v>31</v>
      </c>
      <c r="H80" s="8" t="s">
        <v>43</v>
      </c>
      <c r="I80" s="8">
        <v>40235</v>
      </c>
      <c r="J80" s="8" t="s">
        <v>99</v>
      </c>
      <c r="K80" s="8" t="s">
        <v>99</v>
      </c>
      <c r="L80" s="8" t="s">
        <v>99</v>
      </c>
      <c r="M80" s="8" t="s">
        <v>99</v>
      </c>
      <c r="N80" s="8" t="s">
        <v>99</v>
      </c>
      <c r="O80" s="8" t="s">
        <v>99</v>
      </c>
      <c r="P80" s="8" t="s">
        <v>99</v>
      </c>
      <c r="Q80" s="8">
        <v>4.4000000000000004</v>
      </c>
      <c r="R80" s="8">
        <v>66</v>
      </c>
      <c r="S80" s="8"/>
      <c r="T80" s="8"/>
      <c r="U80" s="9" t="str">
        <f t="array" ref="U80">INDEX($Y$2:$Y$138,MATCH(MIN(SQRT(($W$2:$W$138-E80)^2+($X$2:$X$138-F80)^2)),SQRT(($W$2:$W$138-E80)^2+($X$2:$X$138-F80)^2),0),1)</f>
        <v>SOEKARNO HATTA</v>
      </c>
      <c r="V80" s="9">
        <f t="shared" si="1"/>
        <v>0.65219784519652868</v>
      </c>
      <c r="W80" s="2">
        <v>-2.2088130000000001</v>
      </c>
      <c r="X80" s="2">
        <v>113.931938</v>
      </c>
      <c r="Y80" s="2" t="s">
        <v>1438</v>
      </c>
      <c r="Z80" s="11">
        <v>1</v>
      </c>
      <c r="AA80" s="5"/>
      <c r="AB80" s="5"/>
      <c r="AC80" s="5"/>
    </row>
    <row r="81" spans="1:29" x14ac:dyDescent="0.25">
      <c r="A81" s="8" t="s">
        <v>420</v>
      </c>
      <c r="B81" s="8" t="s">
        <v>421</v>
      </c>
      <c r="C81" s="8" t="s">
        <v>422</v>
      </c>
      <c r="D81" s="8" t="s">
        <v>423</v>
      </c>
      <c r="E81" s="8">
        <v>-6.9713120000000002</v>
      </c>
      <c r="F81" s="8">
        <v>107.576937</v>
      </c>
      <c r="G81" s="8" t="s">
        <v>31</v>
      </c>
      <c r="H81" s="8" t="s">
        <v>25</v>
      </c>
      <c r="I81" s="8">
        <v>40228</v>
      </c>
      <c r="J81" s="8" t="s">
        <v>99</v>
      </c>
      <c r="K81" s="8" t="s">
        <v>99</v>
      </c>
      <c r="L81" s="8" t="s">
        <v>99</v>
      </c>
      <c r="M81" s="8" t="s">
        <v>99</v>
      </c>
      <c r="N81" s="8" t="s">
        <v>99</v>
      </c>
      <c r="O81" s="8" t="s">
        <v>99</v>
      </c>
      <c r="P81" s="8" t="s">
        <v>99</v>
      </c>
      <c r="Q81" s="8">
        <v>4.4000000000000004</v>
      </c>
      <c r="R81" s="8">
        <v>29</v>
      </c>
      <c r="S81" s="8"/>
      <c r="T81" s="8" t="s">
        <v>424</v>
      </c>
      <c r="U81" s="9" t="str">
        <f t="array" ref="U81">INDEX($Y$2:$Y$138,MATCH(MIN(SQRT(($W$2:$W$138-E81)^2+($X$2:$X$138-F81)^2)),SQRT(($W$2:$W$138-E81)^2+($X$2:$X$138-F81)^2),0),1)</f>
        <v>SOEKARNO HATTA</v>
      </c>
      <c r="V81" s="9">
        <f t="shared" si="1"/>
        <v>3.2089606054557951</v>
      </c>
      <c r="W81" s="2">
        <v>-2.9789370000000002</v>
      </c>
      <c r="X81" s="2">
        <v>104.723938</v>
      </c>
      <c r="Y81" s="2" t="s">
        <v>1439</v>
      </c>
      <c r="Z81" s="11">
        <v>1</v>
      </c>
      <c r="AA81" s="5"/>
      <c r="AB81" s="5"/>
      <c r="AC81" s="5"/>
    </row>
    <row r="82" spans="1:29" x14ac:dyDescent="0.25">
      <c r="A82" s="8" t="s">
        <v>425</v>
      </c>
      <c r="B82" s="8" t="s">
        <v>426</v>
      </c>
      <c r="C82" s="8" t="s">
        <v>427</v>
      </c>
      <c r="D82" s="8" t="s">
        <v>428</v>
      </c>
      <c r="E82" s="8">
        <v>-6.9198120000000003</v>
      </c>
      <c r="F82" s="8">
        <v>107.561688</v>
      </c>
      <c r="G82" s="8" t="s">
        <v>164</v>
      </c>
      <c r="H82" s="8" t="s">
        <v>91</v>
      </c>
      <c r="I82" s="8">
        <v>40534</v>
      </c>
      <c r="J82" s="8" t="s">
        <v>222</v>
      </c>
      <c r="K82" s="8" t="s">
        <v>222</v>
      </c>
      <c r="L82" s="8" t="s">
        <v>222</v>
      </c>
      <c r="M82" s="8" t="s">
        <v>222</v>
      </c>
      <c r="N82" s="8" t="s">
        <v>222</v>
      </c>
      <c r="O82" s="8" t="s">
        <v>222</v>
      </c>
      <c r="P82" s="8" t="s">
        <v>222</v>
      </c>
      <c r="Q82" s="8">
        <v>4.2</v>
      </c>
      <c r="R82" s="8">
        <v>16</v>
      </c>
      <c r="S82" s="8"/>
      <c r="T82" s="8" t="s">
        <v>429</v>
      </c>
      <c r="U82" s="9" t="str">
        <f t="array" ref="U82">INDEX($Y$2:$Y$138,MATCH(MIN(SQRT(($W$2:$W$138-E82)^2+($X$2:$X$138-F82)^2)),SQRT(($W$2:$W$138-E82)^2+($X$2:$X$138-F82)^2),0),1)</f>
        <v>SOEKARNO HATTA</v>
      </c>
      <c r="V82" s="9">
        <f t="shared" si="1"/>
        <v>4.718795823500435</v>
      </c>
      <c r="W82" s="2">
        <v>-0.89656199999999997</v>
      </c>
      <c r="X82" s="2">
        <v>119.875687</v>
      </c>
      <c r="Y82" s="2" t="s">
        <v>1440</v>
      </c>
      <c r="Z82" s="11">
        <v>1</v>
      </c>
      <c r="AA82" s="5"/>
      <c r="AB82" s="5"/>
      <c r="AC82" s="5"/>
    </row>
    <row r="83" spans="1:29" x14ac:dyDescent="0.25">
      <c r="A83" s="8" t="s">
        <v>430</v>
      </c>
      <c r="B83" s="8" t="s">
        <v>431</v>
      </c>
      <c r="C83" s="8" t="s">
        <v>432</v>
      </c>
      <c r="D83" s="8" t="s">
        <v>433</v>
      </c>
      <c r="E83" s="8">
        <v>-6.8885620000000003</v>
      </c>
      <c r="F83" s="8">
        <v>107.549813</v>
      </c>
      <c r="G83" s="8" t="s">
        <v>31</v>
      </c>
      <c r="H83" s="8" t="s">
        <v>91</v>
      </c>
      <c r="I83" s="8">
        <v>40522</v>
      </c>
      <c r="J83" s="8" t="s">
        <v>434</v>
      </c>
      <c r="K83" s="8" t="s">
        <v>434</v>
      </c>
      <c r="L83" s="8" t="s">
        <v>434</v>
      </c>
      <c r="M83" s="8" t="s">
        <v>434</v>
      </c>
      <c r="N83" s="8" t="s">
        <v>434</v>
      </c>
      <c r="O83" s="8" t="s">
        <v>434</v>
      </c>
      <c r="P83" s="8" t="s">
        <v>434</v>
      </c>
      <c r="Q83" s="8">
        <v>5</v>
      </c>
      <c r="R83" s="8">
        <v>1</v>
      </c>
      <c r="S83" s="8"/>
      <c r="T83" s="8"/>
      <c r="U83" s="9" t="str">
        <f t="array" ref="U83">INDEX($Y$2:$Y$138,MATCH(MIN(SQRT(($W$2:$W$138-E83)^2+($X$2:$X$138-F83)^2)),SQRT(($W$2:$W$138-E83)^2+($X$2:$X$138-F83)^2),0),1)</f>
        <v>DAGO</v>
      </c>
      <c r="V83" s="9">
        <f t="shared" si="1"/>
        <v>7.071587175384515</v>
      </c>
      <c r="W83" s="2">
        <v>-5.1558120000000001</v>
      </c>
      <c r="X83" s="2">
        <v>119.439188</v>
      </c>
      <c r="Y83" s="2" t="s">
        <v>1441</v>
      </c>
      <c r="Z83" s="11">
        <v>0</v>
      </c>
      <c r="AA83" s="5"/>
      <c r="AB83" s="5"/>
      <c r="AC83" s="5"/>
    </row>
    <row r="84" spans="1:29" x14ac:dyDescent="0.25">
      <c r="A84" s="8" t="s">
        <v>435</v>
      </c>
      <c r="B84" s="8" t="s">
        <v>436</v>
      </c>
      <c r="C84" s="8" t="s">
        <v>437</v>
      </c>
      <c r="D84" s="8" t="s">
        <v>438</v>
      </c>
      <c r="E84" s="8">
        <v>-6.9719379999999997</v>
      </c>
      <c r="F84" s="8">
        <v>107.573437</v>
      </c>
      <c r="G84" s="8" t="s">
        <v>31</v>
      </c>
      <c r="H84" s="8" t="s">
        <v>25</v>
      </c>
      <c r="I84" s="8">
        <v>40228</v>
      </c>
      <c r="J84" s="8" t="s">
        <v>258</v>
      </c>
      <c r="K84" s="8" t="s">
        <v>258</v>
      </c>
      <c r="L84" s="8" t="s">
        <v>258</v>
      </c>
      <c r="M84" s="8" t="s">
        <v>258</v>
      </c>
      <c r="N84" s="8" t="s">
        <v>258</v>
      </c>
      <c r="O84" s="8" t="s">
        <v>258</v>
      </c>
      <c r="P84" s="8" t="s">
        <v>258</v>
      </c>
      <c r="Q84" s="8">
        <v>5</v>
      </c>
      <c r="R84" s="8">
        <v>2</v>
      </c>
      <c r="S84" s="8"/>
      <c r="T84" s="8" t="s">
        <v>439</v>
      </c>
      <c r="U84" s="9" t="str">
        <f t="array" ref="U84">INDEX($Y$2:$Y$138,MATCH(MIN(SQRT(($W$2:$W$138-E84)^2+($X$2:$X$138-F84)^2)),SQRT(($W$2:$W$138-E84)^2+($X$2:$X$138-F84)^2),0),1)</f>
        <v>SOEKARNO HATTA</v>
      </c>
      <c r="V84" s="9">
        <f t="shared" si="1"/>
        <v>3.5006255796430619</v>
      </c>
      <c r="W84" s="2">
        <v>-6.142563</v>
      </c>
      <c r="X84" s="2">
        <v>106.829437</v>
      </c>
      <c r="Y84" s="2" t="s">
        <v>1442</v>
      </c>
      <c r="Z84" s="11">
        <v>1</v>
      </c>
      <c r="AA84" s="5"/>
      <c r="AB84" s="5"/>
      <c r="AC84" s="5"/>
    </row>
    <row r="85" spans="1:29" x14ac:dyDescent="0.25">
      <c r="A85" s="8" t="s">
        <v>440</v>
      </c>
      <c r="B85" s="8" t="s">
        <v>441</v>
      </c>
      <c r="C85" s="8" t="s">
        <v>442</v>
      </c>
      <c r="D85" s="8" t="s">
        <v>443</v>
      </c>
      <c r="E85" s="8">
        <v>-6.9271880000000001</v>
      </c>
      <c r="F85" s="8">
        <v>107.602187</v>
      </c>
      <c r="G85" s="8" t="s">
        <v>31</v>
      </c>
      <c r="H85" s="8" t="s">
        <v>43</v>
      </c>
      <c r="I85" s="8">
        <v>40242</v>
      </c>
      <c r="J85" s="8" t="s">
        <v>111</v>
      </c>
      <c r="K85" s="8" t="s">
        <v>111</v>
      </c>
      <c r="L85" s="8" t="s">
        <v>111</v>
      </c>
      <c r="M85" s="8" t="s">
        <v>111</v>
      </c>
      <c r="N85" s="8" t="s">
        <v>111</v>
      </c>
      <c r="O85" s="8" t="s">
        <v>111</v>
      </c>
      <c r="P85" s="8" t="s">
        <v>111</v>
      </c>
      <c r="Q85" s="8">
        <v>4.5999999999999996</v>
      </c>
      <c r="R85" s="8">
        <v>24</v>
      </c>
      <c r="S85" s="8"/>
      <c r="T85" s="8" t="s">
        <v>444</v>
      </c>
      <c r="U85" s="9" t="str">
        <f t="array" ref="U85">INDEX($Y$2:$Y$138,MATCH(MIN(SQRT(($W$2:$W$138-E85)^2+($X$2:$X$138-F85)^2)),SQRT(($W$2:$W$138-E85)^2+($X$2:$X$138-F85)^2),0),1)</f>
        <v>BANDUNG</v>
      </c>
      <c r="V85" s="9">
        <f t="shared" si="1"/>
        <v>1.2680474405596029</v>
      </c>
      <c r="W85" s="2">
        <v>-2.1290619999999998</v>
      </c>
      <c r="X85" s="2">
        <v>106.11393700000001</v>
      </c>
      <c r="Y85" s="2" t="s">
        <v>1443</v>
      </c>
      <c r="Z85" s="11">
        <v>1</v>
      </c>
      <c r="AA85" s="5"/>
      <c r="AB85" s="5"/>
      <c r="AC85" s="5"/>
    </row>
    <row r="86" spans="1:29" x14ac:dyDescent="0.25">
      <c r="A86" s="8" t="s">
        <v>445</v>
      </c>
      <c r="B86" s="8" t="s">
        <v>446</v>
      </c>
      <c r="C86" s="8" t="s">
        <v>447</v>
      </c>
      <c r="D86" s="8" t="s">
        <v>448</v>
      </c>
      <c r="E86" s="8">
        <v>-6.9536879999999996</v>
      </c>
      <c r="F86" s="8">
        <v>107.562687</v>
      </c>
      <c r="G86" s="8" t="s">
        <v>31</v>
      </c>
      <c r="H86" s="8" t="s">
        <v>25</v>
      </c>
      <c r="I86" s="8">
        <v>40218</v>
      </c>
      <c r="J86" s="8" t="s">
        <v>449</v>
      </c>
      <c r="K86" s="8" t="s">
        <v>449</v>
      </c>
      <c r="L86" s="8" t="s">
        <v>449</v>
      </c>
      <c r="M86" s="8" t="s">
        <v>449</v>
      </c>
      <c r="N86" s="8" t="s">
        <v>449</v>
      </c>
      <c r="O86" s="8" t="s">
        <v>449</v>
      </c>
      <c r="P86" s="8" t="s">
        <v>449</v>
      </c>
      <c r="Q86" s="8">
        <v>4.3</v>
      </c>
      <c r="R86" s="8">
        <v>286</v>
      </c>
      <c r="S86" s="8"/>
      <c r="T86" s="8" t="s">
        <v>450</v>
      </c>
      <c r="U86" s="9" t="str">
        <f t="array" ref="U86">INDEX($Y$2:$Y$138,MATCH(MIN(SQRT(($W$2:$W$138-E86)^2+($X$2:$X$138-F86)^2)),SQRT(($W$2:$W$138-E86)^2+($X$2:$X$138-F86)^2),0),1)</f>
        <v>SOEKARNO HATTA</v>
      </c>
      <c r="V86" s="9">
        <f t="shared" si="1"/>
        <v>3.4970857822613732</v>
      </c>
      <c r="W86" s="2">
        <v>-6.107812</v>
      </c>
      <c r="X86" s="2">
        <v>106.740313</v>
      </c>
      <c r="Y86" s="2" t="s">
        <v>1444</v>
      </c>
      <c r="Z86" s="11">
        <v>1</v>
      </c>
      <c r="AA86" s="5"/>
      <c r="AB86" s="5"/>
      <c r="AC86" s="5"/>
    </row>
    <row r="87" spans="1:29" x14ac:dyDescent="0.25">
      <c r="A87" s="8" t="s">
        <v>451</v>
      </c>
      <c r="B87" s="8" t="s">
        <v>452</v>
      </c>
      <c r="C87" s="8" t="s">
        <v>453</v>
      </c>
      <c r="D87" s="8" t="s">
        <v>454</v>
      </c>
      <c r="E87" s="8">
        <v>-6.8976870000000003</v>
      </c>
      <c r="F87" s="8">
        <v>107.520938</v>
      </c>
      <c r="G87" s="8" t="s">
        <v>24</v>
      </c>
      <c r="H87" s="8" t="s">
        <v>91</v>
      </c>
      <c r="I87" s="8">
        <v>40531</v>
      </c>
      <c r="J87" s="8" t="s">
        <v>258</v>
      </c>
      <c r="K87" s="8" t="s">
        <v>258</v>
      </c>
      <c r="L87" s="8" t="s">
        <v>258</v>
      </c>
      <c r="M87" s="8" t="s">
        <v>258</v>
      </c>
      <c r="N87" s="8" t="s">
        <v>258</v>
      </c>
      <c r="O87" s="8" t="s">
        <v>258</v>
      </c>
      <c r="P87" s="8" t="s">
        <v>172</v>
      </c>
      <c r="Q87" s="8">
        <v>4.0999999999999996</v>
      </c>
      <c r="R87" s="8">
        <v>9</v>
      </c>
      <c r="S87" s="8"/>
      <c r="T87" s="8" t="s">
        <v>455</v>
      </c>
      <c r="U87" s="9" t="str">
        <f t="array" ref="U87">INDEX($Y$2:$Y$138,MATCH(MIN(SQRT(($W$2:$W$138-E87)^2+($X$2:$X$138-F87)^2)),SQRT(($W$2:$W$138-E87)^2+($X$2:$X$138-F87)^2),0),1)</f>
        <v>SOEKARNO HATTA</v>
      </c>
      <c r="V87" s="9">
        <f t="shared" si="1"/>
        <v>9.7864068867068656</v>
      </c>
      <c r="W87" s="2">
        <v>-4.0081879999999996</v>
      </c>
      <c r="X87" s="2">
        <v>119.62531300000001</v>
      </c>
      <c r="Y87" s="2" t="s">
        <v>1445</v>
      </c>
      <c r="Z87" s="11">
        <v>0</v>
      </c>
      <c r="AA87" s="5"/>
      <c r="AB87" s="5"/>
      <c r="AC87" s="5"/>
    </row>
    <row r="88" spans="1:29" x14ac:dyDescent="0.25">
      <c r="A88" s="8" t="s">
        <v>456</v>
      </c>
      <c r="B88" s="8" t="s">
        <v>457</v>
      </c>
      <c r="C88" s="8" t="s">
        <v>458</v>
      </c>
      <c r="D88" s="8" t="s">
        <v>459</v>
      </c>
      <c r="E88" s="8">
        <v>-6.9088120000000002</v>
      </c>
      <c r="F88" s="8">
        <v>107.525937</v>
      </c>
      <c r="G88" s="8" t="s">
        <v>460</v>
      </c>
      <c r="H88" s="8" t="s">
        <v>91</v>
      </c>
      <c r="I88" s="8">
        <v>40532</v>
      </c>
      <c r="J88" s="8" t="s">
        <v>461</v>
      </c>
      <c r="K88" s="8" t="s">
        <v>461</v>
      </c>
      <c r="L88" s="8" t="s">
        <v>461</v>
      </c>
      <c r="M88" s="8" t="s">
        <v>461</v>
      </c>
      <c r="N88" s="8" t="s">
        <v>461</v>
      </c>
      <c r="O88" s="8" t="s">
        <v>461</v>
      </c>
      <c r="P88" s="8" t="s">
        <v>461</v>
      </c>
      <c r="Q88" s="8">
        <v>4.5999999999999996</v>
      </c>
      <c r="R88" s="8">
        <v>52</v>
      </c>
      <c r="S88" s="8"/>
      <c r="T88" s="8"/>
      <c r="U88" s="9" t="str">
        <f t="array" ref="U88">INDEX($Y$2:$Y$138,MATCH(MIN(SQRT(($W$2:$W$138-E88)^2+($X$2:$X$138-F88)^2)),SQRT(($W$2:$W$138-E88)^2+($X$2:$X$138-F88)^2),0),1)</f>
        <v>SOEKARNO HATTA</v>
      </c>
      <c r="V88" s="9">
        <f t="shared" si="1"/>
        <v>8.6567795693035272</v>
      </c>
      <c r="W88" s="2">
        <v>-6.1621870000000003</v>
      </c>
      <c r="X88" s="2">
        <v>106.829562</v>
      </c>
      <c r="Y88" s="2" t="s">
        <v>1446</v>
      </c>
      <c r="Z88" s="11">
        <v>1</v>
      </c>
      <c r="AA88" s="5"/>
      <c r="AB88" s="5"/>
      <c r="AC88" s="5"/>
    </row>
    <row r="89" spans="1:29" x14ac:dyDescent="0.25">
      <c r="A89" s="8" t="s">
        <v>462</v>
      </c>
      <c r="B89" s="8" t="s">
        <v>463</v>
      </c>
      <c r="C89" s="8" t="s">
        <v>464</v>
      </c>
      <c r="D89" s="8" t="s">
        <v>465</v>
      </c>
      <c r="E89" s="8">
        <v>-6.889437</v>
      </c>
      <c r="F89" s="8">
        <v>107.52131199999999</v>
      </c>
      <c r="G89" s="8" t="s">
        <v>24</v>
      </c>
      <c r="H89" s="8" t="s">
        <v>91</v>
      </c>
      <c r="I89" s="8">
        <v>40531</v>
      </c>
      <c r="J89" s="8" t="s">
        <v>179</v>
      </c>
      <c r="K89" s="8" t="s">
        <v>179</v>
      </c>
      <c r="L89" s="8" t="s">
        <v>179</v>
      </c>
      <c r="M89" s="8" t="s">
        <v>179</v>
      </c>
      <c r="N89" s="8" t="s">
        <v>179</v>
      </c>
      <c r="O89" s="8" t="s">
        <v>179</v>
      </c>
      <c r="P89" s="8" t="s">
        <v>179</v>
      </c>
      <c r="Q89" s="8">
        <v>4.7</v>
      </c>
      <c r="R89" s="8">
        <v>6</v>
      </c>
      <c r="S89" s="8"/>
      <c r="T89" s="8" t="s">
        <v>466</v>
      </c>
      <c r="U89" s="9" t="str">
        <f t="array" ref="U89">INDEX($Y$2:$Y$138,MATCH(MIN(SQRT(($W$2:$W$138-E89)^2+($X$2:$X$138-F89)^2)),SQRT(($W$2:$W$138-E89)^2+($X$2:$X$138-F89)^2),0),1)</f>
        <v>DAGO</v>
      </c>
      <c r="V89" s="9">
        <f t="shared" si="1"/>
        <v>10.213371791211534</v>
      </c>
      <c r="W89" s="2">
        <v>-7.6366880000000004</v>
      </c>
      <c r="X89" s="2">
        <v>112.90356199999999</v>
      </c>
      <c r="Y89" s="2" t="s">
        <v>1447</v>
      </c>
      <c r="Z89" s="11">
        <v>0</v>
      </c>
      <c r="AA89" s="5"/>
      <c r="AB89" s="5"/>
      <c r="AC89" s="5"/>
    </row>
    <row r="90" spans="1:29" x14ac:dyDescent="0.25">
      <c r="A90" s="8" t="s">
        <v>467</v>
      </c>
      <c r="B90" s="8" t="s">
        <v>468</v>
      </c>
      <c r="C90" s="8" t="s">
        <v>469</v>
      </c>
      <c r="D90" s="8" t="s">
        <v>470</v>
      </c>
      <c r="E90" s="8">
        <v>-6.9288119999999997</v>
      </c>
      <c r="F90" s="8">
        <v>107.585188</v>
      </c>
      <c r="G90" s="8" t="s">
        <v>31</v>
      </c>
      <c r="H90" s="8" t="s">
        <v>43</v>
      </c>
      <c r="I90" s="8">
        <v>40242</v>
      </c>
      <c r="J90" s="8" t="s">
        <v>471</v>
      </c>
      <c r="K90" s="8" t="s">
        <v>471</v>
      </c>
      <c r="L90" s="8" t="s">
        <v>471</v>
      </c>
      <c r="M90" s="8" t="s">
        <v>471</v>
      </c>
      <c r="N90" s="8" t="s">
        <v>471</v>
      </c>
      <c r="O90" s="8" t="s">
        <v>471</v>
      </c>
      <c r="P90" s="8" t="s">
        <v>471</v>
      </c>
      <c r="Q90" s="8">
        <v>5</v>
      </c>
      <c r="R90" s="8">
        <v>3</v>
      </c>
      <c r="S90" s="8"/>
      <c r="T90" s="8"/>
      <c r="U90" s="9" t="str">
        <f t="array" ref="U90">INDEX($Y$2:$Y$138,MATCH(MIN(SQRT(($W$2:$W$138-E90)^2+($X$2:$X$138-F90)^2)),SQRT(($W$2:$W$138-E90)^2+($X$2:$X$138-F90)^2),0),1)</f>
        <v>SOEKARNO HATTA</v>
      </c>
      <c r="V90" s="9">
        <f t="shared" si="1"/>
        <v>2.3172554765900486</v>
      </c>
      <c r="W90" s="2">
        <v>-6.8820620000000003</v>
      </c>
      <c r="X90" s="2">
        <v>109.671312</v>
      </c>
      <c r="Y90" s="2" t="s">
        <v>1448</v>
      </c>
      <c r="Z90" s="11">
        <v>1</v>
      </c>
      <c r="AA90" s="5"/>
      <c r="AB90" s="5"/>
      <c r="AC90" s="5"/>
    </row>
    <row r="91" spans="1:29" x14ac:dyDescent="0.25">
      <c r="A91" s="8" t="s">
        <v>472</v>
      </c>
      <c r="B91" s="8" t="s">
        <v>473</v>
      </c>
      <c r="C91" s="8" t="s">
        <v>474</v>
      </c>
      <c r="D91" s="8" t="s">
        <v>475</v>
      </c>
      <c r="E91" s="8">
        <v>-6.923813</v>
      </c>
      <c r="F91" s="8">
        <v>107.561063</v>
      </c>
      <c r="G91" s="8" t="s">
        <v>460</v>
      </c>
      <c r="H91" s="8" t="s">
        <v>91</v>
      </c>
      <c r="I91" s="8">
        <v>40534</v>
      </c>
      <c r="J91" s="8"/>
      <c r="K91" s="8"/>
      <c r="L91" s="8"/>
      <c r="M91" s="8"/>
      <c r="N91" s="8"/>
      <c r="O91" s="8"/>
      <c r="P91" s="8"/>
      <c r="Q91" s="8"/>
      <c r="R91" s="8">
        <v>0</v>
      </c>
      <c r="S91" s="8"/>
      <c r="T91" s="8"/>
      <c r="U91" s="9" t="str">
        <f t="array" ref="U91">INDEX($Y$2:$Y$138,MATCH(MIN(SQRT(($W$2:$W$138-E91)^2+($X$2:$X$138-F91)^2)),SQRT(($W$2:$W$138-E91)^2+($X$2:$X$138-F91)^2),0),1)</f>
        <v>SOEKARNO HATTA</v>
      </c>
      <c r="V91" s="9">
        <f t="shared" si="1"/>
        <v>4.4931687400369444</v>
      </c>
      <c r="W91" s="2">
        <v>0.52131300000000003</v>
      </c>
      <c r="X91" s="2">
        <v>101.447063</v>
      </c>
      <c r="Y91" s="2" t="s">
        <v>1449</v>
      </c>
      <c r="Z91" s="11">
        <v>0</v>
      </c>
      <c r="AA91" s="5"/>
      <c r="AB91" s="5"/>
      <c r="AC91" s="5"/>
    </row>
    <row r="92" spans="1:29" x14ac:dyDescent="0.25">
      <c r="A92" s="8" t="s">
        <v>476</v>
      </c>
      <c r="B92" s="8" t="s">
        <v>477</v>
      </c>
      <c r="C92" s="8" t="s">
        <v>478</v>
      </c>
      <c r="D92" s="8" t="s">
        <v>479</v>
      </c>
      <c r="E92" s="8">
        <v>-6.9276869999999997</v>
      </c>
      <c r="F92" s="8">
        <v>107.573688</v>
      </c>
      <c r="G92" s="8" t="s">
        <v>31</v>
      </c>
      <c r="H92" s="8" t="s">
        <v>43</v>
      </c>
      <c r="I92" s="8">
        <v>40212</v>
      </c>
      <c r="J92" s="8" t="s">
        <v>480</v>
      </c>
      <c r="K92" s="8" t="s">
        <v>480</v>
      </c>
      <c r="L92" s="8" t="s">
        <v>480</v>
      </c>
      <c r="M92" s="8" t="s">
        <v>480</v>
      </c>
      <c r="N92" s="8" t="s">
        <v>480</v>
      </c>
      <c r="O92" s="8" t="s">
        <v>480</v>
      </c>
      <c r="P92" s="8" t="s">
        <v>480</v>
      </c>
      <c r="Q92" s="8">
        <v>3.9</v>
      </c>
      <c r="R92" s="8">
        <v>13</v>
      </c>
      <c r="S92" s="8"/>
      <c r="T92" s="8" t="s">
        <v>481</v>
      </c>
      <c r="U92" s="9" t="str">
        <f t="array" ref="U92">INDEX($Y$2:$Y$138,MATCH(MIN(SQRT(($W$2:$W$138-E92)^2+($X$2:$X$138-F92)^2)),SQRT(($W$2:$W$138-E92)^2+($X$2:$X$138-F92)^2),0),1)</f>
        <v>SOEKARNO HATTA</v>
      </c>
      <c r="V92" s="9">
        <f t="shared" si="1"/>
        <v>3.1530815574923783</v>
      </c>
      <c r="W92" s="2">
        <v>2.9579369999999998</v>
      </c>
      <c r="X92" s="2">
        <v>99.063936999999996</v>
      </c>
      <c r="Y92" s="2" t="s">
        <v>1450</v>
      </c>
      <c r="Z92" s="11">
        <v>0</v>
      </c>
      <c r="AA92" s="5"/>
      <c r="AB92" s="5"/>
      <c r="AC92" s="5"/>
    </row>
    <row r="93" spans="1:29" x14ac:dyDescent="0.25">
      <c r="A93" s="8" t="s">
        <v>482</v>
      </c>
      <c r="B93" s="8" t="s">
        <v>483</v>
      </c>
      <c r="C93" s="8" t="s">
        <v>484</v>
      </c>
      <c r="D93" s="8" t="s">
        <v>485</v>
      </c>
      <c r="E93" s="8">
        <v>-6.8814380000000002</v>
      </c>
      <c r="F93" s="8">
        <v>107.572812</v>
      </c>
      <c r="G93" s="8" t="s">
        <v>31</v>
      </c>
      <c r="H93" s="8" t="s">
        <v>43</v>
      </c>
      <c r="I93" s="8">
        <v>40151</v>
      </c>
      <c r="J93" s="8" t="s">
        <v>486</v>
      </c>
      <c r="K93" s="8" t="s">
        <v>486</v>
      </c>
      <c r="L93" s="8" t="s">
        <v>486</v>
      </c>
      <c r="M93" s="8" t="s">
        <v>486</v>
      </c>
      <c r="N93" s="8" t="s">
        <v>486</v>
      </c>
      <c r="O93" s="8" t="s">
        <v>486</v>
      </c>
      <c r="P93" s="8" t="s">
        <v>486</v>
      </c>
      <c r="Q93" s="8">
        <v>4.4000000000000004</v>
      </c>
      <c r="R93" s="8">
        <v>13</v>
      </c>
      <c r="S93" s="8"/>
      <c r="T93" s="8"/>
      <c r="U93" s="9" t="str">
        <f t="array" ref="U93">INDEX($Y$2:$Y$138,MATCH(MIN(SQRT(($W$2:$W$138-E93)^2+($X$2:$X$138-F93)^2)),SQRT(($W$2:$W$138-E93)^2+($X$2:$X$138-F93)^2),0),1)</f>
        <v>DAGO</v>
      </c>
      <c r="V93" s="9">
        <f t="shared" si="1"/>
        <v>4.6573680015762502</v>
      </c>
      <c r="W93" s="2">
        <v>-6.1240620000000003</v>
      </c>
      <c r="X93" s="2">
        <v>106.799312</v>
      </c>
      <c r="Y93" s="2" t="s">
        <v>1451</v>
      </c>
      <c r="Z93" s="11">
        <v>1</v>
      </c>
      <c r="AA93" s="5"/>
      <c r="AB93" s="5"/>
      <c r="AC93" s="5"/>
    </row>
    <row r="94" spans="1:29" x14ac:dyDescent="0.25">
      <c r="A94" s="8" t="s">
        <v>195</v>
      </c>
      <c r="B94" s="8" t="s">
        <v>487</v>
      </c>
      <c r="C94" s="8" t="s">
        <v>488</v>
      </c>
      <c r="D94" s="8" t="s">
        <v>489</v>
      </c>
      <c r="E94" s="8">
        <v>-6.8900620000000004</v>
      </c>
      <c r="F94" s="8">
        <v>107.59106199999999</v>
      </c>
      <c r="G94" s="8" t="s">
        <v>31</v>
      </c>
      <c r="H94" s="8" t="s">
        <v>43</v>
      </c>
      <c r="I94" s="8">
        <v>40162</v>
      </c>
      <c r="J94" s="8" t="s">
        <v>222</v>
      </c>
      <c r="K94" s="8" t="s">
        <v>222</v>
      </c>
      <c r="L94" s="8" t="s">
        <v>222</v>
      </c>
      <c r="M94" s="8" t="s">
        <v>222</v>
      </c>
      <c r="N94" s="8" t="s">
        <v>222</v>
      </c>
      <c r="O94" s="8" t="s">
        <v>222</v>
      </c>
      <c r="P94" s="8" t="s">
        <v>222</v>
      </c>
      <c r="Q94" s="8">
        <v>4.4000000000000004</v>
      </c>
      <c r="R94" s="8">
        <v>7</v>
      </c>
      <c r="S94" s="8"/>
      <c r="T94" s="8"/>
      <c r="U94" s="9" t="str">
        <f t="array" ref="U94">INDEX($Y$2:$Y$138,MATCH(MIN(SQRT(($W$2:$W$138-E94)^2+($X$2:$X$138-F94)^2)),SQRT(($W$2:$W$138-E94)^2+($X$2:$X$138-F94)^2),0),1)</f>
        <v>DAGO</v>
      </c>
      <c r="V94" s="9">
        <f t="shared" si="1"/>
        <v>2.5152556552161478</v>
      </c>
      <c r="W94" s="2">
        <v>-6.2869380000000001</v>
      </c>
      <c r="X94" s="2">
        <v>106.778937</v>
      </c>
      <c r="Y94" s="2" t="s">
        <v>1452</v>
      </c>
      <c r="Z94" s="11">
        <v>1</v>
      </c>
      <c r="AA94" s="5"/>
      <c r="AB94" s="5"/>
      <c r="AC94" s="5"/>
    </row>
    <row r="95" spans="1:29" x14ac:dyDescent="0.25">
      <c r="A95" s="8" t="s">
        <v>490</v>
      </c>
      <c r="B95" s="8" t="s">
        <v>491</v>
      </c>
      <c r="C95" s="8" t="s">
        <v>492</v>
      </c>
      <c r="D95" s="8" t="s">
        <v>493</v>
      </c>
      <c r="E95" s="8">
        <v>-6.9556870000000002</v>
      </c>
      <c r="F95" s="8">
        <v>107.568687</v>
      </c>
      <c r="G95" s="8" t="s">
        <v>31</v>
      </c>
      <c r="H95" s="8" t="s">
        <v>25</v>
      </c>
      <c r="I95" s="8">
        <v>40218</v>
      </c>
      <c r="J95" s="8" t="s">
        <v>111</v>
      </c>
      <c r="K95" s="8" t="s">
        <v>111</v>
      </c>
      <c r="L95" s="8" t="s">
        <v>111</v>
      </c>
      <c r="M95" s="8" t="s">
        <v>111</v>
      </c>
      <c r="N95" s="8" t="s">
        <v>111</v>
      </c>
      <c r="O95" s="8" t="s">
        <v>111</v>
      </c>
      <c r="P95" s="8" t="s">
        <v>111</v>
      </c>
      <c r="Q95" s="8">
        <v>5</v>
      </c>
      <c r="R95" s="8">
        <v>1</v>
      </c>
      <c r="S95" s="8"/>
      <c r="T95" s="8" t="s">
        <v>494</v>
      </c>
      <c r="U95" s="9" t="str">
        <f t="array" ref="U95">INDEX($Y$2:$Y$138,MATCH(MIN(SQRT(($W$2:$W$138-E95)^2+($X$2:$X$138-F95)^2)),SQRT(($W$2:$W$138-E95)^2+($X$2:$X$138-F95)^2),0),1)</f>
        <v>SOEKARNO HATTA</v>
      </c>
      <c r="V95" s="9">
        <f t="shared" si="1"/>
        <v>2.9081964954018815</v>
      </c>
      <c r="W95" s="2">
        <v>-3.6311999999999997E-2</v>
      </c>
      <c r="X95" s="2">
        <v>109.335313</v>
      </c>
      <c r="Y95" s="2" t="s">
        <v>1453</v>
      </c>
      <c r="Z95" s="11">
        <v>1</v>
      </c>
      <c r="AA95" s="5"/>
      <c r="AB95" s="5"/>
      <c r="AC95" s="5"/>
    </row>
    <row r="96" spans="1:29" x14ac:dyDescent="0.25">
      <c r="A96" s="8" t="s">
        <v>495</v>
      </c>
      <c r="B96" s="8" t="s">
        <v>496</v>
      </c>
      <c r="C96" s="8" t="s">
        <v>497</v>
      </c>
      <c r="D96" s="8" t="s">
        <v>498</v>
      </c>
      <c r="E96" s="8">
        <v>-6.9458130000000002</v>
      </c>
      <c r="F96" s="8">
        <v>107.58381199999999</v>
      </c>
      <c r="G96" s="8" t="s">
        <v>24</v>
      </c>
      <c r="H96" s="8" t="s">
        <v>43</v>
      </c>
      <c r="I96" s="8">
        <v>40223</v>
      </c>
      <c r="J96" s="8" t="s">
        <v>99</v>
      </c>
      <c r="K96" s="8" t="s">
        <v>99</v>
      </c>
      <c r="L96" s="8" t="s">
        <v>99</v>
      </c>
      <c r="M96" s="8" t="s">
        <v>99</v>
      </c>
      <c r="N96" s="8" t="s">
        <v>99</v>
      </c>
      <c r="O96" s="8" t="s">
        <v>99</v>
      </c>
      <c r="P96" s="8" t="s">
        <v>99</v>
      </c>
      <c r="Q96" s="8">
        <v>5</v>
      </c>
      <c r="R96" s="8">
        <v>3</v>
      </c>
      <c r="S96" s="8"/>
      <c r="T96" s="8" t="s">
        <v>499</v>
      </c>
      <c r="U96" s="9" t="str">
        <f t="array" ref="U96">INDEX($Y$2:$Y$138,MATCH(MIN(SQRT(($W$2:$W$138-E96)^2+($X$2:$X$138-F96)^2)),SQRT(($W$2:$W$138-E96)^2+($X$2:$X$138-F96)^2),0),1)</f>
        <v>SOEKARNO HATTA</v>
      </c>
      <c r="V96" s="9">
        <f t="shared" si="1"/>
        <v>1.125944917635231</v>
      </c>
      <c r="W96" s="2">
        <v>-3.4191880000000001</v>
      </c>
      <c r="X96" s="2">
        <v>104.252437</v>
      </c>
      <c r="Y96" s="2" t="s">
        <v>1454</v>
      </c>
      <c r="Z96" s="11">
        <v>1</v>
      </c>
      <c r="AA96" s="5"/>
      <c r="AB96" s="5"/>
      <c r="AC96" s="5"/>
    </row>
    <row r="97" spans="1:29" x14ac:dyDescent="0.25">
      <c r="A97" s="8" t="s">
        <v>349</v>
      </c>
      <c r="B97" s="8" t="s">
        <v>500</v>
      </c>
      <c r="C97" s="8" t="s">
        <v>500</v>
      </c>
      <c r="D97" s="8" t="s">
        <v>501</v>
      </c>
      <c r="E97" s="8">
        <v>-6.9244370000000002</v>
      </c>
      <c r="F97" s="8">
        <v>107.586938</v>
      </c>
      <c r="G97" s="8" t="s">
        <v>31</v>
      </c>
      <c r="H97" s="8" t="s">
        <v>178</v>
      </c>
      <c r="I97" s="8">
        <v>40232</v>
      </c>
      <c r="J97" s="8" t="s">
        <v>502</v>
      </c>
      <c r="K97" s="8" t="s">
        <v>502</v>
      </c>
      <c r="L97" s="8" t="s">
        <v>502</v>
      </c>
      <c r="M97" s="8" t="s">
        <v>502</v>
      </c>
      <c r="N97" s="8" t="s">
        <v>502</v>
      </c>
      <c r="O97" s="8" t="s">
        <v>502</v>
      </c>
      <c r="P97" s="8" t="s">
        <v>502</v>
      </c>
      <c r="Q97" s="8"/>
      <c r="R97" s="8">
        <v>0</v>
      </c>
      <c r="S97" s="8"/>
      <c r="T97" s="8" t="s">
        <v>503</v>
      </c>
      <c r="U97" s="9" t="str">
        <f t="array" ref="U97">INDEX($Y$2:$Y$138,MATCH(MIN(SQRT(($W$2:$W$138-E97)^2+($X$2:$X$138-F97)^2)),SQRT(($W$2:$W$138-E97)^2+($X$2:$X$138-F97)^2),0),1)</f>
        <v>SOEKARNO HATTA</v>
      </c>
      <c r="V97" s="9">
        <f t="shared" si="1"/>
        <v>2.7076670079527938</v>
      </c>
      <c r="W97" s="2">
        <v>-7.7503120000000001</v>
      </c>
      <c r="X97" s="2">
        <v>113.215063</v>
      </c>
      <c r="Y97" s="2" t="s">
        <v>1455</v>
      </c>
      <c r="Z97" s="11">
        <v>0</v>
      </c>
      <c r="AA97" s="5"/>
      <c r="AB97" s="5"/>
      <c r="AC97" s="5"/>
    </row>
    <row r="98" spans="1:29" x14ac:dyDescent="0.25">
      <c r="A98" s="8" t="s">
        <v>504</v>
      </c>
      <c r="B98" s="8" t="s">
        <v>505</v>
      </c>
      <c r="C98" s="8" t="s">
        <v>506</v>
      </c>
      <c r="D98" s="8" t="s">
        <v>507</v>
      </c>
      <c r="E98" s="8">
        <v>-6.9645619999999999</v>
      </c>
      <c r="F98" s="8">
        <v>107.563937</v>
      </c>
      <c r="G98" s="8" t="s">
        <v>159</v>
      </c>
      <c r="H98" s="8" t="s">
        <v>25</v>
      </c>
      <c r="I98" s="8">
        <v>40226</v>
      </c>
      <c r="J98" s="8" t="s">
        <v>105</v>
      </c>
      <c r="K98" s="8" t="s">
        <v>105</v>
      </c>
      <c r="L98" s="8" t="s">
        <v>105</v>
      </c>
      <c r="M98" s="8" t="s">
        <v>105</v>
      </c>
      <c r="N98" s="8" t="s">
        <v>105</v>
      </c>
      <c r="O98" s="8" t="s">
        <v>105</v>
      </c>
      <c r="P98" s="8" t="s">
        <v>105</v>
      </c>
      <c r="Q98" s="8">
        <v>1</v>
      </c>
      <c r="R98" s="8">
        <v>2</v>
      </c>
      <c r="S98" s="8"/>
      <c r="T98" s="8" t="s">
        <v>508</v>
      </c>
      <c r="U98" s="9" t="str">
        <f t="array" ref="U98">INDEX($Y$2:$Y$138,MATCH(MIN(SQRT(($W$2:$W$138-E98)^2+($X$2:$X$138-F98)^2)),SQRT(($W$2:$W$138-E98)^2+($X$2:$X$138-F98)^2),0),1)</f>
        <v>SOEKARNO HATTA</v>
      </c>
      <c r="V98" s="9">
        <f t="shared" si="1"/>
        <v>3.7871414426267642</v>
      </c>
      <c r="W98" s="2">
        <v>-6.1895629999999997</v>
      </c>
      <c r="X98" s="2">
        <v>106.73768699999999</v>
      </c>
      <c r="Y98" s="2" t="s">
        <v>1456</v>
      </c>
      <c r="Z98" s="11">
        <v>0</v>
      </c>
      <c r="AA98" s="5"/>
      <c r="AB98" s="5"/>
      <c r="AC98" s="5"/>
    </row>
    <row r="99" spans="1:29" x14ac:dyDescent="0.25">
      <c r="A99" s="8" t="s">
        <v>509</v>
      </c>
      <c r="B99" s="8" t="s">
        <v>510</v>
      </c>
      <c r="C99" s="8" t="s">
        <v>511</v>
      </c>
      <c r="D99" s="8" t="s">
        <v>512</v>
      </c>
      <c r="E99" s="8">
        <v>-6.9214370000000001</v>
      </c>
      <c r="F99" s="8">
        <v>107.586313</v>
      </c>
      <c r="G99" s="8" t="s">
        <v>31</v>
      </c>
      <c r="H99" s="8" t="s">
        <v>43</v>
      </c>
      <c r="I99" s="8">
        <v>40231</v>
      </c>
      <c r="J99" s="8" t="s">
        <v>513</v>
      </c>
      <c r="K99" s="8" t="s">
        <v>513</v>
      </c>
      <c r="L99" s="8" t="s">
        <v>513</v>
      </c>
      <c r="M99" s="8" t="s">
        <v>513</v>
      </c>
      <c r="N99" s="8" t="s">
        <v>513</v>
      </c>
      <c r="O99" s="8" t="s">
        <v>513</v>
      </c>
      <c r="P99" s="8" t="s">
        <v>513</v>
      </c>
      <c r="Q99" s="8">
        <v>4.5</v>
      </c>
      <c r="R99" s="8">
        <v>4</v>
      </c>
      <c r="S99" s="8"/>
      <c r="T99" s="8"/>
      <c r="U99" s="9" t="str">
        <f t="array" ref="U99">INDEX($Y$2:$Y$138,MATCH(MIN(SQRT(($W$2:$W$138-E99)^2+($X$2:$X$138-F99)^2)),SQRT(($W$2:$W$138-E99)^2+($X$2:$X$138-F99)^2),0),1)</f>
        <v>BANDUNG</v>
      </c>
      <c r="V99" s="9">
        <f t="shared" si="1"/>
        <v>2.913965623880252</v>
      </c>
      <c r="W99" s="2">
        <v>-6.5469379999999999</v>
      </c>
      <c r="X99" s="2">
        <v>107.443313</v>
      </c>
      <c r="Y99" s="2" t="s">
        <v>1457</v>
      </c>
      <c r="Z99" s="11">
        <v>1</v>
      </c>
      <c r="AA99" s="5"/>
      <c r="AB99" s="5"/>
      <c r="AC99" s="5"/>
    </row>
    <row r="100" spans="1:29" x14ac:dyDescent="0.25">
      <c r="A100" s="8" t="s">
        <v>514</v>
      </c>
      <c r="B100" s="8" t="s">
        <v>515</v>
      </c>
      <c r="C100" s="8" t="s">
        <v>516</v>
      </c>
      <c r="D100" s="8" t="s">
        <v>517</v>
      </c>
      <c r="E100" s="8">
        <v>-6.9385620000000001</v>
      </c>
      <c r="F100" s="8">
        <v>107.61268699999999</v>
      </c>
      <c r="G100" s="8" t="s">
        <v>31</v>
      </c>
      <c r="H100" s="8" t="s">
        <v>43</v>
      </c>
      <c r="I100" s="8">
        <v>40253</v>
      </c>
      <c r="J100" s="8" t="s">
        <v>99</v>
      </c>
      <c r="K100" s="8" t="s">
        <v>99</v>
      </c>
      <c r="L100" s="8" t="s">
        <v>99</v>
      </c>
      <c r="M100" s="8" t="s">
        <v>99</v>
      </c>
      <c r="N100" s="8" t="s">
        <v>99</v>
      </c>
      <c r="O100" s="8" t="s">
        <v>99</v>
      </c>
      <c r="P100" s="8" t="s">
        <v>99</v>
      </c>
      <c r="Q100" s="8">
        <v>4.5</v>
      </c>
      <c r="R100" s="8">
        <v>13</v>
      </c>
      <c r="S100" s="8"/>
      <c r="T100" s="8" t="s">
        <v>518</v>
      </c>
      <c r="U100" s="9" t="str">
        <f t="array" ref="U100">INDEX($Y$2:$Y$138,MATCH(MIN(SQRT(($W$2:$W$138-E100)^2+($X$2:$X$138-F100)^2)),SQRT(($W$2:$W$138-E100)^2+($X$2:$X$138-F100)^2),0),1)</f>
        <v>BANDUNG</v>
      </c>
      <c r="V100" s="9">
        <f t="shared" si="1"/>
        <v>1.779118827154696</v>
      </c>
      <c r="W100" s="2">
        <v>-7.0828119999999997</v>
      </c>
      <c r="X100" s="2">
        <v>110.91493800000001</v>
      </c>
      <c r="Y100" s="2" t="s">
        <v>1458</v>
      </c>
      <c r="Z100" s="11">
        <v>1</v>
      </c>
      <c r="AA100" s="5"/>
      <c r="AB100" s="5"/>
      <c r="AC100" s="5"/>
    </row>
    <row r="101" spans="1:29" x14ac:dyDescent="0.25">
      <c r="A101" s="8" t="s">
        <v>519</v>
      </c>
      <c r="B101" s="8" t="s">
        <v>520</v>
      </c>
      <c r="C101" s="8" t="s">
        <v>521</v>
      </c>
      <c r="D101" s="8" t="s">
        <v>522</v>
      </c>
      <c r="E101" s="8">
        <v>-6.9345629999999998</v>
      </c>
      <c r="F101" s="8">
        <v>107.589562</v>
      </c>
      <c r="G101" s="8" t="s">
        <v>31</v>
      </c>
      <c r="H101" s="8" t="s">
        <v>43</v>
      </c>
      <c r="I101" s="8">
        <v>40233</v>
      </c>
      <c r="J101" s="8" t="s">
        <v>105</v>
      </c>
      <c r="K101" s="8" t="s">
        <v>105</v>
      </c>
      <c r="L101" s="8" t="s">
        <v>105</v>
      </c>
      <c r="M101" s="8" t="s">
        <v>105</v>
      </c>
      <c r="N101" s="8" t="s">
        <v>105</v>
      </c>
      <c r="O101" s="8" t="s">
        <v>105</v>
      </c>
      <c r="P101" s="8" t="s">
        <v>105</v>
      </c>
      <c r="Q101" s="8">
        <v>5</v>
      </c>
      <c r="R101" s="8">
        <v>1</v>
      </c>
      <c r="S101" s="8"/>
      <c r="T101" s="8"/>
      <c r="U101" s="9" t="str">
        <f t="array" ref="U101">INDEX($Y$2:$Y$138,MATCH(MIN(SQRT(($W$2:$W$138-E101)^2+($X$2:$X$138-F101)^2)),SQRT(($W$2:$W$138-E101)^2+($X$2:$X$138-F101)^2),0),1)</f>
        <v>SOEKARNO HATTA</v>
      </c>
      <c r="V101" s="9">
        <f t="shared" si="1"/>
        <v>1.5461081793596076</v>
      </c>
      <c r="W101" s="2">
        <v>-7.4258119999999996</v>
      </c>
      <c r="X101" s="2">
        <v>109.23468800000001</v>
      </c>
      <c r="Y101" s="2" t="s">
        <v>1459</v>
      </c>
      <c r="Z101" s="11">
        <v>1</v>
      </c>
      <c r="AA101" s="5"/>
      <c r="AB101" s="5"/>
      <c r="AC101" s="5"/>
    </row>
    <row r="102" spans="1:29" x14ac:dyDescent="0.25">
      <c r="A102" s="8" t="s">
        <v>523</v>
      </c>
      <c r="B102" s="8" t="s">
        <v>524</v>
      </c>
      <c r="C102" s="8" t="s">
        <v>525</v>
      </c>
      <c r="D102" s="8" t="s">
        <v>526</v>
      </c>
      <c r="E102" s="8">
        <v>-6.9666870000000003</v>
      </c>
      <c r="F102" s="8">
        <v>107.573813</v>
      </c>
      <c r="G102" s="8" t="s">
        <v>31</v>
      </c>
      <c r="H102" s="8" t="s">
        <v>25</v>
      </c>
      <c r="I102" s="8">
        <v>40228</v>
      </c>
      <c r="J102" s="8" t="s">
        <v>527</v>
      </c>
      <c r="K102" s="8" t="s">
        <v>527</v>
      </c>
      <c r="L102" s="8" t="s">
        <v>527</v>
      </c>
      <c r="M102" s="8" t="s">
        <v>527</v>
      </c>
      <c r="N102" s="8" t="s">
        <v>527</v>
      </c>
      <c r="O102" s="8" t="s">
        <v>528</v>
      </c>
      <c r="P102" s="8" t="s">
        <v>527</v>
      </c>
      <c r="Q102" s="8">
        <v>5</v>
      </c>
      <c r="R102" s="8">
        <v>3</v>
      </c>
      <c r="S102" s="8"/>
      <c r="T102" s="8" t="s">
        <v>529</v>
      </c>
      <c r="U102" s="9" t="str">
        <f t="array" ref="U102">INDEX($Y$2:$Y$138,MATCH(MIN(SQRT(($W$2:$W$138-E102)^2+($X$2:$X$138-F102)^2)),SQRT(($W$2:$W$138-E102)^2+($X$2:$X$138-F102)^2),0),1)</f>
        <v>SOEKARNO HATTA</v>
      </c>
      <c r="V102" s="9">
        <f t="shared" si="1"/>
        <v>3.0459238436875729</v>
      </c>
      <c r="W102" s="2">
        <v>-6.1939380000000002</v>
      </c>
      <c r="X102" s="2">
        <v>106.890812</v>
      </c>
      <c r="Y102" s="2" t="s">
        <v>1460</v>
      </c>
      <c r="Z102" s="11">
        <v>1</v>
      </c>
      <c r="AA102" s="5"/>
      <c r="AB102" s="5"/>
      <c r="AC102" s="5"/>
    </row>
    <row r="103" spans="1:29" x14ac:dyDescent="0.25">
      <c r="A103" s="8" t="s">
        <v>530</v>
      </c>
      <c r="B103" s="8" t="s">
        <v>531</v>
      </c>
      <c r="C103" s="8" t="s">
        <v>532</v>
      </c>
      <c r="D103" s="8" t="s">
        <v>533</v>
      </c>
      <c r="E103" s="8">
        <v>-6.971813</v>
      </c>
      <c r="F103" s="8">
        <v>107.556438</v>
      </c>
      <c r="G103" s="8" t="s">
        <v>31</v>
      </c>
      <c r="H103" s="8" t="s">
        <v>25</v>
      </c>
      <c r="I103" s="8">
        <v>40218</v>
      </c>
      <c r="J103" s="8" t="s">
        <v>99</v>
      </c>
      <c r="K103" s="8" t="s">
        <v>99</v>
      </c>
      <c r="L103" s="8" t="s">
        <v>99</v>
      </c>
      <c r="M103" s="8" t="s">
        <v>99</v>
      </c>
      <c r="N103" s="8" t="s">
        <v>99</v>
      </c>
      <c r="O103" s="8" t="s">
        <v>99</v>
      </c>
      <c r="P103" s="8" t="s">
        <v>99</v>
      </c>
      <c r="Q103" s="8">
        <v>4.4000000000000004</v>
      </c>
      <c r="R103" s="8">
        <v>49</v>
      </c>
      <c r="S103" s="8" t="s">
        <v>534</v>
      </c>
      <c r="T103" s="8"/>
      <c r="U103" s="9" t="str">
        <f t="array" ref="U103">INDEX($Y$2:$Y$138,MATCH(MIN(SQRT(($W$2:$W$138-E103)^2+($X$2:$X$138-F103)^2)),SQRT(($W$2:$W$138-E103)^2+($X$2:$X$138-F103)^2),0),1)</f>
        <v>SOEKARNO HATTA</v>
      </c>
      <c r="V103" s="9">
        <f t="shared" si="1"/>
        <v>4.913198519371945</v>
      </c>
      <c r="W103" s="2">
        <v>-7.3291870000000001</v>
      </c>
      <c r="X103" s="2">
        <v>112.749938</v>
      </c>
      <c r="Y103" s="2" t="s">
        <v>1461</v>
      </c>
      <c r="Z103" s="11">
        <v>1</v>
      </c>
      <c r="AA103" s="5"/>
      <c r="AB103" s="5"/>
      <c r="AC103" s="5"/>
    </row>
    <row r="104" spans="1:29" x14ac:dyDescent="0.25">
      <c r="A104" s="8" t="s">
        <v>535</v>
      </c>
      <c r="B104" s="8" t="s">
        <v>536</v>
      </c>
      <c r="C104" s="8" t="s">
        <v>537</v>
      </c>
      <c r="D104" s="8" t="s">
        <v>538</v>
      </c>
      <c r="E104" s="8">
        <v>-6.9125620000000003</v>
      </c>
      <c r="F104" s="8">
        <v>107.599187</v>
      </c>
      <c r="G104" s="8" t="s">
        <v>31</v>
      </c>
      <c r="H104" s="8" t="s">
        <v>43</v>
      </c>
      <c r="I104" s="8">
        <v>40171</v>
      </c>
      <c r="J104" s="8" t="s">
        <v>258</v>
      </c>
      <c r="K104" s="8" t="s">
        <v>258</v>
      </c>
      <c r="L104" s="8" t="s">
        <v>258</v>
      </c>
      <c r="M104" s="8" t="s">
        <v>258</v>
      </c>
      <c r="N104" s="8" t="s">
        <v>258</v>
      </c>
      <c r="O104" s="8" t="s">
        <v>258</v>
      </c>
      <c r="P104" s="8" t="s">
        <v>258</v>
      </c>
      <c r="Q104" s="8"/>
      <c r="R104" s="8">
        <v>0</v>
      </c>
      <c r="S104" s="8"/>
      <c r="T104" s="8"/>
      <c r="U104" s="9" t="str">
        <f t="array" ref="U104">INDEX($Y$2:$Y$138,MATCH(MIN(SQRT(($W$2:$W$138-E104)^2+($X$2:$X$138-F104)^2)),SQRT(($W$2:$W$138-E104)^2+($X$2:$X$138-F104)^2),0),1)</f>
        <v>BANDUNG</v>
      </c>
      <c r="V104" s="9">
        <f t="shared" si="1"/>
        <v>1.8593383401271866</v>
      </c>
      <c r="W104" s="2">
        <v>-7.3239369999999999</v>
      </c>
      <c r="X104" s="2">
        <v>110.502938</v>
      </c>
      <c r="Y104" s="2" t="s">
        <v>1462</v>
      </c>
      <c r="Z104" s="11">
        <v>0</v>
      </c>
      <c r="AA104" s="5"/>
      <c r="AB104" s="5"/>
      <c r="AC104" s="5"/>
    </row>
    <row r="105" spans="1:29" x14ac:dyDescent="0.25">
      <c r="A105" s="8" t="s">
        <v>539</v>
      </c>
      <c r="B105" s="8" t="s">
        <v>540</v>
      </c>
      <c r="C105" s="8" t="s">
        <v>540</v>
      </c>
      <c r="D105" s="8" t="s">
        <v>541</v>
      </c>
      <c r="E105" s="8">
        <v>-6.8926879999999997</v>
      </c>
      <c r="F105" s="8">
        <v>107.519312</v>
      </c>
      <c r="G105" s="8" t="s">
        <v>239</v>
      </c>
      <c r="H105" s="8" t="s">
        <v>63</v>
      </c>
      <c r="I105" s="8">
        <v>40531</v>
      </c>
      <c r="J105" s="8" t="s">
        <v>240</v>
      </c>
      <c r="K105" s="8" t="s">
        <v>240</v>
      </c>
      <c r="L105" s="8" t="s">
        <v>240</v>
      </c>
      <c r="M105" s="8" t="s">
        <v>240</v>
      </c>
      <c r="N105" s="8" t="s">
        <v>240</v>
      </c>
      <c r="O105" s="8" t="s">
        <v>240</v>
      </c>
      <c r="P105" s="8" t="s">
        <v>240</v>
      </c>
      <c r="Q105" s="8">
        <v>4.4000000000000004</v>
      </c>
      <c r="R105" s="8">
        <v>19</v>
      </c>
      <c r="S105" s="8"/>
      <c r="T105" s="8" t="s">
        <v>542</v>
      </c>
      <c r="U105" s="9" t="str">
        <f t="array" ref="U105">INDEX($Y$2:$Y$138,MATCH(MIN(SQRT(($W$2:$W$138-E105)^2+($X$2:$X$138-F105)^2)),SQRT(($W$2:$W$138-E105)^2+($X$2:$X$138-F105)^2),0),1)</f>
        <v>SOEKARNO HATTA</v>
      </c>
      <c r="V105" s="9">
        <f t="shared" si="1"/>
        <v>10.256687997641029</v>
      </c>
      <c r="W105" s="2">
        <v>-0.50181200000000004</v>
      </c>
      <c r="X105" s="2">
        <v>117.14568800000001</v>
      </c>
      <c r="Y105" s="2" t="s">
        <v>1463</v>
      </c>
      <c r="Z105" s="11">
        <v>1</v>
      </c>
      <c r="AA105" s="5"/>
      <c r="AB105" s="5"/>
      <c r="AC105" s="5"/>
    </row>
    <row r="106" spans="1:29" x14ac:dyDescent="0.25">
      <c r="A106" s="8" t="s">
        <v>543</v>
      </c>
      <c r="B106" s="8" t="s">
        <v>544</v>
      </c>
      <c r="C106" s="8" t="s">
        <v>545</v>
      </c>
      <c r="D106" s="8" t="s">
        <v>546</v>
      </c>
      <c r="E106" s="8">
        <v>-6.924938</v>
      </c>
      <c r="F106" s="8">
        <v>107.566937</v>
      </c>
      <c r="G106" s="8" t="s">
        <v>31</v>
      </c>
      <c r="H106" s="8" t="s">
        <v>43</v>
      </c>
      <c r="I106" s="8">
        <v>40213</v>
      </c>
      <c r="J106" s="8" t="s">
        <v>547</v>
      </c>
      <c r="K106" s="8" t="s">
        <v>547</v>
      </c>
      <c r="L106" s="8" t="s">
        <v>547</v>
      </c>
      <c r="M106" s="8" t="s">
        <v>547</v>
      </c>
      <c r="N106" s="8" t="s">
        <v>547</v>
      </c>
      <c r="O106" s="8" t="s">
        <v>547</v>
      </c>
      <c r="P106" s="8" t="s">
        <v>548</v>
      </c>
      <c r="Q106" s="8">
        <v>4.5</v>
      </c>
      <c r="R106" s="8">
        <v>60</v>
      </c>
      <c r="S106" s="8"/>
      <c r="T106" s="8" t="s">
        <v>549</v>
      </c>
      <c r="U106" s="9" t="str">
        <f t="array" ref="U106">INDEX($Y$2:$Y$138,MATCH(MIN(SQRT(($W$2:$W$138-E106)^2+($X$2:$X$138-F106)^2)),SQRT(($W$2:$W$138-E106)^2+($X$2:$X$138-F106)^2),0),1)</f>
        <v>SOEKARNO HATTA</v>
      </c>
      <c r="V106" s="9">
        <f t="shared" si="1"/>
        <v>3.9075983622119854</v>
      </c>
      <c r="W106" s="2">
        <v>-6.2264369999999998</v>
      </c>
      <c r="X106" s="2">
        <v>106.808813</v>
      </c>
      <c r="Y106" s="2" t="s">
        <v>1464</v>
      </c>
      <c r="Z106" s="11">
        <v>1</v>
      </c>
      <c r="AA106" s="5"/>
      <c r="AB106" s="5"/>
      <c r="AC106" s="5"/>
    </row>
    <row r="107" spans="1:29" x14ac:dyDescent="0.25">
      <c r="A107" s="8" t="s">
        <v>550</v>
      </c>
      <c r="B107" s="8" t="s">
        <v>551</v>
      </c>
      <c r="C107" s="8" t="s">
        <v>551</v>
      </c>
      <c r="D107" s="8" t="s">
        <v>552</v>
      </c>
      <c r="E107" s="8">
        <v>-6.9524379999999999</v>
      </c>
      <c r="F107" s="8">
        <v>107.55981199999999</v>
      </c>
      <c r="G107" s="8" t="s">
        <v>553</v>
      </c>
      <c r="H107" s="8" t="s">
        <v>25</v>
      </c>
      <c r="I107" s="8">
        <v>40214</v>
      </c>
      <c r="J107" s="8" t="s">
        <v>554</v>
      </c>
      <c r="K107" s="8" t="s">
        <v>554</v>
      </c>
      <c r="L107" s="8" t="s">
        <v>554</v>
      </c>
      <c r="M107" s="8" t="s">
        <v>554</v>
      </c>
      <c r="N107" s="8" t="s">
        <v>554</v>
      </c>
      <c r="O107" s="8" t="s">
        <v>554</v>
      </c>
      <c r="P107" s="8" t="s">
        <v>554</v>
      </c>
      <c r="Q107" s="8"/>
      <c r="R107" s="8">
        <v>0</v>
      </c>
      <c r="S107" s="8"/>
      <c r="T107" s="8" t="s">
        <v>555</v>
      </c>
      <c r="U107" s="9" t="str">
        <f t="array" ref="U107">INDEX($Y$2:$Y$138,MATCH(MIN(SQRT(($W$2:$W$138-E107)^2+($X$2:$X$138-F107)^2)),SQRT(($W$2:$W$138-E107)^2+($X$2:$X$138-F107)^2),0),1)</f>
        <v>SOEKARNO HATTA</v>
      </c>
      <c r="V107" s="9">
        <f t="shared" si="1"/>
        <v>3.7879354267641512</v>
      </c>
      <c r="W107" s="2">
        <v>-6.9761870000000004</v>
      </c>
      <c r="X107" s="2">
        <v>110.418437</v>
      </c>
      <c r="Y107" s="2" t="s">
        <v>1465</v>
      </c>
      <c r="Z107" s="11">
        <v>0</v>
      </c>
      <c r="AA107" s="5"/>
      <c r="AB107" s="5"/>
      <c r="AC107" s="5"/>
    </row>
    <row r="108" spans="1:29" x14ac:dyDescent="0.25">
      <c r="A108" s="8" t="s">
        <v>556</v>
      </c>
      <c r="B108" s="8" t="s">
        <v>557</v>
      </c>
      <c r="C108" s="8" t="s">
        <v>558</v>
      </c>
      <c r="D108" s="8" t="s">
        <v>559</v>
      </c>
      <c r="E108" s="8">
        <v>-6.9446880000000002</v>
      </c>
      <c r="F108" s="8">
        <v>107.58143699999999</v>
      </c>
      <c r="G108" s="8" t="s">
        <v>31</v>
      </c>
      <c r="H108" s="8" t="s">
        <v>43</v>
      </c>
      <c r="I108" s="8">
        <v>40223</v>
      </c>
      <c r="J108" s="8" t="s">
        <v>560</v>
      </c>
      <c r="K108" s="8" t="s">
        <v>560</v>
      </c>
      <c r="L108" s="8" t="s">
        <v>560</v>
      </c>
      <c r="M108" s="8" t="s">
        <v>560</v>
      </c>
      <c r="N108" s="8" t="s">
        <v>560</v>
      </c>
      <c r="O108" s="8" t="s">
        <v>560</v>
      </c>
      <c r="P108" s="8" t="s">
        <v>560</v>
      </c>
      <c r="Q108" s="8">
        <v>4.5</v>
      </c>
      <c r="R108" s="8">
        <v>115</v>
      </c>
      <c r="S108" s="8" t="s">
        <v>534</v>
      </c>
      <c r="T108" s="8" t="s">
        <v>561</v>
      </c>
      <c r="U108" s="9" t="str">
        <f t="array" ref="U108">INDEX($Y$2:$Y$138,MATCH(MIN(SQRT(($W$2:$W$138-E108)^2+($X$2:$X$138-F108)^2)),SQRT(($W$2:$W$138-E108)^2+($X$2:$X$138-F108)^2),0),1)</f>
        <v>SOEKARNO HATTA</v>
      </c>
      <c r="V108" s="9">
        <f t="shared" si="1"/>
        <v>1.4094155888788393</v>
      </c>
      <c r="W108" s="2">
        <v>-6.1143130000000001</v>
      </c>
      <c r="X108" s="2">
        <v>106.15356199999999</v>
      </c>
      <c r="Y108" s="2" t="s">
        <v>1466</v>
      </c>
      <c r="Z108" s="11">
        <v>1</v>
      </c>
      <c r="AA108" s="5"/>
      <c r="AB108" s="5"/>
      <c r="AC108" s="5"/>
    </row>
    <row r="109" spans="1:29" x14ac:dyDescent="0.25">
      <c r="A109" s="8" t="s">
        <v>562</v>
      </c>
      <c r="B109" s="8" t="s">
        <v>563</v>
      </c>
      <c r="C109" s="8" t="s">
        <v>564</v>
      </c>
      <c r="D109" s="8" t="s">
        <v>565</v>
      </c>
      <c r="E109" s="8">
        <v>-6.9631879999999997</v>
      </c>
      <c r="F109" s="8">
        <v>107.593312</v>
      </c>
      <c r="G109" s="8" t="s">
        <v>31</v>
      </c>
      <c r="H109" s="8" t="s">
        <v>25</v>
      </c>
      <c r="I109" s="8">
        <v>40239</v>
      </c>
      <c r="J109" s="8" t="s">
        <v>44</v>
      </c>
      <c r="K109" s="8" t="s">
        <v>44</v>
      </c>
      <c r="L109" s="8" t="s">
        <v>44</v>
      </c>
      <c r="M109" s="8" t="s">
        <v>44</v>
      </c>
      <c r="N109" s="8" t="s">
        <v>44</v>
      </c>
      <c r="O109" s="8" t="s">
        <v>44</v>
      </c>
      <c r="P109" s="8" t="s">
        <v>44</v>
      </c>
      <c r="Q109" s="8">
        <v>5</v>
      </c>
      <c r="R109" s="8">
        <v>4</v>
      </c>
      <c r="S109" s="8"/>
      <c r="T109" s="8"/>
      <c r="U109" s="9" t="str">
        <f t="array" ref="U109">INDEX($Y$2:$Y$138,MATCH(MIN(SQRT(($W$2:$W$138-E109)^2+($X$2:$X$138-F109)^2)),SQRT(($W$2:$W$138-E109)^2+($X$2:$X$138-F109)^2),0),1)</f>
        <v>SOEKARNO HATTA</v>
      </c>
      <c r="V109" s="9">
        <f t="shared" si="1"/>
        <v>1.7106236688958847</v>
      </c>
      <c r="W109" s="2">
        <v>-7.4490629999999998</v>
      </c>
      <c r="X109" s="2">
        <v>112.718688</v>
      </c>
      <c r="Y109" s="2" t="s">
        <v>1467</v>
      </c>
      <c r="Z109" s="11">
        <v>1</v>
      </c>
      <c r="AA109" s="5"/>
      <c r="AB109" s="5"/>
      <c r="AC109" s="5"/>
    </row>
    <row r="110" spans="1:29" x14ac:dyDescent="0.25">
      <c r="A110" s="8" t="s">
        <v>195</v>
      </c>
      <c r="B110" s="8" t="s">
        <v>566</v>
      </c>
      <c r="C110" s="8" t="s">
        <v>567</v>
      </c>
      <c r="D110" s="8" t="s">
        <v>568</v>
      </c>
      <c r="E110" s="8">
        <v>-6.8959380000000001</v>
      </c>
      <c r="F110" s="8">
        <v>107.597313</v>
      </c>
      <c r="G110" s="8" t="s">
        <v>24</v>
      </c>
      <c r="H110" s="8" t="s">
        <v>43</v>
      </c>
      <c r="I110" s="8">
        <v>40162</v>
      </c>
      <c r="J110" s="8"/>
      <c r="K110" s="8"/>
      <c r="L110" s="8"/>
      <c r="M110" s="8"/>
      <c r="N110" s="8"/>
      <c r="O110" s="8"/>
      <c r="P110" s="8"/>
      <c r="Q110" s="8"/>
      <c r="R110" s="8">
        <v>0</v>
      </c>
      <c r="S110" s="8"/>
      <c r="T110" s="8" t="s">
        <v>569</v>
      </c>
      <c r="U110" s="9" t="str">
        <f t="array" ref="U110">INDEX($Y$2:$Y$138,MATCH(MIN(SQRT(($W$2:$W$138-E110)^2+($X$2:$X$138-F110)^2)),SQRT(($W$2:$W$138-E110)^2+($X$2:$X$138-F110)^2),0),1)</f>
        <v>DAGO</v>
      </c>
      <c r="V110" s="9">
        <f t="shared" si="1"/>
        <v>1.8925860901002076</v>
      </c>
      <c r="W110" s="2">
        <v>-8.1095620000000004</v>
      </c>
      <c r="X110" s="2">
        <v>115.090063</v>
      </c>
      <c r="Y110" s="2" t="s">
        <v>1468</v>
      </c>
      <c r="Z110" s="11">
        <v>0</v>
      </c>
      <c r="AA110" s="5"/>
      <c r="AB110" s="5"/>
      <c r="AC110" s="5"/>
    </row>
    <row r="111" spans="1:29" x14ac:dyDescent="0.25">
      <c r="A111" s="8" t="s">
        <v>570</v>
      </c>
      <c r="B111" s="8" t="s">
        <v>571</v>
      </c>
      <c r="C111" s="8" t="s">
        <v>571</v>
      </c>
      <c r="D111" s="8" t="s">
        <v>572</v>
      </c>
      <c r="E111" s="8">
        <v>-6.8911879999999996</v>
      </c>
      <c r="F111" s="8">
        <v>107.563063</v>
      </c>
      <c r="G111" s="8" t="s">
        <v>31</v>
      </c>
      <c r="H111" s="8" t="s">
        <v>178</v>
      </c>
      <c r="I111" s="8">
        <v>40175</v>
      </c>
      <c r="J111" s="8" t="s">
        <v>111</v>
      </c>
      <c r="K111" s="8" t="s">
        <v>111</v>
      </c>
      <c r="L111" s="8" t="s">
        <v>111</v>
      </c>
      <c r="M111" s="8" t="s">
        <v>111</v>
      </c>
      <c r="N111" s="8" t="s">
        <v>111</v>
      </c>
      <c r="O111" s="8" t="s">
        <v>111</v>
      </c>
      <c r="P111" s="8" t="s">
        <v>111</v>
      </c>
      <c r="Q111" s="8">
        <v>5</v>
      </c>
      <c r="R111" s="8">
        <v>1</v>
      </c>
      <c r="S111" s="8"/>
      <c r="T111" s="8" t="s">
        <v>573</v>
      </c>
      <c r="U111" s="9" t="str">
        <f t="array" ref="U111">INDEX($Y$2:$Y$138,MATCH(MIN(SQRT(($W$2:$W$138-E111)^2+($X$2:$X$138-F111)^2)),SQRT(($W$2:$W$138-E111)^2+($X$2:$X$138-F111)^2),0),1)</f>
        <v>DAGO</v>
      </c>
      <c r="V111" s="9">
        <f t="shared" si="1"/>
        <v>5.6022812176159471</v>
      </c>
      <c r="W111" s="2">
        <v>0.90481299999999998</v>
      </c>
      <c r="X111" s="2">
        <v>108.98943800000001</v>
      </c>
      <c r="Y111" s="2" t="s">
        <v>1469</v>
      </c>
      <c r="Z111" s="11">
        <v>1</v>
      </c>
      <c r="AA111" s="5"/>
      <c r="AB111" s="5"/>
      <c r="AC111" s="5"/>
    </row>
    <row r="112" spans="1:29" x14ac:dyDescent="0.25">
      <c r="A112" s="8" t="s">
        <v>574</v>
      </c>
      <c r="B112" s="8" t="s">
        <v>575</v>
      </c>
      <c r="C112" s="8" t="s">
        <v>576</v>
      </c>
      <c r="D112" s="8" t="s">
        <v>577</v>
      </c>
      <c r="E112" s="8">
        <v>-6.9124369999999997</v>
      </c>
      <c r="F112" s="8">
        <v>107.59943699999999</v>
      </c>
      <c r="G112" s="8" t="s">
        <v>31</v>
      </c>
      <c r="H112" s="8" t="s">
        <v>43</v>
      </c>
      <c r="I112" s="8">
        <v>40171</v>
      </c>
      <c r="J112" s="8"/>
      <c r="K112" s="8"/>
      <c r="L112" s="8"/>
      <c r="M112" s="8"/>
      <c r="N112" s="8"/>
      <c r="O112" s="8"/>
      <c r="P112" s="8"/>
      <c r="Q112" s="8">
        <v>4.5</v>
      </c>
      <c r="R112" s="8">
        <v>161</v>
      </c>
      <c r="S112" s="8"/>
      <c r="T112" s="8" t="s">
        <v>578</v>
      </c>
      <c r="U112" s="9" t="str">
        <f t="array" ref="U112">INDEX($Y$2:$Y$138,MATCH(MIN(SQRT(($W$2:$W$138-E112)^2+($X$2:$X$138-F112)^2)),SQRT(($W$2:$W$138-E112)^2+($X$2:$X$138-F112)^2),0),1)</f>
        <v>BANDUNG</v>
      </c>
      <c r="V112" s="9">
        <f t="shared" si="1"/>
        <v>1.8457401562842493</v>
      </c>
      <c r="W112" s="2">
        <v>-7.7085619999999997</v>
      </c>
      <c r="X112" s="2">
        <v>114.008188</v>
      </c>
      <c r="Y112" s="2" t="s">
        <v>1470</v>
      </c>
      <c r="Z112" s="11">
        <v>1</v>
      </c>
      <c r="AA112" s="5"/>
      <c r="AB112" s="5"/>
      <c r="AC112" s="5"/>
    </row>
    <row r="113" spans="1:29" x14ac:dyDescent="0.25">
      <c r="A113" s="8" t="s">
        <v>579</v>
      </c>
      <c r="B113" s="8" t="s">
        <v>580</v>
      </c>
      <c r="C113" s="8" t="s">
        <v>580</v>
      </c>
      <c r="D113" s="8" t="s">
        <v>581</v>
      </c>
      <c r="E113" s="8">
        <v>-7.0053130000000001</v>
      </c>
      <c r="F113" s="8">
        <v>107.526313</v>
      </c>
      <c r="G113" s="8" t="s">
        <v>31</v>
      </c>
      <c r="H113" s="8" t="s">
        <v>25</v>
      </c>
      <c r="I113" s="8">
        <v>40911</v>
      </c>
      <c r="J113" s="8"/>
      <c r="K113" s="8"/>
      <c r="L113" s="8"/>
      <c r="M113" s="8"/>
      <c r="N113" s="8"/>
      <c r="O113" s="8"/>
      <c r="P113" s="8"/>
      <c r="Q113" s="8"/>
      <c r="R113" s="8">
        <v>0</v>
      </c>
      <c r="S113" s="8"/>
      <c r="T113" s="8"/>
      <c r="U113" s="9" t="str">
        <f t="array" ref="U113">INDEX($Y$2:$Y$138,MATCH(MIN(SQRT(($W$2:$W$138-E113)^2+($X$2:$X$138-F113)^2)),SQRT(($W$2:$W$138-E113)^2+($X$2:$X$138-F113)^2),0),1)</f>
        <v>SOEKARNO HATTA</v>
      </c>
      <c r="V113" s="9">
        <f t="shared" si="1"/>
        <v>9.8174867184053962</v>
      </c>
      <c r="W113" s="2">
        <v>-6.9478119999999999</v>
      </c>
      <c r="X113" s="2">
        <v>107.593812</v>
      </c>
      <c r="Y113" s="2" t="s">
        <v>1471</v>
      </c>
      <c r="Z113" s="11">
        <v>0</v>
      </c>
      <c r="AA113" s="5"/>
      <c r="AB113" s="5"/>
      <c r="AC113" s="5"/>
    </row>
    <row r="114" spans="1:29" x14ac:dyDescent="0.25">
      <c r="A114" s="8" t="s">
        <v>582</v>
      </c>
      <c r="B114" s="8" t="s">
        <v>583</v>
      </c>
      <c r="C114" s="8" t="s">
        <v>583</v>
      </c>
      <c r="D114" s="8" t="s">
        <v>584</v>
      </c>
      <c r="E114" s="8">
        <v>-6.9853129999999997</v>
      </c>
      <c r="F114" s="8">
        <v>107.560937</v>
      </c>
      <c r="G114" s="8" t="s">
        <v>24</v>
      </c>
      <c r="H114" s="8" t="s">
        <v>25</v>
      </c>
      <c r="I114" s="8">
        <v>40921</v>
      </c>
      <c r="J114" s="8"/>
      <c r="K114" s="8"/>
      <c r="L114" s="8"/>
      <c r="M114" s="8"/>
      <c r="N114" s="8"/>
      <c r="O114" s="8"/>
      <c r="P114" s="8"/>
      <c r="Q114" s="8">
        <v>3</v>
      </c>
      <c r="R114" s="8">
        <v>2</v>
      </c>
      <c r="S114" s="8"/>
      <c r="T114" s="8"/>
      <c r="U114" s="9" t="str">
        <f t="array" ref="U114">INDEX($Y$2:$Y$138,MATCH(MIN(SQRT(($W$2:$W$138-E114)^2+($X$2:$X$138-F114)^2)),SQRT(($W$2:$W$138-E114)^2+($X$2:$X$138-F114)^2),0),1)</f>
        <v>SOEKARNO HATTA</v>
      </c>
      <c r="V114" s="9">
        <f t="shared" si="1"/>
        <v>5.5276195161112156</v>
      </c>
      <c r="W114" s="2">
        <v>-7.6001880000000002</v>
      </c>
      <c r="X114" s="2">
        <v>110.818562</v>
      </c>
      <c r="Y114" s="2" t="s">
        <v>1472</v>
      </c>
      <c r="Z114" s="11">
        <v>0</v>
      </c>
      <c r="AA114" s="5"/>
      <c r="AB114" s="5"/>
      <c r="AC114" s="5"/>
    </row>
    <row r="115" spans="1:29" x14ac:dyDescent="0.25">
      <c r="A115" s="8" t="s">
        <v>585</v>
      </c>
      <c r="B115" s="8" t="s">
        <v>586</v>
      </c>
      <c r="C115" s="8" t="s">
        <v>587</v>
      </c>
      <c r="D115" s="8" t="s">
        <v>588</v>
      </c>
      <c r="E115" s="8">
        <v>-6.8865629999999998</v>
      </c>
      <c r="F115" s="8">
        <v>107.523188</v>
      </c>
      <c r="G115" s="8" t="s">
        <v>31</v>
      </c>
      <c r="H115" s="8" t="s">
        <v>91</v>
      </c>
      <c r="I115" s="8">
        <v>40531</v>
      </c>
      <c r="J115" s="8" t="s">
        <v>589</v>
      </c>
      <c r="K115" s="8" t="s">
        <v>589</v>
      </c>
      <c r="L115" s="8" t="s">
        <v>589</v>
      </c>
      <c r="M115" s="8" t="s">
        <v>589</v>
      </c>
      <c r="N115" s="8" t="s">
        <v>589</v>
      </c>
      <c r="O115" s="8" t="s">
        <v>589</v>
      </c>
      <c r="P115" s="8" t="s">
        <v>589</v>
      </c>
      <c r="Q115" s="8">
        <v>4.5999999999999996</v>
      </c>
      <c r="R115" s="8">
        <v>19</v>
      </c>
      <c r="S115" s="8"/>
      <c r="T115" s="8" t="s">
        <v>590</v>
      </c>
      <c r="U115" s="9" t="str">
        <f t="array" ref="U115">INDEX($Y$2:$Y$138,MATCH(MIN(SQRT(($W$2:$W$138-E115)^2+($X$2:$X$138-F115)^2)),SQRT(($W$2:$W$138-E115)^2+($X$2:$X$138-F115)^2),0),1)</f>
        <v>DAGO</v>
      </c>
      <c r="V115" s="9">
        <f t="shared" si="1"/>
        <v>10.018105916314408</v>
      </c>
      <c r="W115" s="2">
        <v>-7.5726880000000003</v>
      </c>
      <c r="X115" s="2">
        <v>110.82843800000001</v>
      </c>
      <c r="Y115" s="2" t="s">
        <v>1473</v>
      </c>
      <c r="Z115" s="11">
        <v>1</v>
      </c>
      <c r="AA115" s="5"/>
      <c r="AB115" s="5"/>
      <c r="AC115" s="5"/>
    </row>
    <row r="116" spans="1:29" x14ac:dyDescent="0.25">
      <c r="A116" s="8" t="s">
        <v>591</v>
      </c>
      <c r="B116" s="8" t="s">
        <v>592</v>
      </c>
      <c r="C116" s="8" t="s">
        <v>593</v>
      </c>
      <c r="D116" s="8" t="s">
        <v>594</v>
      </c>
      <c r="E116" s="8">
        <v>-6.9225620000000001</v>
      </c>
      <c r="F116" s="8">
        <v>107.591938</v>
      </c>
      <c r="G116" s="8" t="s">
        <v>31</v>
      </c>
      <c r="H116" s="8" t="s">
        <v>43</v>
      </c>
      <c r="I116" s="8">
        <v>40232</v>
      </c>
      <c r="J116" s="8" t="s">
        <v>595</v>
      </c>
      <c r="K116" s="8" t="s">
        <v>595</v>
      </c>
      <c r="L116" s="8" t="s">
        <v>595</v>
      </c>
      <c r="M116" s="8" t="s">
        <v>595</v>
      </c>
      <c r="N116" s="8" t="s">
        <v>595</v>
      </c>
      <c r="O116" s="8" t="s">
        <v>595</v>
      </c>
      <c r="P116" s="8" t="s">
        <v>595</v>
      </c>
      <c r="Q116" s="8">
        <v>5</v>
      </c>
      <c r="R116" s="8">
        <v>9</v>
      </c>
      <c r="S116" s="8"/>
      <c r="T116" s="8" t="s">
        <v>596</v>
      </c>
      <c r="U116" s="9" t="str">
        <f t="array" ref="U116">INDEX($Y$2:$Y$138,MATCH(MIN(SQRT(($W$2:$W$138-E116)^2+($X$2:$X$138-F116)^2)),SQRT(($W$2:$W$138-E116)^2+($X$2:$X$138-F116)^2),0),1)</f>
        <v>BANDUNG</v>
      </c>
      <c r="V116" s="9">
        <f t="shared" si="1"/>
        <v>2.2903640664041549</v>
      </c>
      <c r="W116" s="2">
        <v>-6.5663130000000001</v>
      </c>
      <c r="X116" s="2">
        <v>107.764188</v>
      </c>
      <c r="Y116" s="2" t="s">
        <v>1474</v>
      </c>
      <c r="Z116" s="11">
        <v>1</v>
      </c>
      <c r="AA116" s="5"/>
      <c r="AB116" s="5"/>
      <c r="AC116" s="5"/>
    </row>
    <row r="117" spans="1:29" x14ac:dyDescent="0.25">
      <c r="A117" s="8" t="s">
        <v>597</v>
      </c>
      <c r="B117" s="8" t="s">
        <v>598</v>
      </c>
      <c r="C117" s="8" t="s">
        <v>599</v>
      </c>
      <c r="D117" s="8" t="s">
        <v>600</v>
      </c>
      <c r="E117" s="8">
        <v>-6.887562</v>
      </c>
      <c r="F117" s="8">
        <v>107.567312</v>
      </c>
      <c r="G117" s="8" t="s">
        <v>24</v>
      </c>
      <c r="H117" s="8" t="s">
        <v>43</v>
      </c>
      <c r="I117" s="8">
        <v>40514</v>
      </c>
      <c r="J117" s="8" t="s">
        <v>26</v>
      </c>
      <c r="K117" s="8" t="s">
        <v>26</v>
      </c>
      <c r="L117" s="8" t="s">
        <v>26</v>
      </c>
      <c r="M117" s="8" t="s">
        <v>26</v>
      </c>
      <c r="N117" s="8" t="s">
        <v>26</v>
      </c>
      <c r="O117" s="8" t="s">
        <v>26</v>
      </c>
      <c r="P117" s="8" t="s">
        <v>26</v>
      </c>
      <c r="Q117" s="8">
        <v>5</v>
      </c>
      <c r="R117" s="8">
        <v>2</v>
      </c>
      <c r="S117" s="8"/>
      <c r="T117" s="8" t="s">
        <v>234</v>
      </c>
      <c r="U117" s="9" t="str">
        <f t="array" ref="U117">INDEX($Y$2:$Y$138,MATCH(MIN(SQRT(($W$2:$W$138-E117)^2+($X$2:$X$138-F117)^2)),SQRT(($W$2:$W$138-E117)^2+($X$2:$X$138-F117)^2),0),1)</f>
        <v>DAGO</v>
      </c>
      <c r="V117" s="9">
        <f t="shared" si="1"/>
        <v>5.1501380800625842</v>
      </c>
      <c r="W117" s="2">
        <v>-6.2104369999999998</v>
      </c>
      <c r="X117" s="2">
        <v>106.821687</v>
      </c>
      <c r="Y117" s="2" t="s">
        <v>1475</v>
      </c>
      <c r="Z117" s="11">
        <v>1</v>
      </c>
      <c r="AA117" s="5"/>
      <c r="AB117" s="5"/>
      <c r="AC117" s="5"/>
    </row>
    <row r="118" spans="1:29" x14ac:dyDescent="0.25">
      <c r="A118" s="8" t="s">
        <v>254</v>
      </c>
      <c r="B118" s="8" t="s">
        <v>601</v>
      </c>
      <c r="C118" s="8" t="s">
        <v>602</v>
      </c>
      <c r="D118" s="8" t="s">
        <v>603</v>
      </c>
      <c r="E118" s="8">
        <v>-6.893313</v>
      </c>
      <c r="F118" s="8">
        <v>107.562062</v>
      </c>
      <c r="G118" s="8" t="s">
        <v>31</v>
      </c>
      <c r="H118" s="8" t="s">
        <v>43</v>
      </c>
      <c r="I118" s="8">
        <v>40175</v>
      </c>
      <c r="J118" s="8" t="s">
        <v>44</v>
      </c>
      <c r="K118" s="8" t="s">
        <v>44</v>
      </c>
      <c r="L118" s="8" t="s">
        <v>44</v>
      </c>
      <c r="M118" s="8" t="s">
        <v>44</v>
      </c>
      <c r="N118" s="8" t="s">
        <v>44</v>
      </c>
      <c r="O118" s="8" t="s">
        <v>44</v>
      </c>
      <c r="P118" s="8" t="s">
        <v>44</v>
      </c>
      <c r="Q118" s="8">
        <v>4.5</v>
      </c>
      <c r="R118" s="8">
        <v>177</v>
      </c>
      <c r="S118" s="8"/>
      <c r="T118" s="8" t="s">
        <v>348</v>
      </c>
      <c r="U118" s="9" t="str">
        <f t="array" ref="U118">INDEX($Y$2:$Y$138,MATCH(MIN(SQRT(($W$2:$W$138-E118)^2+($X$2:$X$138-F118)^2)),SQRT(($W$2:$W$138-E118)^2+($X$2:$X$138-F118)^2),0),1)</f>
        <v>DAGO</v>
      </c>
      <c r="V118" s="9">
        <f t="shared" si="1"/>
        <v>5.7170848122995901</v>
      </c>
      <c r="W118" s="2">
        <v>-6.9214370000000001</v>
      </c>
      <c r="X118" s="2">
        <v>106.924063</v>
      </c>
      <c r="Y118" s="2" t="s">
        <v>1476</v>
      </c>
      <c r="Z118" s="11">
        <v>1</v>
      </c>
      <c r="AA118" s="5"/>
      <c r="AB118" s="5"/>
      <c r="AC118" s="5"/>
    </row>
    <row r="119" spans="1:29" x14ac:dyDescent="0.25">
      <c r="A119" s="8" t="s">
        <v>604</v>
      </c>
      <c r="B119" s="8" t="s">
        <v>605</v>
      </c>
      <c r="C119" s="8" t="s">
        <v>606</v>
      </c>
      <c r="D119" s="8" t="s">
        <v>607</v>
      </c>
      <c r="E119" s="8">
        <v>-6.9321869999999999</v>
      </c>
      <c r="F119" s="8">
        <v>107.594562</v>
      </c>
      <c r="G119" s="8" t="s">
        <v>31</v>
      </c>
      <c r="H119" s="8" t="s">
        <v>43</v>
      </c>
      <c r="I119" s="8">
        <v>40232</v>
      </c>
      <c r="J119" s="8" t="s">
        <v>111</v>
      </c>
      <c r="K119" s="8" t="s">
        <v>111</v>
      </c>
      <c r="L119" s="8" t="s">
        <v>111</v>
      </c>
      <c r="M119" s="8" t="s">
        <v>111</v>
      </c>
      <c r="N119" s="8" t="s">
        <v>111</v>
      </c>
      <c r="O119" s="8" t="s">
        <v>111</v>
      </c>
      <c r="P119" s="8" t="s">
        <v>111</v>
      </c>
      <c r="Q119" s="8">
        <v>4.3</v>
      </c>
      <c r="R119" s="8">
        <v>10</v>
      </c>
      <c r="S119" s="8"/>
      <c r="T119" s="8" t="s">
        <v>608</v>
      </c>
      <c r="U119" s="9" t="str">
        <f t="array" ref="U119">INDEX($Y$2:$Y$138,MATCH(MIN(SQRT(($W$2:$W$138-E119)^2+($X$2:$X$138-F119)^2)),SQRT(($W$2:$W$138-E119)^2+($X$2:$X$138-F119)^2),0),1)</f>
        <v>SOEKARNO HATTA</v>
      </c>
      <c r="V119" s="9">
        <f t="shared" si="1"/>
        <v>1.7393918984977452</v>
      </c>
      <c r="W119" s="2">
        <v>-6.1389370000000003</v>
      </c>
      <c r="X119" s="2">
        <v>106.862313</v>
      </c>
      <c r="Y119" s="2" t="s">
        <v>1477</v>
      </c>
      <c r="Z119" s="11">
        <v>1</v>
      </c>
      <c r="AA119" s="5"/>
      <c r="AB119" s="5"/>
      <c r="AC119" s="5"/>
    </row>
    <row r="120" spans="1:29" x14ac:dyDescent="0.25">
      <c r="A120" s="8" t="s">
        <v>609</v>
      </c>
      <c r="B120" s="8" t="s">
        <v>610</v>
      </c>
      <c r="C120" s="8" t="s">
        <v>611</v>
      </c>
      <c r="D120" s="8" t="s">
        <v>612</v>
      </c>
      <c r="E120" s="8">
        <v>-6.9229370000000001</v>
      </c>
      <c r="F120" s="8">
        <v>107.597938</v>
      </c>
      <c r="G120" s="8" t="s">
        <v>553</v>
      </c>
      <c r="H120" s="8" t="s">
        <v>43</v>
      </c>
      <c r="I120" s="8">
        <v>40241</v>
      </c>
      <c r="J120" s="8" t="s">
        <v>613</v>
      </c>
      <c r="K120" s="8" t="s">
        <v>613</v>
      </c>
      <c r="L120" s="8" t="s">
        <v>613</v>
      </c>
      <c r="M120" s="8" t="s">
        <v>613</v>
      </c>
      <c r="N120" s="8" t="s">
        <v>613</v>
      </c>
      <c r="O120" s="8" t="s">
        <v>613</v>
      </c>
      <c r="P120" s="8" t="s">
        <v>613</v>
      </c>
      <c r="Q120" s="8">
        <v>4.5</v>
      </c>
      <c r="R120" s="8">
        <v>16</v>
      </c>
      <c r="S120" s="8"/>
      <c r="T120" s="8" t="s">
        <v>614</v>
      </c>
      <c r="U120" s="9" t="str">
        <f t="array" ref="U120">INDEX($Y$2:$Y$138,MATCH(MIN(SQRT(($W$2:$W$138-E120)^2+($X$2:$X$138-F120)^2)),SQRT(($W$2:$W$138-E120)^2+($X$2:$X$138-F120)^2),0),1)</f>
        <v>BANDUNG</v>
      </c>
      <c r="V120" s="9">
        <f t="shared" si="1"/>
        <v>1.6285914566315334</v>
      </c>
      <c r="W120" s="2">
        <v>-6.169937</v>
      </c>
      <c r="X120" s="2">
        <v>106.815687</v>
      </c>
      <c r="Y120" s="2" t="s">
        <v>1478</v>
      </c>
      <c r="Z120" s="11">
        <v>1</v>
      </c>
      <c r="AA120" s="5"/>
      <c r="AB120" s="5"/>
      <c r="AC120" s="5"/>
    </row>
    <row r="121" spans="1:29" x14ac:dyDescent="0.25">
      <c r="A121" s="8" t="s">
        <v>615</v>
      </c>
      <c r="B121" s="8" t="s">
        <v>616</v>
      </c>
      <c r="C121" s="8" t="s">
        <v>617</v>
      </c>
      <c r="D121" s="8" t="s">
        <v>618</v>
      </c>
      <c r="E121" s="8">
        <v>-6.9189379999999998</v>
      </c>
      <c r="F121" s="8">
        <v>107.589687</v>
      </c>
      <c r="G121" s="8" t="s">
        <v>31</v>
      </c>
      <c r="H121" s="8" t="s">
        <v>43</v>
      </c>
      <c r="I121" s="8">
        <v>40182</v>
      </c>
      <c r="J121" s="8" t="s">
        <v>222</v>
      </c>
      <c r="K121" s="8" t="s">
        <v>222</v>
      </c>
      <c r="L121" s="8" t="s">
        <v>222</v>
      </c>
      <c r="M121" s="8" t="s">
        <v>172</v>
      </c>
      <c r="N121" s="8" t="s">
        <v>172</v>
      </c>
      <c r="O121" s="8" t="s">
        <v>172</v>
      </c>
      <c r="P121" s="8" t="s">
        <v>172</v>
      </c>
      <c r="Q121" s="8">
        <v>4.5</v>
      </c>
      <c r="R121" s="10">
        <v>3371</v>
      </c>
      <c r="S121" s="8"/>
      <c r="T121" s="8" t="s">
        <v>619</v>
      </c>
      <c r="U121" s="9" t="str">
        <f t="array" ref="U121">INDEX($Y$2:$Y$138,MATCH(MIN(SQRT(($W$2:$W$138-E121)^2+($X$2:$X$138-F121)^2)),SQRT(($W$2:$W$138-E121)^2+($X$2:$X$138-F121)^2),0),1)</f>
        <v>BANDUNG</v>
      </c>
      <c r="V121" s="9">
        <f t="shared" si="1"/>
        <v>2.5706300537428359</v>
      </c>
      <c r="W121" s="2">
        <v>-6.1443120000000002</v>
      </c>
      <c r="X121" s="2">
        <v>106.781063</v>
      </c>
      <c r="Y121" s="2" t="s">
        <v>1479</v>
      </c>
      <c r="Z121" s="11">
        <v>1</v>
      </c>
      <c r="AA121" s="5"/>
      <c r="AB121" s="5"/>
      <c r="AC121" s="5"/>
    </row>
    <row r="122" spans="1:29" x14ac:dyDescent="0.25">
      <c r="A122" s="8" t="s">
        <v>620</v>
      </c>
      <c r="B122" s="8" t="s">
        <v>621</v>
      </c>
      <c r="C122" s="8" t="s">
        <v>622</v>
      </c>
      <c r="D122" s="8" t="s">
        <v>623</v>
      </c>
      <c r="E122" s="8">
        <v>-6.9345629999999998</v>
      </c>
      <c r="F122" s="8">
        <v>107.589687</v>
      </c>
      <c r="G122" s="8" t="s">
        <v>31</v>
      </c>
      <c r="H122" s="8" t="s">
        <v>43</v>
      </c>
      <c r="I122" s="8">
        <v>40231</v>
      </c>
      <c r="J122" s="8" t="s">
        <v>624</v>
      </c>
      <c r="K122" s="8" t="s">
        <v>624</v>
      </c>
      <c r="L122" s="8" t="s">
        <v>624</v>
      </c>
      <c r="M122" s="8" t="s">
        <v>624</v>
      </c>
      <c r="N122" s="8" t="s">
        <v>624</v>
      </c>
      <c r="O122" s="8" t="s">
        <v>624</v>
      </c>
      <c r="P122" s="8" t="s">
        <v>625</v>
      </c>
      <c r="Q122" s="8">
        <v>4.7</v>
      </c>
      <c r="R122" s="8">
        <v>34</v>
      </c>
      <c r="S122" s="8"/>
      <c r="T122" s="8" t="s">
        <v>626</v>
      </c>
      <c r="U122" s="9" t="str">
        <f t="array" ref="U122">INDEX($Y$2:$Y$138,MATCH(MIN(SQRT(($W$2:$W$138-E122)^2+($X$2:$X$138-F122)^2)),SQRT(($W$2:$W$138-E122)^2+($X$2:$X$138-F122)^2),0),1)</f>
        <v>SOEKARNO HATTA</v>
      </c>
      <c r="V122" s="9">
        <f t="shared" si="1"/>
        <v>1.54197784082356</v>
      </c>
      <c r="W122" s="2">
        <v>-6.1785620000000003</v>
      </c>
      <c r="X122" s="2">
        <v>106.630562</v>
      </c>
      <c r="Y122" s="2" t="s">
        <v>1480</v>
      </c>
      <c r="Z122" s="11">
        <v>1</v>
      </c>
      <c r="AA122" s="5"/>
      <c r="AB122" s="5"/>
      <c r="AC122" s="5"/>
    </row>
    <row r="123" spans="1:29" x14ac:dyDescent="0.25">
      <c r="A123" s="8" t="s">
        <v>627</v>
      </c>
      <c r="B123" s="8" t="s">
        <v>628</v>
      </c>
      <c r="C123" s="8" t="s">
        <v>629</v>
      </c>
      <c r="D123" s="8" t="s">
        <v>630</v>
      </c>
      <c r="E123" s="8">
        <v>-6.9248120000000002</v>
      </c>
      <c r="F123" s="8">
        <v>107.575312</v>
      </c>
      <c r="G123" s="8" t="s">
        <v>31</v>
      </c>
      <c r="H123" s="8" t="s">
        <v>178</v>
      </c>
      <c r="I123" s="8">
        <v>40211</v>
      </c>
      <c r="J123" s="8" t="s">
        <v>631</v>
      </c>
      <c r="K123" s="8" t="s">
        <v>240</v>
      </c>
      <c r="L123" s="8" t="s">
        <v>240</v>
      </c>
      <c r="M123" s="8" t="s">
        <v>240</v>
      </c>
      <c r="N123" s="8" t="s">
        <v>240</v>
      </c>
      <c r="O123" s="8" t="s">
        <v>631</v>
      </c>
      <c r="P123" s="8" t="s">
        <v>631</v>
      </c>
      <c r="Q123" s="8">
        <v>4.3</v>
      </c>
      <c r="R123" s="8">
        <v>4</v>
      </c>
      <c r="S123" s="8" t="s">
        <v>632</v>
      </c>
      <c r="T123" s="8" t="s">
        <v>633</v>
      </c>
      <c r="U123" s="9" t="str">
        <f t="array" ref="U123">INDEX($Y$2:$Y$138,MATCH(MIN(SQRT(($W$2:$W$138-E123)^2+($X$2:$X$138-F123)^2)),SQRT(($W$2:$W$138-E123)^2+($X$2:$X$138-F123)^2),0),1)</f>
        <v>SOEKARNO HATTA</v>
      </c>
      <c r="V123" s="9">
        <f t="shared" si="1"/>
        <v>3.2727190253740375</v>
      </c>
      <c r="W123" s="2">
        <v>-6.1951869999999998</v>
      </c>
      <c r="X123" s="2">
        <v>106.633062</v>
      </c>
      <c r="Y123" s="2" t="s">
        <v>1481</v>
      </c>
      <c r="Z123" s="11">
        <v>1</v>
      </c>
      <c r="AA123" s="5"/>
      <c r="AB123" s="5"/>
      <c r="AC123" s="5"/>
    </row>
    <row r="124" spans="1:29" x14ac:dyDescent="0.25">
      <c r="A124" s="8" t="s">
        <v>634</v>
      </c>
      <c r="B124" s="8" t="s">
        <v>635</v>
      </c>
      <c r="C124" s="8" t="s">
        <v>636</v>
      </c>
      <c r="D124" s="8" t="s">
        <v>637</v>
      </c>
      <c r="E124" s="8">
        <v>-6.9628129999999997</v>
      </c>
      <c r="F124" s="8">
        <v>107.57781199999999</v>
      </c>
      <c r="G124" s="8" t="s">
        <v>24</v>
      </c>
      <c r="H124" s="8" t="s">
        <v>25</v>
      </c>
      <c r="I124" s="8">
        <v>40225</v>
      </c>
      <c r="J124" s="8"/>
      <c r="K124" s="8"/>
      <c r="L124" s="8"/>
      <c r="M124" s="8"/>
      <c r="N124" s="8"/>
      <c r="O124" s="8"/>
      <c r="P124" s="8"/>
      <c r="Q124" s="8">
        <v>5</v>
      </c>
      <c r="R124" s="8">
        <v>9</v>
      </c>
      <c r="S124" s="8"/>
      <c r="T124" s="8"/>
      <c r="U124" s="9" t="str">
        <f t="array" ref="U124">INDEX($Y$2:$Y$138,MATCH(MIN(SQRT(($W$2:$W$138-E124)^2+($X$2:$X$138-F124)^2)),SQRT(($W$2:$W$138-E124)^2+($X$2:$X$138-F124)^2),0),1)</f>
        <v>SOEKARNO HATTA</v>
      </c>
      <c r="V124" s="9">
        <f t="shared" si="1"/>
        <v>2.4292363613248718</v>
      </c>
      <c r="W124" s="2">
        <v>-2.7430620000000001</v>
      </c>
      <c r="X124" s="2">
        <v>107.640687</v>
      </c>
      <c r="Y124" s="2" t="s">
        <v>1482</v>
      </c>
      <c r="Z124" s="11">
        <v>1</v>
      </c>
      <c r="AA124" s="5"/>
      <c r="AB124" s="5"/>
      <c r="AC124" s="5"/>
    </row>
    <row r="125" spans="1:29" x14ac:dyDescent="0.25">
      <c r="A125" s="8" t="s">
        <v>638</v>
      </c>
      <c r="B125" s="8" t="s">
        <v>639</v>
      </c>
      <c r="C125" s="8" t="s">
        <v>640</v>
      </c>
      <c r="D125" s="8" t="s">
        <v>641</v>
      </c>
      <c r="E125" s="8">
        <v>-6.9079379999999997</v>
      </c>
      <c r="F125" s="8">
        <v>107.55743699999999</v>
      </c>
      <c r="G125" s="8" t="s">
        <v>31</v>
      </c>
      <c r="H125" s="8" t="s">
        <v>91</v>
      </c>
      <c r="I125" s="8">
        <v>40535</v>
      </c>
      <c r="J125" s="8" t="s">
        <v>279</v>
      </c>
      <c r="K125" s="8" t="s">
        <v>279</v>
      </c>
      <c r="L125" s="8" t="s">
        <v>279</v>
      </c>
      <c r="M125" s="8" t="s">
        <v>279</v>
      </c>
      <c r="N125" s="8" t="s">
        <v>279</v>
      </c>
      <c r="O125" s="8" t="s">
        <v>642</v>
      </c>
      <c r="P125" s="8" t="s">
        <v>279</v>
      </c>
      <c r="Q125" s="8">
        <v>4.7</v>
      </c>
      <c r="R125" s="8">
        <v>3</v>
      </c>
      <c r="S125" s="8"/>
      <c r="T125" s="8" t="s">
        <v>643</v>
      </c>
      <c r="U125" s="9" t="str">
        <f t="array" ref="U125">INDEX($Y$2:$Y$138,MATCH(MIN(SQRT(($W$2:$W$138-E125)^2+($X$2:$X$138-F125)^2)),SQRT(($W$2:$W$138-E125)^2+($X$2:$X$138-F125)^2),0),1)</f>
        <v>SOEKARNO HATTA</v>
      </c>
      <c r="V125" s="9">
        <f t="shared" si="1"/>
        <v>5.9816523906430437</v>
      </c>
      <c r="W125" s="2">
        <v>0.926813</v>
      </c>
      <c r="X125" s="2">
        <v>104.444312</v>
      </c>
      <c r="Y125" s="2" t="s">
        <v>1483</v>
      </c>
      <c r="Z125" s="11">
        <v>1</v>
      </c>
      <c r="AA125" s="5"/>
      <c r="AB125" s="5"/>
      <c r="AC125" s="5"/>
    </row>
    <row r="126" spans="1:29" x14ac:dyDescent="0.25">
      <c r="A126" s="8" t="s">
        <v>644</v>
      </c>
      <c r="B126" s="8" t="s">
        <v>645</v>
      </c>
      <c r="C126" s="8" t="s">
        <v>646</v>
      </c>
      <c r="D126" s="8" t="s">
        <v>647</v>
      </c>
      <c r="E126" s="8">
        <v>-6.9211879999999999</v>
      </c>
      <c r="F126" s="8">
        <v>107.59643800000001</v>
      </c>
      <c r="G126" s="8" t="s">
        <v>31</v>
      </c>
      <c r="H126" s="8" t="s">
        <v>43</v>
      </c>
      <c r="I126" s="8">
        <v>40241</v>
      </c>
      <c r="J126" s="8" t="s">
        <v>105</v>
      </c>
      <c r="K126" s="8" t="s">
        <v>105</v>
      </c>
      <c r="L126" s="8" t="s">
        <v>105</v>
      </c>
      <c r="M126" s="8" t="s">
        <v>172</v>
      </c>
      <c r="N126" s="8" t="s">
        <v>105</v>
      </c>
      <c r="O126" s="8" t="s">
        <v>105</v>
      </c>
      <c r="P126" s="8" t="s">
        <v>105</v>
      </c>
      <c r="Q126" s="8">
        <v>4.2</v>
      </c>
      <c r="R126" s="8">
        <v>5</v>
      </c>
      <c r="S126" s="8"/>
      <c r="T126" s="8" t="s">
        <v>648</v>
      </c>
      <c r="U126" s="9" t="str">
        <f t="array" ref="U126">INDEX($Y$2:$Y$138,MATCH(MIN(SQRT(($W$2:$W$138-E126)^2+($X$2:$X$138-F126)^2)),SQRT(($W$2:$W$138-E126)^2+($X$2:$X$138-F126)^2),0),1)</f>
        <v>BANDUNG</v>
      </c>
      <c r="V126" s="9">
        <f t="shared" si="1"/>
        <v>1.8001324878685723</v>
      </c>
      <c r="W126" s="2">
        <v>-6.1103129999999997</v>
      </c>
      <c r="X126" s="2">
        <v>106.885937</v>
      </c>
      <c r="Y126" s="2" t="s">
        <v>1484</v>
      </c>
      <c r="Z126" s="11">
        <v>1</v>
      </c>
      <c r="AA126" s="5"/>
      <c r="AB126" s="5"/>
      <c r="AC126" s="5"/>
    </row>
    <row r="127" spans="1:29" x14ac:dyDescent="0.25">
      <c r="A127" s="8" t="s">
        <v>649</v>
      </c>
      <c r="B127" s="8" t="s">
        <v>650</v>
      </c>
      <c r="C127" s="8" t="s">
        <v>651</v>
      </c>
      <c r="D127" s="8" t="s">
        <v>652</v>
      </c>
      <c r="E127" s="8">
        <v>-6.9213120000000004</v>
      </c>
      <c r="F127" s="8">
        <v>107.599312</v>
      </c>
      <c r="G127" s="8" t="s">
        <v>31</v>
      </c>
      <c r="H127" s="8" t="s">
        <v>43</v>
      </c>
      <c r="I127" s="8">
        <v>40241</v>
      </c>
      <c r="J127" s="8" t="s">
        <v>111</v>
      </c>
      <c r="K127" s="8" t="s">
        <v>111</v>
      </c>
      <c r="L127" s="8" t="s">
        <v>111</v>
      </c>
      <c r="M127" s="8" t="s">
        <v>653</v>
      </c>
      <c r="N127" s="8" t="s">
        <v>111</v>
      </c>
      <c r="O127" s="8" t="s">
        <v>111</v>
      </c>
      <c r="P127" s="8" t="s">
        <v>654</v>
      </c>
      <c r="Q127" s="8">
        <v>4.0999999999999996</v>
      </c>
      <c r="R127" s="8">
        <v>24</v>
      </c>
      <c r="S127" s="8"/>
      <c r="T127" s="8"/>
      <c r="U127" s="9" t="str">
        <f t="array" ref="U127">INDEX($Y$2:$Y$138,MATCH(MIN(SQRT(($W$2:$W$138-E127)^2+($X$2:$X$138-F127)^2)),SQRT(($W$2:$W$138-E127)^2+($X$2:$X$138-F127)^2),0),1)</f>
        <v>BANDUNG</v>
      </c>
      <c r="V127" s="9">
        <f t="shared" si="1"/>
        <v>1.4829204006643826</v>
      </c>
      <c r="W127" s="2">
        <v>3.3035619999999999</v>
      </c>
      <c r="X127" s="2">
        <v>117.584812</v>
      </c>
      <c r="Y127" s="2" t="s">
        <v>1485</v>
      </c>
      <c r="Z127" s="11">
        <v>1</v>
      </c>
      <c r="AA127" s="5"/>
      <c r="AB127" s="5"/>
      <c r="AC127" s="5"/>
    </row>
    <row r="128" spans="1:29" x14ac:dyDescent="0.25">
      <c r="A128" s="8" t="s">
        <v>655</v>
      </c>
      <c r="B128" s="8" t="s">
        <v>656</v>
      </c>
      <c r="C128" s="8" t="s">
        <v>657</v>
      </c>
      <c r="D128" s="8" t="s">
        <v>658</v>
      </c>
      <c r="E128" s="8">
        <v>-6.8844380000000003</v>
      </c>
      <c r="F128" s="8">
        <v>107.55318800000001</v>
      </c>
      <c r="G128" s="8" t="s">
        <v>460</v>
      </c>
      <c r="H128" s="8" t="s">
        <v>91</v>
      </c>
      <c r="I128" s="8">
        <v>40522</v>
      </c>
      <c r="J128" s="8" t="s">
        <v>659</v>
      </c>
      <c r="K128" s="8" t="s">
        <v>659</v>
      </c>
      <c r="L128" s="8" t="s">
        <v>659</v>
      </c>
      <c r="M128" s="8" t="s">
        <v>659</v>
      </c>
      <c r="N128" s="8" t="s">
        <v>659</v>
      </c>
      <c r="O128" s="8" t="s">
        <v>659</v>
      </c>
      <c r="P128" s="8" t="s">
        <v>659</v>
      </c>
      <c r="Q128" s="8">
        <v>4.2</v>
      </c>
      <c r="R128" s="8">
        <v>19</v>
      </c>
      <c r="S128" s="8"/>
      <c r="T128" s="8"/>
      <c r="U128" s="9" t="str">
        <f t="array" ref="U128">INDEX($Y$2:$Y$138,MATCH(MIN(SQRT(($W$2:$W$138-E128)^2+($X$2:$X$138-F128)^2)),SQRT(($W$2:$W$138-E128)^2+($X$2:$X$138-F128)^2),0),1)</f>
        <v>DAGO</v>
      </c>
      <c r="V128" s="9">
        <f t="shared" si="1"/>
        <v>6.7359367811924482</v>
      </c>
      <c r="W128" s="2">
        <v>-7.3394380000000004</v>
      </c>
      <c r="X128" s="2">
        <v>108.21781300000001</v>
      </c>
      <c r="Y128" s="2" t="s">
        <v>1486</v>
      </c>
      <c r="Z128" s="11">
        <v>1</v>
      </c>
      <c r="AA128" s="5"/>
      <c r="AB128" s="5"/>
      <c r="AC128" s="5"/>
    </row>
    <row r="129" spans="1:29" x14ac:dyDescent="0.25">
      <c r="A129" s="8" t="s">
        <v>92</v>
      </c>
      <c r="B129" s="8" t="s">
        <v>660</v>
      </c>
      <c r="C129" s="8" t="s">
        <v>661</v>
      </c>
      <c r="D129" s="8" t="s">
        <v>662</v>
      </c>
      <c r="E129" s="8">
        <v>-6.9379379999999999</v>
      </c>
      <c r="F129" s="8">
        <v>107.603188</v>
      </c>
      <c r="G129" s="8" t="s">
        <v>460</v>
      </c>
      <c r="H129" s="8" t="s">
        <v>43</v>
      </c>
      <c r="I129" s="8">
        <v>40243</v>
      </c>
      <c r="J129" s="8" t="s">
        <v>548</v>
      </c>
      <c r="K129" s="8" t="s">
        <v>548</v>
      </c>
      <c r="L129" s="8" t="s">
        <v>548</v>
      </c>
      <c r="M129" s="8" t="s">
        <v>548</v>
      </c>
      <c r="N129" s="8" t="s">
        <v>548</v>
      </c>
      <c r="O129" s="8" t="s">
        <v>548</v>
      </c>
      <c r="P129" s="8" t="s">
        <v>548</v>
      </c>
      <c r="Q129" s="8">
        <v>4.5</v>
      </c>
      <c r="R129" s="8">
        <v>15</v>
      </c>
      <c r="S129" s="8"/>
      <c r="T129" s="8"/>
      <c r="U129" s="9" t="str">
        <f t="array" ref="U129">INDEX($Y$2:$Y$138,MATCH(MIN(SQRT(($W$2:$W$138-E129)^2+($X$2:$X$138-F129)^2)),SQRT(($W$2:$W$138-E129)^2+($X$2:$X$138-F129)^2),0),1)</f>
        <v>SOEKARNO HATTA</v>
      </c>
      <c r="V129" s="9">
        <f t="shared" si="1"/>
        <v>1.508816120532207</v>
      </c>
      <c r="W129" s="2">
        <v>3.3321869999999998</v>
      </c>
      <c r="X129" s="2">
        <v>99.160686999999996</v>
      </c>
      <c r="Y129" s="2" t="s">
        <v>1487</v>
      </c>
      <c r="Z129" s="11">
        <v>1</v>
      </c>
      <c r="AA129" s="5"/>
      <c r="AB129" s="5"/>
      <c r="AC129" s="5"/>
    </row>
    <row r="130" spans="1:29" x14ac:dyDescent="0.25">
      <c r="A130" s="8" t="s">
        <v>663</v>
      </c>
      <c r="B130" s="8" t="s">
        <v>664</v>
      </c>
      <c r="C130" s="8" t="s">
        <v>665</v>
      </c>
      <c r="D130" s="8" t="s">
        <v>666</v>
      </c>
      <c r="E130" s="8">
        <v>-6.936687</v>
      </c>
      <c r="F130" s="8">
        <v>107.585813</v>
      </c>
      <c r="G130" s="8" t="s">
        <v>24</v>
      </c>
      <c r="H130" s="8" t="s">
        <v>43</v>
      </c>
      <c r="I130" s="8">
        <v>40233</v>
      </c>
      <c r="J130" s="8" t="s">
        <v>105</v>
      </c>
      <c r="K130" s="8" t="s">
        <v>105</v>
      </c>
      <c r="L130" s="8" t="s">
        <v>105</v>
      </c>
      <c r="M130" s="8" t="s">
        <v>105</v>
      </c>
      <c r="N130" s="8" t="s">
        <v>105</v>
      </c>
      <c r="O130" s="8" t="s">
        <v>105</v>
      </c>
      <c r="P130" s="8" t="s">
        <v>105</v>
      </c>
      <c r="Q130" s="8">
        <v>5</v>
      </c>
      <c r="R130" s="8">
        <v>1</v>
      </c>
      <c r="S130" s="8"/>
      <c r="T130" s="8" t="s">
        <v>667</v>
      </c>
      <c r="U130" s="9" t="str">
        <f t="array" ref="U130">INDEX($Y$2:$Y$138,MATCH(MIN(SQRT(($W$2:$W$138-E130)^2+($X$2:$X$138-F130)^2)),SQRT(($W$2:$W$138-E130)^2+($X$2:$X$138-F130)^2),0),1)</f>
        <v>SOEKARNO HATTA</v>
      </c>
      <c r="V130" s="9">
        <f t="shared" si="1"/>
        <v>1.519814868807797</v>
      </c>
      <c r="W130" s="2">
        <v>-6.8709379999999998</v>
      </c>
      <c r="X130" s="2">
        <v>109.136188</v>
      </c>
      <c r="Y130" s="2" t="s">
        <v>1488</v>
      </c>
      <c r="Z130" s="11">
        <v>1</v>
      </c>
      <c r="AA130" s="5"/>
      <c r="AB130" s="5"/>
      <c r="AC130" s="5"/>
    </row>
    <row r="131" spans="1:29" x14ac:dyDescent="0.25">
      <c r="A131" s="8" t="s">
        <v>668</v>
      </c>
      <c r="B131" s="8" t="s">
        <v>669</v>
      </c>
      <c r="C131" s="8" t="s">
        <v>670</v>
      </c>
      <c r="D131" s="8" t="s">
        <v>671</v>
      </c>
      <c r="E131" s="8">
        <v>-6.919562</v>
      </c>
      <c r="F131" s="8">
        <v>107.566563</v>
      </c>
      <c r="G131" s="8" t="s">
        <v>31</v>
      </c>
      <c r="H131" s="8" t="s">
        <v>43</v>
      </c>
      <c r="I131" s="8">
        <v>40213</v>
      </c>
      <c r="J131" s="8"/>
      <c r="K131" s="8"/>
      <c r="L131" s="8"/>
      <c r="M131" s="8"/>
      <c r="N131" s="8"/>
      <c r="O131" s="8"/>
      <c r="P131" s="8"/>
      <c r="Q131" s="8">
        <v>4.4000000000000004</v>
      </c>
      <c r="R131" s="8">
        <v>162</v>
      </c>
      <c r="S131" s="8"/>
      <c r="T131" s="8" t="s">
        <v>337</v>
      </c>
      <c r="U131" s="9" t="str">
        <f t="array" ref="U131">INDEX($Y$2:$Y$138,MATCH(MIN(SQRT(($W$2:$W$138-E131)^2+($X$2:$X$138-F131)^2)),SQRT(($W$2:$W$138-E131)^2+($X$2:$X$138-F131)^2),0),1)</f>
        <v>SOEKARNO HATTA</v>
      </c>
      <c r="V131" s="9">
        <f t="shared" ref="V131:V194" si="2">ASIN(SQRT(0.5 - COS((INDEX($W$2:$Y$138,MATCH(U131,$Y$2:$Y$138,0),1)-E131)*PI()/180)/2 + COS(E131*PI()/180) * COS(INDEX($W$2:$Y$138,MATCH(U131,$Y$2:$Y$138,0),1)*PI()/180) * (1-COS((INDEX($W$2:$Y$138,MATCH(U131,$Y$2:$Y$138,0),2)-F131)*PI()/180))/2))*12742</f>
        <v>4.3490574558962098</v>
      </c>
      <c r="W131" s="2">
        <v>-6.1966869999999998</v>
      </c>
      <c r="X131" s="2">
        <v>106.822563</v>
      </c>
      <c r="Y131" s="2" t="s">
        <v>1489</v>
      </c>
      <c r="Z131" s="11">
        <v>1</v>
      </c>
      <c r="AA131" s="5"/>
      <c r="AB131" s="5"/>
      <c r="AC131" s="5"/>
    </row>
    <row r="132" spans="1:29" x14ac:dyDescent="0.25">
      <c r="A132" s="8" t="s">
        <v>672</v>
      </c>
      <c r="B132" s="8" t="s">
        <v>673</v>
      </c>
      <c r="C132" s="8" t="s">
        <v>674</v>
      </c>
      <c r="D132" s="8" t="s">
        <v>675</v>
      </c>
      <c r="E132" s="8">
        <v>-6.8951880000000001</v>
      </c>
      <c r="F132" s="8">
        <v>107.536687</v>
      </c>
      <c r="G132" s="8" t="s">
        <v>31</v>
      </c>
      <c r="H132" s="8" t="s">
        <v>91</v>
      </c>
      <c r="I132" s="8">
        <v>40521</v>
      </c>
      <c r="J132" s="8" t="s">
        <v>676</v>
      </c>
      <c r="K132" s="8" t="s">
        <v>676</v>
      </c>
      <c r="L132" s="8" t="s">
        <v>676</v>
      </c>
      <c r="M132" s="8" t="s">
        <v>676</v>
      </c>
      <c r="N132" s="8" t="s">
        <v>676</v>
      </c>
      <c r="O132" s="8" t="s">
        <v>677</v>
      </c>
      <c r="P132" s="8" t="s">
        <v>677</v>
      </c>
      <c r="Q132" s="8">
        <v>4.3</v>
      </c>
      <c r="R132" s="8">
        <v>106</v>
      </c>
      <c r="S132" s="8"/>
      <c r="T132" s="8" t="s">
        <v>678</v>
      </c>
      <c r="U132" s="9" t="str">
        <f t="array" ref="U132">INDEX($Y$2:$Y$138,MATCH(MIN(SQRT(($W$2:$W$138-E132)^2+($X$2:$X$138-F132)^2)),SQRT(($W$2:$W$138-E132)^2+($X$2:$X$138-F132)^2),0),1)</f>
        <v>DAGO</v>
      </c>
      <c r="V132" s="9">
        <f t="shared" si="2"/>
        <v>8.5248194970101832</v>
      </c>
      <c r="W132" s="2">
        <v>-6.8960619999999997</v>
      </c>
      <c r="X132" s="2">
        <v>112.071687</v>
      </c>
      <c r="Y132" s="2" t="s">
        <v>1490</v>
      </c>
      <c r="Z132" s="11">
        <v>1</v>
      </c>
      <c r="AA132" s="5"/>
      <c r="AB132" s="5"/>
      <c r="AC132" s="5"/>
    </row>
    <row r="133" spans="1:29" x14ac:dyDescent="0.25">
      <c r="A133" s="8" t="s">
        <v>679</v>
      </c>
      <c r="B133" s="8" t="s">
        <v>680</v>
      </c>
      <c r="C133" s="8" t="s">
        <v>681</v>
      </c>
      <c r="D133" s="8" t="s">
        <v>682</v>
      </c>
      <c r="E133" s="8">
        <v>-6.9485619999999999</v>
      </c>
      <c r="F133" s="8">
        <v>107.587812</v>
      </c>
      <c r="G133" s="8" t="s">
        <v>31</v>
      </c>
      <c r="H133" s="8" t="s">
        <v>43</v>
      </c>
      <c r="I133" s="8">
        <v>40241</v>
      </c>
      <c r="J133" s="8" t="s">
        <v>683</v>
      </c>
      <c r="K133" s="8" t="s">
        <v>683</v>
      </c>
      <c r="L133" s="8" t="s">
        <v>683</v>
      </c>
      <c r="M133" s="8" t="s">
        <v>683</v>
      </c>
      <c r="N133" s="8" t="s">
        <v>683</v>
      </c>
      <c r="O133" s="8" t="s">
        <v>683</v>
      </c>
      <c r="P133" s="8" t="s">
        <v>683</v>
      </c>
      <c r="Q133" s="8">
        <v>4.0999999999999996</v>
      </c>
      <c r="R133" s="8">
        <v>16</v>
      </c>
      <c r="S133" s="8"/>
      <c r="T133" s="8" t="s">
        <v>684</v>
      </c>
      <c r="U133" s="9" t="str">
        <f t="array" ref="U133">INDEX($Y$2:$Y$138,MATCH(MIN(SQRT(($W$2:$W$138-E133)^2+($X$2:$X$138-F133)^2)),SQRT(($W$2:$W$138-E133)^2+($X$2:$X$138-F133)^2),0),1)</f>
        <v>SOEKARNO HATTA</v>
      </c>
      <c r="V133" s="9">
        <f t="shared" si="2"/>
        <v>0.66750000815979771</v>
      </c>
      <c r="W133" s="2">
        <v>-8.0701870000000007</v>
      </c>
      <c r="X133" s="2">
        <v>111.901813</v>
      </c>
      <c r="Y133" s="2" t="s">
        <v>1491</v>
      </c>
      <c r="Z133" s="11">
        <v>1</v>
      </c>
      <c r="AA133" s="5"/>
      <c r="AB133" s="5"/>
      <c r="AC133" s="5"/>
    </row>
    <row r="134" spans="1:29" x14ac:dyDescent="0.25">
      <c r="A134" s="8" t="s">
        <v>685</v>
      </c>
      <c r="B134" s="8" t="s">
        <v>686</v>
      </c>
      <c r="C134" s="8" t="s">
        <v>687</v>
      </c>
      <c r="D134" s="8" t="s">
        <v>688</v>
      </c>
      <c r="E134" s="8">
        <v>-6.9204379999999999</v>
      </c>
      <c r="F134" s="8">
        <v>107.600813</v>
      </c>
      <c r="G134" s="8" t="s">
        <v>31</v>
      </c>
      <c r="H134" s="8" t="s">
        <v>43</v>
      </c>
      <c r="I134" s="8">
        <v>40231</v>
      </c>
      <c r="J134" s="8" t="s">
        <v>26</v>
      </c>
      <c r="K134" s="8" t="s">
        <v>26</v>
      </c>
      <c r="L134" s="8" t="s">
        <v>26</v>
      </c>
      <c r="M134" s="8" t="s">
        <v>26</v>
      </c>
      <c r="N134" s="8" t="s">
        <v>26</v>
      </c>
      <c r="O134" s="8" t="s">
        <v>26</v>
      </c>
      <c r="P134" s="8" t="s">
        <v>26</v>
      </c>
      <c r="Q134" s="8">
        <v>5</v>
      </c>
      <c r="R134" s="8">
        <v>1</v>
      </c>
      <c r="S134" s="8"/>
      <c r="T134" s="8" t="s">
        <v>689</v>
      </c>
      <c r="U134" s="9" t="str">
        <f t="array" ref="U134">INDEX($Y$2:$Y$138,MATCH(MIN(SQRT(($W$2:$W$138-E134)^2+($X$2:$X$138-F134)^2)),SQRT(($W$2:$W$138-E134)^2+($X$2:$X$138-F134)^2),0),1)</f>
        <v>BANDUNG</v>
      </c>
      <c r="V134" s="9">
        <f t="shared" si="2"/>
        <v>1.3318149073965864</v>
      </c>
      <c r="W134" s="2">
        <v>-7.2411880000000002</v>
      </c>
      <c r="X134" s="2">
        <v>112.737938</v>
      </c>
      <c r="Y134" s="2" t="s">
        <v>1492</v>
      </c>
      <c r="Z134" s="11">
        <v>1</v>
      </c>
      <c r="AA134" s="5"/>
      <c r="AB134" s="5"/>
      <c r="AC134" s="5"/>
    </row>
    <row r="135" spans="1:29" x14ac:dyDescent="0.25">
      <c r="A135" s="8" t="s">
        <v>690</v>
      </c>
      <c r="B135" s="8" t="s">
        <v>691</v>
      </c>
      <c r="C135" s="8" t="s">
        <v>692</v>
      </c>
      <c r="D135" s="8" t="s">
        <v>693</v>
      </c>
      <c r="E135" s="8">
        <v>-6.9225620000000001</v>
      </c>
      <c r="F135" s="8">
        <v>107.586187</v>
      </c>
      <c r="G135" s="8" t="s">
        <v>31</v>
      </c>
      <c r="H135" s="8" t="s">
        <v>91</v>
      </c>
      <c r="I135" s="8">
        <v>40522</v>
      </c>
      <c r="J135" s="8" t="s">
        <v>694</v>
      </c>
      <c r="K135" s="8" t="s">
        <v>694</v>
      </c>
      <c r="L135" s="8" t="s">
        <v>694</v>
      </c>
      <c r="M135" s="8" t="s">
        <v>694</v>
      </c>
      <c r="N135" s="8" t="s">
        <v>694</v>
      </c>
      <c r="O135" s="8" t="s">
        <v>694</v>
      </c>
      <c r="P135" s="8" t="s">
        <v>694</v>
      </c>
      <c r="Q135" s="8"/>
      <c r="R135" s="8">
        <v>0</v>
      </c>
      <c r="S135" s="8"/>
      <c r="T135" s="8"/>
      <c r="U135" s="9" t="str">
        <f t="array" ref="U135">INDEX($Y$2:$Y$138,MATCH(MIN(SQRT(($W$2:$W$138-E135)^2+($X$2:$X$138-F135)^2)),SQRT(($W$2:$W$138-E135)^2+($X$2:$X$138-F135)^2),0),1)</f>
        <v>SOEKARNO HATTA</v>
      </c>
      <c r="V135" s="9">
        <f t="shared" si="2"/>
        <v>2.931110606024955</v>
      </c>
      <c r="W135" s="2">
        <v>-6.1874370000000001</v>
      </c>
      <c r="X135" s="2">
        <v>106.817188</v>
      </c>
      <c r="Y135" s="2" t="s">
        <v>1493</v>
      </c>
      <c r="Z135" s="11">
        <v>0</v>
      </c>
      <c r="AA135" s="5"/>
      <c r="AB135" s="5"/>
      <c r="AC135" s="5"/>
    </row>
    <row r="136" spans="1:29" x14ac:dyDescent="0.25">
      <c r="A136" s="8" t="s">
        <v>695</v>
      </c>
      <c r="B136" s="8" t="s">
        <v>696</v>
      </c>
      <c r="C136" s="8" t="s">
        <v>697</v>
      </c>
      <c r="D136" s="8" t="s">
        <v>698</v>
      </c>
      <c r="E136" s="8">
        <v>-6.9004380000000003</v>
      </c>
      <c r="F136" s="8">
        <v>107.547687</v>
      </c>
      <c r="G136" s="8" t="s">
        <v>31</v>
      </c>
      <c r="H136" s="8" t="s">
        <v>32</v>
      </c>
      <c r="I136" s="8">
        <v>40552</v>
      </c>
      <c r="J136" s="8" t="s">
        <v>99</v>
      </c>
      <c r="K136" s="8" t="s">
        <v>99</v>
      </c>
      <c r="L136" s="8" t="s">
        <v>99</v>
      </c>
      <c r="M136" s="8" t="s">
        <v>99</v>
      </c>
      <c r="N136" s="8" t="s">
        <v>99</v>
      </c>
      <c r="O136" s="8" t="s">
        <v>99</v>
      </c>
      <c r="P136" s="8" t="s">
        <v>99</v>
      </c>
      <c r="Q136" s="8">
        <v>4.9000000000000004</v>
      </c>
      <c r="R136" s="8">
        <v>12</v>
      </c>
      <c r="S136" s="8"/>
      <c r="T136" s="8" t="s">
        <v>699</v>
      </c>
      <c r="U136" s="9" t="str">
        <f t="array" ref="U136">INDEX($Y$2:$Y$138,MATCH(MIN(SQRT(($W$2:$W$138-E136)^2+($X$2:$X$138-F136)^2)),SQRT(($W$2:$W$138-E136)^2+($X$2:$X$138-F136)^2),0),1)</f>
        <v>SOEKARNO HATTA</v>
      </c>
      <c r="V136" s="9">
        <f t="shared" si="2"/>
        <v>7.3261266573260544</v>
      </c>
      <c r="W136" s="2">
        <v>-6.1891879999999997</v>
      </c>
      <c r="X136" s="2">
        <v>106.797687</v>
      </c>
      <c r="Y136" s="2" t="s">
        <v>1494</v>
      </c>
      <c r="Z136" s="11">
        <v>1</v>
      </c>
      <c r="AA136" s="5"/>
      <c r="AB136" s="5"/>
      <c r="AC136" s="5"/>
    </row>
    <row r="137" spans="1:29" x14ac:dyDescent="0.25">
      <c r="A137" s="8" t="s">
        <v>700</v>
      </c>
      <c r="B137" s="8" t="s">
        <v>701</v>
      </c>
      <c r="C137" s="8" t="s">
        <v>702</v>
      </c>
      <c r="D137" s="8" t="s">
        <v>703</v>
      </c>
      <c r="E137" s="8">
        <v>-6.8655619999999997</v>
      </c>
      <c r="F137" s="8">
        <v>107.514813</v>
      </c>
      <c r="G137" s="8" t="s">
        <v>31</v>
      </c>
      <c r="H137" s="8" t="s">
        <v>43</v>
      </c>
      <c r="I137" s="8">
        <v>40262</v>
      </c>
      <c r="J137" s="8" t="s">
        <v>704</v>
      </c>
      <c r="K137" s="8" t="s">
        <v>704</v>
      </c>
      <c r="L137" s="8" t="s">
        <v>704</v>
      </c>
      <c r="M137" s="8" t="s">
        <v>704</v>
      </c>
      <c r="N137" s="8" t="s">
        <v>704</v>
      </c>
      <c r="O137" s="8" t="s">
        <v>705</v>
      </c>
      <c r="P137" s="8" t="s">
        <v>704</v>
      </c>
      <c r="Q137" s="8">
        <v>4.5</v>
      </c>
      <c r="R137" s="10">
        <v>2188</v>
      </c>
      <c r="S137" s="8"/>
      <c r="T137" s="8" t="s">
        <v>706</v>
      </c>
      <c r="U137" s="9" t="str">
        <f t="array" ref="U137">INDEX($Y$2:$Y$138,MATCH(MIN(SQRT(($W$2:$W$138-E137)^2+($X$2:$X$138-F137)^2)),SQRT(($W$2:$W$138-E137)^2+($X$2:$X$138-F137)^2),0),1)</f>
        <v>DAGO</v>
      </c>
      <c r="V137" s="9">
        <f t="shared" si="2"/>
        <v>11.297803557102696</v>
      </c>
      <c r="W137" s="2">
        <v>-6.2431869999999998</v>
      </c>
      <c r="X137" s="2">
        <v>106.84881300000001</v>
      </c>
      <c r="Y137" s="2" t="s">
        <v>1495</v>
      </c>
      <c r="Z137" s="11">
        <v>1</v>
      </c>
      <c r="AA137" s="5"/>
      <c r="AB137" s="5"/>
      <c r="AC137" s="5"/>
    </row>
    <row r="138" spans="1:29" x14ac:dyDescent="0.25">
      <c r="A138" s="8" t="s">
        <v>707</v>
      </c>
      <c r="B138" s="8" t="s">
        <v>708</v>
      </c>
      <c r="C138" s="8" t="s">
        <v>709</v>
      </c>
      <c r="D138" s="8" t="s">
        <v>710</v>
      </c>
      <c r="E138" s="8">
        <v>-6.9273119999999997</v>
      </c>
      <c r="F138" s="8">
        <v>107.619187</v>
      </c>
      <c r="G138" s="8" t="s">
        <v>31</v>
      </c>
      <c r="H138" s="8" t="s">
        <v>25</v>
      </c>
      <c r="I138" s="8">
        <v>40229</v>
      </c>
      <c r="J138" s="8" t="s">
        <v>480</v>
      </c>
      <c r="K138" s="8" t="s">
        <v>480</v>
      </c>
      <c r="L138" s="8" t="s">
        <v>480</v>
      </c>
      <c r="M138" s="8" t="s">
        <v>480</v>
      </c>
      <c r="N138" s="8" t="s">
        <v>711</v>
      </c>
      <c r="O138" s="8" t="s">
        <v>712</v>
      </c>
      <c r="P138" s="8" t="s">
        <v>480</v>
      </c>
      <c r="Q138" s="8">
        <v>5</v>
      </c>
      <c r="R138" s="8">
        <v>2</v>
      </c>
      <c r="S138" s="8"/>
      <c r="T138" s="8" t="s">
        <v>713</v>
      </c>
      <c r="U138" s="9" t="str">
        <f t="array" ref="U138">INDEX($Y$2:$Y$138,MATCH(MIN(SQRT(($W$2:$W$138-E138)^2+($X$2:$X$138-F138)^2)),SQRT(($W$2:$W$138-E138)^2+($X$2:$X$138-F138)^2),0),1)</f>
        <v>BANDUNG</v>
      </c>
      <c r="V138" s="9">
        <f t="shared" si="2"/>
        <v>0.89093658753521077</v>
      </c>
      <c r="W138" s="2">
        <v>-7.7826870000000001</v>
      </c>
      <c r="X138" s="2">
        <v>110.375812</v>
      </c>
      <c r="Y138" s="2" t="s">
        <v>1496</v>
      </c>
      <c r="Z138" s="11">
        <v>1</v>
      </c>
      <c r="AA138" s="5"/>
      <c r="AB138" s="5"/>
      <c r="AC138" s="5"/>
    </row>
    <row r="139" spans="1:29" x14ac:dyDescent="0.25">
      <c r="A139" s="8" t="s">
        <v>714</v>
      </c>
      <c r="B139" s="8" t="s">
        <v>715</v>
      </c>
      <c r="C139" s="8" t="s">
        <v>716</v>
      </c>
      <c r="D139" s="8" t="s">
        <v>717</v>
      </c>
      <c r="E139" s="8">
        <v>-6.996937</v>
      </c>
      <c r="F139" s="8">
        <v>107.554438</v>
      </c>
      <c r="G139" s="8" t="s">
        <v>239</v>
      </c>
      <c r="H139" s="8" t="s">
        <v>43</v>
      </c>
      <c r="I139" s="8">
        <v>40223</v>
      </c>
      <c r="J139" s="8" t="s">
        <v>26</v>
      </c>
      <c r="K139" s="8" t="s">
        <v>26</v>
      </c>
      <c r="L139" s="8" t="s">
        <v>26</v>
      </c>
      <c r="M139" s="8" t="s">
        <v>26</v>
      </c>
      <c r="N139" s="8" t="s">
        <v>26</v>
      </c>
      <c r="O139" s="8" t="s">
        <v>26</v>
      </c>
      <c r="P139" s="8" t="s">
        <v>26</v>
      </c>
      <c r="Q139" s="8">
        <v>5</v>
      </c>
      <c r="R139" s="8">
        <v>6</v>
      </c>
      <c r="S139" s="8"/>
      <c r="T139" s="8" t="s">
        <v>718</v>
      </c>
      <c r="U139" s="9" t="str">
        <f t="array" ref="U139">INDEX($Y$2:$Y$138,MATCH(MIN(SQRT(($W$2:$W$138-E139)^2+($X$2:$X$138-F139)^2)),SQRT(($W$2:$W$138-E139)^2+($X$2:$X$138-F139)^2),0),1)</f>
        <v>SOEKARNO HATTA</v>
      </c>
      <c r="V139" s="9">
        <f t="shared" si="2"/>
        <v>6.9802896999790018</v>
      </c>
      <c r="Z139" s="11">
        <v>1</v>
      </c>
      <c r="AA139" s="5"/>
      <c r="AB139" s="5"/>
      <c r="AC139" s="5"/>
    </row>
    <row r="140" spans="1:29" x14ac:dyDescent="0.25">
      <c r="A140" s="8" t="s">
        <v>719</v>
      </c>
      <c r="B140" s="8" t="s">
        <v>720</v>
      </c>
      <c r="C140" s="8" t="s">
        <v>721</v>
      </c>
      <c r="D140" s="8" t="s">
        <v>722</v>
      </c>
      <c r="E140" s="8">
        <v>-6.9358120000000003</v>
      </c>
      <c r="F140" s="8">
        <v>107.584312</v>
      </c>
      <c r="G140" s="8" t="s">
        <v>164</v>
      </c>
      <c r="H140" s="8" t="s">
        <v>25</v>
      </c>
      <c r="I140" s="8">
        <v>40218</v>
      </c>
      <c r="J140" s="8" t="s">
        <v>26</v>
      </c>
      <c r="K140" s="8" t="s">
        <v>26</v>
      </c>
      <c r="L140" s="8" t="s">
        <v>26</v>
      </c>
      <c r="M140" s="8" t="s">
        <v>26</v>
      </c>
      <c r="N140" s="8" t="s">
        <v>26</v>
      </c>
      <c r="O140" s="8" t="s">
        <v>26</v>
      </c>
      <c r="P140" s="8" t="s">
        <v>26</v>
      </c>
      <c r="Q140" s="8">
        <v>4.0999999999999996</v>
      </c>
      <c r="R140" s="8">
        <v>88</v>
      </c>
      <c r="S140" s="8"/>
      <c r="T140" s="8" t="s">
        <v>723</v>
      </c>
      <c r="U140" s="9" t="str">
        <f t="array" ref="U140">INDEX($Y$2:$Y$138,MATCH(MIN(SQRT(($W$2:$W$138-E140)^2+($X$2:$X$138-F140)^2)),SQRT(($W$2:$W$138-E140)^2+($X$2:$X$138-F140)^2),0),1)</f>
        <v>SOEKARNO HATTA</v>
      </c>
      <c r="V140" s="9">
        <f t="shared" si="2"/>
        <v>1.6970680210152345</v>
      </c>
      <c r="Z140" s="11">
        <v>1</v>
      </c>
      <c r="AA140" s="5"/>
      <c r="AB140" s="5"/>
      <c r="AC140" s="5"/>
    </row>
    <row r="141" spans="1:29" x14ac:dyDescent="0.25">
      <c r="A141" s="8" t="s">
        <v>724</v>
      </c>
      <c r="B141" s="8" t="s">
        <v>725</v>
      </c>
      <c r="C141" s="8" t="s">
        <v>726</v>
      </c>
      <c r="D141" s="8" t="s">
        <v>727</v>
      </c>
      <c r="E141" s="8">
        <v>-6.9721880000000001</v>
      </c>
      <c r="F141" s="8">
        <v>107.547687</v>
      </c>
      <c r="G141" s="8" t="s">
        <v>31</v>
      </c>
      <c r="H141" s="8" t="s">
        <v>25</v>
      </c>
      <c r="I141" s="8">
        <v>40921</v>
      </c>
      <c r="J141" s="8" t="s">
        <v>547</v>
      </c>
      <c r="K141" s="8" t="s">
        <v>547</v>
      </c>
      <c r="L141" s="8" t="s">
        <v>547</v>
      </c>
      <c r="M141" s="8" t="s">
        <v>547</v>
      </c>
      <c r="N141" s="8" t="s">
        <v>547</v>
      </c>
      <c r="O141" s="8" t="s">
        <v>547</v>
      </c>
      <c r="P141" s="8" t="s">
        <v>547</v>
      </c>
      <c r="Q141" s="8">
        <v>4</v>
      </c>
      <c r="R141" s="8">
        <v>2</v>
      </c>
      <c r="S141" s="8"/>
      <c r="T141" s="8" t="s">
        <v>728</v>
      </c>
      <c r="U141" s="9" t="str">
        <f t="array" ref="U141">INDEX($Y$2:$Y$138,MATCH(MIN(SQRT(($W$2:$W$138-E141)^2+($X$2:$X$138-F141)^2)),SQRT(($W$2:$W$138-E141)^2+($X$2:$X$138-F141)^2),0),1)</f>
        <v>SOEKARNO HATTA</v>
      </c>
      <c r="V141" s="9">
        <f t="shared" si="2"/>
        <v>5.7676467916788061</v>
      </c>
      <c r="Z141" s="11">
        <v>1</v>
      </c>
      <c r="AA141" s="5"/>
      <c r="AB141" s="5"/>
      <c r="AC141" s="5"/>
    </row>
    <row r="142" spans="1:29" x14ac:dyDescent="0.25">
      <c r="A142" s="8" t="s">
        <v>729</v>
      </c>
      <c r="B142" s="8" t="s">
        <v>730</v>
      </c>
      <c r="C142" s="8" t="s">
        <v>730</v>
      </c>
      <c r="D142" s="8" t="s">
        <v>731</v>
      </c>
      <c r="E142" s="8">
        <v>-7.0004379999999999</v>
      </c>
      <c r="F142" s="8">
        <v>107.56156300000001</v>
      </c>
      <c r="G142" s="8" t="s">
        <v>732</v>
      </c>
      <c r="H142" s="8" t="s">
        <v>63</v>
      </c>
      <c r="I142" s="8">
        <v>40534</v>
      </c>
      <c r="J142" s="8"/>
      <c r="K142" s="8"/>
      <c r="L142" s="8"/>
      <c r="M142" s="8"/>
      <c r="N142" s="8"/>
      <c r="O142" s="8"/>
      <c r="P142" s="8"/>
      <c r="Q142" s="8">
        <v>4</v>
      </c>
      <c r="R142" s="8">
        <v>1</v>
      </c>
      <c r="S142" s="8"/>
      <c r="T142" s="8"/>
      <c r="U142" s="9" t="str">
        <f t="array" ref="U142">INDEX($Y$2:$Y$138,MATCH(MIN(SQRT(($W$2:$W$138-E142)^2+($X$2:$X$138-F142)^2)),SQRT(($W$2:$W$138-E142)^2+($X$2:$X$138-F142)^2),0),1)</f>
        <v>SOEKARNO HATTA</v>
      </c>
      <c r="V142" s="9">
        <f t="shared" si="2"/>
        <v>6.849247374994814</v>
      </c>
      <c r="Z142" s="11">
        <v>0</v>
      </c>
      <c r="AA142" s="5"/>
      <c r="AB142" s="5"/>
      <c r="AC142" s="5"/>
    </row>
    <row r="143" spans="1:29" x14ac:dyDescent="0.25">
      <c r="A143" s="8" t="s">
        <v>733</v>
      </c>
      <c r="B143" s="8" t="s">
        <v>734</v>
      </c>
      <c r="C143" s="8" t="s">
        <v>734</v>
      </c>
      <c r="D143" s="8" t="s">
        <v>735</v>
      </c>
      <c r="E143" s="8">
        <v>-6.919937</v>
      </c>
      <c r="F143" s="8">
        <v>107.562938</v>
      </c>
      <c r="G143" s="8" t="s">
        <v>31</v>
      </c>
      <c r="H143" s="8" t="s">
        <v>43</v>
      </c>
      <c r="I143" s="8">
        <v>40261</v>
      </c>
      <c r="J143" s="8" t="s">
        <v>449</v>
      </c>
      <c r="K143" s="8" t="s">
        <v>449</v>
      </c>
      <c r="L143" s="8" t="s">
        <v>449</v>
      </c>
      <c r="M143" s="8" t="s">
        <v>449</v>
      </c>
      <c r="N143" s="8" t="s">
        <v>449</v>
      </c>
      <c r="O143" s="8" t="s">
        <v>449</v>
      </c>
      <c r="P143" s="8" t="s">
        <v>449</v>
      </c>
      <c r="Q143" s="8">
        <v>4.2</v>
      </c>
      <c r="R143" s="8">
        <v>25</v>
      </c>
      <c r="S143" s="8" t="s">
        <v>58</v>
      </c>
      <c r="T143" s="8"/>
      <c r="U143" s="9" t="str">
        <f t="array" ref="U143">INDEX($Y$2:$Y$138,MATCH(MIN(SQRT(($W$2:$W$138-E143)^2+($X$2:$X$138-F143)^2)),SQRT(($W$2:$W$138-E143)^2+($X$2:$X$138-F143)^2),0),1)</f>
        <v>SOEKARNO HATTA</v>
      </c>
      <c r="V143" s="9">
        <f t="shared" si="2"/>
        <v>4.6066479570755954</v>
      </c>
      <c r="Z143" s="11">
        <v>1</v>
      </c>
      <c r="AA143" s="5"/>
      <c r="AB143" s="5"/>
      <c r="AC143" s="5"/>
    </row>
    <row r="144" spans="1:29" x14ac:dyDescent="0.25">
      <c r="A144" s="8" t="s">
        <v>736</v>
      </c>
      <c r="B144" s="8" t="s">
        <v>737</v>
      </c>
      <c r="C144" s="8" t="s">
        <v>738</v>
      </c>
      <c r="D144" s="8" t="s">
        <v>739</v>
      </c>
      <c r="E144" s="8">
        <v>-6.9280619999999997</v>
      </c>
      <c r="F144" s="8">
        <v>107.612813</v>
      </c>
      <c r="G144" s="8" t="s">
        <v>31</v>
      </c>
      <c r="H144" s="8" t="s">
        <v>91</v>
      </c>
      <c r="I144" s="8">
        <v>40524</v>
      </c>
      <c r="J144" s="8" t="s">
        <v>99</v>
      </c>
      <c r="K144" s="8" t="s">
        <v>99</v>
      </c>
      <c r="L144" s="8" t="s">
        <v>99</v>
      </c>
      <c r="M144" s="8" t="s">
        <v>99</v>
      </c>
      <c r="N144" s="8" t="s">
        <v>99</v>
      </c>
      <c r="O144" s="8" t="s">
        <v>99</v>
      </c>
      <c r="P144" s="8" t="s">
        <v>99</v>
      </c>
      <c r="Q144" s="8">
        <v>4.4000000000000004</v>
      </c>
      <c r="R144" s="8">
        <v>15</v>
      </c>
      <c r="S144" s="8"/>
      <c r="T144" s="8"/>
      <c r="U144" s="9" t="str">
        <f t="array" ref="U144">INDEX($Y$2:$Y$138,MATCH(MIN(SQRT(($W$2:$W$138-E144)^2+($X$2:$X$138-F144)^2)),SQRT(($W$2:$W$138-E144)^2+($X$2:$X$138-F144)^2),0),1)</f>
        <v>BANDUNG</v>
      </c>
      <c r="V144" s="9">
        <f t="shared" si="2"/>
        <v>0.61173023099323942</v>
      </c>
      <c r="Z144" s="11">
        <v>1</v>
      </c>
      <c r="AA144" s="5"/>
      <c r="AB144" s="5"/>
      <c r="AC144" s="5"/>
    </row>
    <row r="145" spans="1:29" x14ac:dyDescent="0.25">
      <c r="A145" s="8" t="s">
        <v>740</v>
      </c>
      <c r="B145" s="8" t="s">
        <v>741</v>
      </c>
      <c r="C145" s="8" t="s">
        <v>742</v>
      </c>
      <c r="D145" s="8" t="s">
        <v>743</v>
      </c>
      <c r="E145" s="8">
        <v>-6.8829380000000002</v>
      </c>
      <c r="F145" s="8">
        <v>107.532687</v>
      </c>
      <c r="G145" s="8" t="s">
        <v>460</v>
      </c>
      <c r="H145" s="8" t="s">
        <v>25</v>
      </c>
      <c r="I145" s="8">
        <v>40218</v>
      </c>
      <c r="J145" s="8" t="s">
        <v>26</v>
      </c>
      <c r="K145" s="8" t="s">
        <v>548</v>
      </c>
      <c r="L145" s="8" t="s">
        <v>26</v>
      </c>
      <c r="M145" s="8" t="s">
        <v>548</v>
      </c>
      <c r="N145" s="8" t="s">
        <v>548</v>
      </c>
      <c r="O145" s="8" t="s">
        <v>548</v>
      </c>
      <c r="P145" s="8" t="s">
        <v>548</v>
      </c>
      <c r="Q145" s="8">
        <v>5</v>
      </c>
      <c r="R145" s="8">
        <v>3</v>
      </c>
      <c r="S145" s="8"/>
      <c r="T145" s="8" t="s">
        <v>744</v>
      </c>
      <c r="U145" s="9" t="str">
        <f t="array" ref="U145">INDEX($Y$2:$Y$138,MATCH(MIN(SQRT(($W$2:$W$138-E145)^2+($X$2:$X$138-F145)^2)),SQRT(($W$2:$W$138-E145)^2+($X$2:$X$138-F145)^2),0),1)</f>
        <v>DAGO</v>
      </c>
      <c r="V145" s="9">
        <f t="shared" si="2"/>
        <v>9.0038751616871888</v>
      </c>
      <c r="Z145" s="11">
        <v>0</v>
      </c>
      <c r="AA145" s="5"/>
      <c r="AB145" s="5"/>
      <c r="AC145" s="5"/>
    </row>
    <row r="146" spans="1:29" x14ac:dyDescent="0.25">
      <c r="A146" s="8" t="s">
        <v>745</v>
      </c>
      <c r="B146" s="8" t="s">
        <v>746</v>
      </c>
      <c r="C146" s="8" t="s">
        <v>747</v>
      </c>
      <c r="D146" s="8" t="s">
        <v>748</v>
      </c>
      <c r="E146" s="8">
        <v>-6.9536879999999996</v>
      </c>
      <c r="F146" s="8">
        <v>107.56281300000001</v>
      </c>
      <c r="G146" s="8" t="s">
        <v>31</v>
      </c>
      <c r="H146" s="8" t="s">
        <v>43</v>
      </c>
      <c r="I146" s="8">
        <v>40182</v>
      </c>
      <c r="J146" s="8" t="s">
        <v>222</v>
      </c>
      <c r="K146" s="8" t="s">
        <v>222</v>
      </c>
      <c r="L146" s="8" t="s">
        <v>222</v>
      </c>
      <c r="M146" s="8" t="s">
        <v>172</v>
      </c>
      <c r="N146" s="8" t="s">
        <v>172</v>
      </c>
      <c r="O146" s="8" t="s">
        <v>172</v>
      </c>
      <c r="P146" s="8" t="s">
        <v>172</v>
      </c>
      <c r="Q146" s="8">
        <v>4.5</v>
      </c>
      <c r="R146" s="10">
        <v>3371</v>
      </c>
      <c r="S146" s="8"/>
      <c r="T146" s="8" t="s">
        <v>619</v>
      </c>
      <c r="U146" s="9" t="str">
        <f t="array" ref="U146">INDEX($Y$2:$Y$138,MATCH(MIN(SQRT(($W$2:$W$138-E146)^2+($X$2:$X$138-F146)^2)),SQRT(($W$2:$W$138-E146)^2+($X$2:$X$138-F146)^2),0),1)</f>
        <v>SOEKARNO HATTA</v>
      </c>
      <c r="V146" s="9">
        <f t="shared" si="2"/>
        <v>3.4834240569049619</v>
      </c>
      <c r="Z146" s="11">
        <v>1</v>
      </c>
      <c r="AA146" s="5"/>
      <c r="AB146" s="5"/>
      <c r="AC146" s="5"/>
    </row>
    <row r="147" spans="1:29" x14ac:dyDescent="0.25">
      <c r="A147" s="8" t="s">
        <v>749</v>
      </c>
      <c r="B147" s="8" t="s">
        <v>750</v>
      </c>
      <c r="C147" s="8" t="s">
        <v>751</v>
      </c>
      <c r="D147" s="8" t="s">
        <v>752</v>
      </c>
      <c r="E147" s="8">
        <v>-6.9189379999999998</v>
      </c>
      <c r="F147" s="8">
        <v>107.589562</v>
      </c>
      <c r="G147" s="8" t="s">
        <v>159</v>
      </c>
      <c r="H147" s="8" t="s">
        <v>43</v>
      </c>
      <c r="I147" s="8">
        <v>40226</v>
      </c>
      <c r="J147" s="8" t="s">
        <v>654</v>
      </c>
      <c r="K147" s="8" t="s">
        <v>654</v>
      </c>
      <c r="L147" s="8" t="s">
        <v>654</v>
      </c>
      <c r="M147" s="8" t="s">
        <v>654</v>
      </c>
      <c r="N147" s="8" t="s">
        <v>654</v>
      </c>
      <c r="O147" s="8" t="s">
        <v>654</v>
      </c>
      <c r="P147" s="8" t="s">
        <v>654</v>
      </c>
      <c r="Q147" s="8">
        <v>5</v>
      </c>
      <c r="R147" s="8">
        <v>2</v>
      </c>
      <c r="S147" s="8"/>
      <c r="T147" s="8" t="s">
        <v>753</v>
      </c>
      <c r="U147" s="9" t="str">
        <f t="array" ref="U147">INDEX($Y$2:$Y$138,MATCH(MIN(SQRT(($W$2:$W$138-E147)^2+($X$2:$X$138-F147)^2)),SQRT(($W$2:$W$138-E147)^2+($X$2:$X$138-F147)^2),0),1)</f>
        <v>BANDUNG</v>
      </c>
      <c r="V147" s="9">
        <f t="shared" si="2"/>
        <v>2.5842584625006544</v>
      </c>
      <c r="Z147" s="11">
        <v>1</v>
      </c>
      <c r="AA147" s="5"/>
      <c r="AB147" s="5"/>
      <c r="AC147" s="5"/>
    </row>
    <row r="148" spans="1:29" x14ac:dyDescent="0.25">
      <c r="A148" s="8" t="s">
        <v>754</v>
      </c>
      <c r="B148" s="8" t="s">
        <v>755</v>
      </c>
      <c r="C148" s="8" t="s">
        <v>756</v>
      </c>
      <c r="D148" s="8" t="s">
        <v>757</v>
      </c>
      <c r="E148" s="8">
        <v>-6.9639379999999997</v>
      </c>
      <c r="F148" s="8">
        <v>107.563812</v>
      </c>
      <c r="G148" s="8" t="s">
        <v>31</v>
      </c>
      <c r="H148" s="8" t="s">
        <v>43</v>
      </c>
      <c r="I148" s="8">
        <v>40132</v>
      </c>
      <c r="J148" s="8" t="s">
        <v>449</v>
      </c>
      <c r="K148" s="8" t="s">
        <v>449</v>
      </c>
      <c r="L148" s="8" t="s">
        <v>449</v>
      </c>
      <c r="M148" s="8" t="s">
        <v>449</v>
      </c>
      <c r="N148" s="8" t="s">
        <v>449</v>
      </c>
      <c r="O148" s="8" t="s">
        <v>449</v>
      </c>
      <c r="P148" s="8" t="s">
        <v>449</v>
      </c>
      <c r="Q148" s="8">
        <v>4.4000000000000004</v>
      </c>
      <c r="R148" s="8">
        <v>702</v>
      </c>
      <c r="S148" s="8"/>
      <c r="T148" s="8" t="s">
        <v>758</v>
      </c>
      <c r="U148" s="9" t="str">
        <f t="array" ref="U148">INDEX($Y$2:$Y$138,MATCH(MIN(SQRT(($W$2:$W$138-E148)^2+($X$2:$X$138-F148)^2)),SQRT(($W$2:$W$138-E148)^2+($X$2:$X$138-F148)^2),0),1)</f>
        <v>SOEKARNO HATTA</v>
      </c>
      <c r="V148" s="9">
        <f t="shared" si="2"/>
        <v>3.7656324154858742</v>
      </c>
      <c r="Z148" s="11">
        <v>1</v>
      </c>
      <c r="AA148" s="5"/>
      <c r="AB148" s="5"/>
      <c r="AC148" s="5"/>
    </row>
    <row r="149" spans="1:29" x14ac:dyDescent="0.25">
      <c r="A149" s="8" t="s">
        <v>759</v>
      </c>
      <c r="B149" s="8" t="s">
        <v>760</v>
      </c>
      <c r="C149" s="8" t="s">
        <v>761</v>
      </c>
      <c r="D149" s="8" t="s">
        <v>762</v>
      </c>
      <c r="E149" s="8">
        <v>-6.8885620000000003</v>
      </c>
      <c r="F149" s="8">
        <v>107.615813</v>
      </c>
      <c r="G149" s="8" t="s">
        <v>31</v>
      </c>
      <c r="H149" s="8" t="s">
        <v>43</v>
      </c>
      <c r="I149" s="8">
        <v>40172</v>
      </c>
      <c r="J149" s="8" t="s">
        <v>99</v>
      </c>
      <c r="K149" s="8" t="s">
        <v>99</v>
      </c>
      <c r="L149" s="8" t="s">
        <v>99</v>
      </c>
      <c r="M149" s="8" t="s">
        <v>99</v>
      </c>
      <c r="N149" s="8" t="s">
        <v>99</v>
      </c>
      <c r="O149" s="8" t="s">
        <v>99</v>
      </c>
      <c r="P149" s="8" t="s">
        <v>99</v>
      </c>
      <c r="Q149" s="8"/>
      <c r="R149" s="8">
        <v>0</v>
      </c>
      <c r="S149" s="8"/>
      <c r="T149" s="8"/>
      <c r="U149" s="9" t="str">
        <f t="array" ref="U149">INDEX($Y$2:$Y$138,MATCH(MIN(SQRT(($W$2:$W$138-E149)^2+($X$2:$X$138-F149)^2)),SQRT(($W$2:$W$138-E149)^2+($X$2:$X$138-F149)^2),0),1)</f>
        <v>DAGO</v>
      </c>
      <c r="V149" s="9">
        <f t="shared" si="2"/>
        <v>0.37722588651178146</v>
      </c>
      <c r="Z149" s="11">
        <v>0</v>
      </c>
      <c r="AA149" s="5"/>
      <c r="AB149" s="5"/>
      <c r="AC149" s="5"/>
    </row>
    <row r="150" spans="1:29" x14ac:dyDescent="0.25">
      <c r="A150" s="8" t="s">
        <v>574</v>
      </c>
      <c r="B150" s="8" t="s">
        <v>763</v>
      </c>
      <c r="C150" s="8" t="s">
        <v>764</v>
      </c>
      <c r="D150" s="8" t="s">
        <v>765</v>
      </c>
      <c r="E150" s="8">
        <v>-6.9116869999999997</v>
      </c>
      <c r="F150" s="8">
        <v>107.59768800000001</v>
      </c>
      <c r="G150" s="8" t="s">
        <v>31</v>
      </c>
      <c r="H150" s="8" t="s">
        <v>178</v>
      </c>
      <c r="I150" s="8">
        <v>40162</v>
      </c>
      <c r="J150" s="8"/>
      <c r="K150" s="8"/>
      <c r="L150" s="8"/>
      <c r="M150" s="8"/>
      <c r="N150" s="8"/>
      <c r="O150" s="8"/>
      <c r="P150" s="8"/>
      <c r="Q150" s="8"/>
      <c r="R150" s="8">
        <v>0</v>
      </c>
      <c r="S150" s="8"/>
      <c r="T150" s="8"/>
      <c r="U150" s="9" t="str">
        <f t="array" ref="U150">INDEX($Y$2:$Y$138,MATCH(MIN(SQRT(($W$2:$W$138-E150)^2+($X$2:$X$138-F150)^2)),SQRT(($W$2:$W$138-E150)^2+($X$2:$X$138-F150)^2),0),1)</f>
        <v>BANDUNG</v>
      </c>
      <c r="V150" s="9">
        <f t="shared" si="2"/>
        <v>2.0502505403993352</v>
      </c>
      <c r="Z150" s="11">
        <v>0</v>
      </c>
      <c r="AA150" s="5"/>
      <c r="AB150" s="5"/>
      <c r="AC150" s="5"/>
    </row>
    <row r="151" spans="1:29" x14ac:dyDescent="0.25">
      <c r="A151" s="8" t="s">
        <v>766</v>
      </c>
      <c r="B151" s="8" t="s">
        <v>767</v>
      </c>
      <c r="C151" s="8" t="s">
        <v>767</v>
      </c>
      <c r="D151" s="8" t="s">
        <v>768</v>
      </c>
      <c r="E151" s="8">
        <v>-6.8953119999999997</v>
      </c>
      <c r="F151" s="8">
        <v>107.597188</v>
      </c>
      <c r="G151" s="8" t="s">
        <v>342</v>
      </c>
      <c r="H151" s="8" t="s">
        <v>25</v>
      </c>
      <c r="I151" s="8">
        <v>40218</v>
      </c>
      <c r="J151" s="8" t="s">
        <v>343</v>
      </c>
      <c r="K151" s="8" t="s">
        <v>343</v>
      </c>
      <c r="L151" s="8" t="s">
        <v>343</v>
      </c>
      <c r="M151" s="8" t="s">
        <v>343</v>
      </c>
      <c r="N151" s="8" t="s">
        <v>343</v>
      </c>
      <c r="O151" s="8" t="s">
        <v>343</v>
      </c>
      <c r="P151" s="8" t="s">
        <v>343</v>
      </c>
      <c r="Q151" s="8">
        <v>4.2</v>
      </c>
      <c r="R151" s="8">
        <v>5</v>
      </c>
      <c r="S151" s="8"/>
      <c r="T151" s="8" t="s">
        <v>344</v>
      </c>
      <c r="U151" s="9" t="str">
        <f t="array" ref="U151">INDEX($Y$2:$Y$138,MATCH(MIN(SQRT(($W$2:$W$138-E151)^2+($X$2:$X$138-F151)^2)),SQRT(($W$2:$W$138-E151)^2+($X$2:$X$138-F151)^2),0),1)</f>
        <v>DAGO</v>
      </c>
      <c r="V151" s="9">
        <f t="shared" si="2"/>
        <v>1.8882733336583777</v>
      </c>
      <c r="Z151" s="11">
        <v>1</v>
      </c>
      <c r="AA151" s="5"/>
      <c r="AB151" s="5"/>
      <c r="AC151" s="5"/>
    </row>
    <row r="152" spans="1:29" x14ac:dyDescent="0.25">
      <c r="A152" s="8" t="s">
        <v>769</v>
      </c>
      <c r="B152" s="8" t="s">
        <v>770</v>
      </c>
      <c r="C152" s="8" t="s">
        <v>771</v>
      </c>
      <c r="D152" s="8" t="s">
        <v>772</v>
      </c>
      <c r="E152" s="8">
        <v>-6.9595630000000002</v>
      </c>
      <c r="F152" s="8">
        <v>107.550313</v>
      </c>
      <c r="G152" s="8" t="s">
        <v>31</v>
      </c>
      <c r="H152" s="8" t="s">
        <v>91</v>
      </c>
      <c r="I152" s="8">
        <v>40523</v>
      </c>
      <c r="J152" s="8" t="s">
        <v>105</v>
      </c>
      <c r="K152" s="8" t="s">
        <v>105</v>
      </c>
      <c r="L152" s="8" t="s">
        <v>105</v>
      </c>
      <c r="M152" s="8" t="s">
        <v>105</v>
      </c>
      <c r="N152" s="8" t="s">
        <v>105</v>
      </c>
      <c r="O152" s="8" t="s">
        <v>105</v>
      </c>
      <c r="P152" s="8" t="s">
        <v>105</v>
      </c>
      <c r="Q152" s="8">
        <v>5</v>
      </c>
      <c r="R152" s="8">
        <v>3</v>
      </c>
      <c r="S152" s="8"/>
      <c r="T152" s="8" t="s">
        <v>773</v>
      </c>
      <c r="U152" s="9" t="str">
        <f t="array" ref="U152">INDEX($Y$2:$Y$138,MATCH(MIN(SQRT(($W$2:$W$138-E152)^2+($X$2:$X$138-F152)^2)),SQRT(($W$2:$W$138-E152)^2+($X$2:$X$138-F152)^2),0),1)</f>
        <v>SOEKARNO HATTA</v>
      </c>
      <c r="V152" s="9">
        <f t="shared" si="2"/>
        <v>4.9759141231451638</v>
      </c>
      <c r="Z152" s="11">
        <v>1</v>
      </c>
      <c r="AA152" s="5"/>
      <c r="AB152" s="5"/>
      <c r="AC152" s="5"/>
    </row>
    <row r="153" spans="1:29" x14ac:dyDescent="0.25">
      <c r="A153" s="8" t="s">
        <v>774</v>
      </c>
      <c r="B153" s="8" t="s">
        <v>775</v>
      </c>
      <c r="C153" s="8" t="s">
        <v>776</v>
      </c>
      <c r="D153" s="8" t="s">
        <v>777</v>
      </c>
      <c r="E153" s="8">
        <v>-6.8771870000000002</v>
      </c>
      <c r="F153" s="8">
        <v>107.545312</v>
      </c>
      <c r="G153" s="8" t="s">
        <v>31</v>
      </c>
      <c r="H153" s="8" t="s">
        <v>32</v>
      </c>
      <c r="I153" s="8">
        <v>40561</v>
      </c>
      <c r="J153" s="8" t="s">
        <v>222</v>
      </c>
      <c r="K153" s="8" t="s">
        <v>222</v>
      </c>
      <c r="L153" s="8" t="s">
        <v>222</v>
      </c>
      <c r="M153" s="8" t="s">
        <v>222</v>
      </c>
      <c r="N153" s="8" t="s">
        <v>222</v>
      </c>
      <c r="O153" s="8" t="s">
        <v>222</v>
      </c>
      <c r="P153" s="8" t="s">
        <v>222</v>
      </c>
      <c r="Q153" s="8">
        <v>4.5999999999999996</v>
      </c>
      <c r="R153" s="8">
        <v>55</v>
      </c>
      <c r="S153" s="8" t="s">
        <v>534</v>
      </c>
      <c r="T153" s="8"/>
      <c r="U153" s="9" t="str">
        <f t="array" ref="U153">INDEX($Y$2:$Y$138,MATCH(MIN(SQRT(($W$2:$W$138-E153)^2+($X$2:$X$138-F153)^2)),SQRT(($W$2:$W$138-E153)^2+($X$2:$X$138-F153)^2),0),1)</f>
        <v>DAGO</v>
      </c>
      <c r="V153" s="9">
        <f t="shared" si="2"/>
        <v>7.7233264494244587</v>
      </c>
      <c r="Z153" s="11">
        <v>1</v>
      </c>
      <c r="AA153" s="5"/>
      <c r="AB153" s="5"/>
      <c r="AC153" s="5"/>
    </row>
    <row r="154" spans="1:29" x14ac:dyDescent="0.25">
      <c r="A154" s="8" t="s">
        <v>778</v>
      </c>
      <c r="B154" s="8" t="s">
        <v>779</v>
      </c>
      <c r="C154" s="8" t="s">
        <v>780</v>
      </c>
      <c r="D154" s="8" t="s">
        <v>781</v>
      </c>
      <c r="E154" s="8">
        <v>-6.9155629999999997</v>
      </c>
      <c r="F154" s="8">
        <v>107.495063</v>
      </c>
      <c r="G154" s="8" t="s">
        <v>146</v>
      </c>
      <c r="H154" s="8" t="s">
        <v>43</v>
      </c>
      <c r="I154" s="8">
        <v>40223</v>
      </c>
      <c r="J154" s="8" t="s">
        <v>782</v>
      </c>
      <c r="K154" s="8" t="s">
        <v>782</v>
      </c>
      <c r="L154" s="8" t="s">
        <v>782</v>
      </c>
      <c r="M154" s="8" t="s">
        <v>782</v>
      </c>
      <c r="N154" s="8" t="s">
        <v>782</v>
      </c>
      <c r="O154" s="8" t="s">
        <v>172</v>
      </c>
      <c r="P154" s="8" t="s">
        <v>172</v>
      </c>
      <c r="Q154" s="8">
        <v>5</v>
      </c>
      <c r="R154" s="8">
        <v>2</v>
      </c>
      <c r="S154" s="8" t="s">
        <v>783</v>
      </c>
      <c r="T154" s="8" t="s">
        <v>784</v>
      </c>
      <c r="U154" s="9" t="str">
        <f t="array" ref="U154">INDEX($Y$2:$Y$138,MATCH(MIN(SQRT(($W$2:$W$138-E154)^2+($X$2:$X$138-F154)^2)),SQRT(($W$2:$W$138-E154)^2+($X$2:$X$138-F154)^2),0),1)</f>
        <v>SOEKARNO HATTA</v>
      </c>
      <c r="V154" s="9">
        <f t="shared" si="2"/>
        <v>11.474827952412511</v>
      </c>
      <c r="Z154" s="11">
        <v>0</v>
      </c>
      <c r="AA154" s="5"/>
      <c r="AB154" s="5"/>
      <c r="AC154" s="5"/>
    </row>
    <row r="155" spans="1:29" x14ac:dyDescent="0.25">
      <c r="A155" s="8" t="s">
        <v>785</v>
      </c>
      <c r="B155" s="8" t="s">
        <v>786</v>
      </c>
      <c r="C155" s="8" t="s">
        <v>787</v>
      </c>
      <c r="D155" s="8" t="s">
        <v>788</v>
      </c>
      <c r="E155" s="8">
        <v>-6.939063</v>
      </c>
      <c r="F155" s="8">
        <v>107.580938</v>
      </c>
      <c r="G155" s="8" t="s">
        <v>24</v>
      </c>
      <c r="H155" s="8" t="s">
        <v>91</v>
      </c>
      <c r="I155" s="8">
        <v>40534</v>
      </c>
      <c r="J155" s="8" t="s">
        <v>222</v>
      </c>
      <c r="K155" s="8" t="s">
        <v>222</v>
      </c>
      <c r="L155" s="8" t="s">
        <v>222</v>
      </c>
      <c r="M155" s="8" t="s">
        <v>222</v>
      </c>
      <c r="N155" s="8" t="s">
        <v>222</v>
      </c>
      <c r="O155" s="8" t="s">
        <v>222</v>
      </c>
      <c r="P155" s="8" t="s">
        <v>222</v>
      </c>
      <c r="Q155" s="8"/>
      <c r="R155" s="8">
        <v>0</v>
      </c>
      <c r="S155" s="8"/>
      <c r="T155" s="8" t="s">
        <v>789</v>
      </c>
      <c r="U155" s="9" t="str">
        <f t="array" ref="U155">INDEX($Y$2:$Y$138,MATCH(MIN(SQRT(($W$2:$W$138-E155)^2+($X$2:$X$138-F155)^2)),SQRT(($W$2:$W$138-E155)^2+($X$2:$X$138-F155)^2),0),1)</f>
        <v>SOEKARNO HATTA</v>
      </c>
      <c r="V155" s="9">
        <f t="shared" si="2"/>
        <v>1.7221316253225205</v>
      </c>
      <c r="Z155" s="11">
        <v>0</v>
      </c>
      <c r="AA155" s="5"/>
      <c r="AB155" s="5"/>
      <c r="AC155" s="5"/>
    </row>
    <row r="156" spans="1:29" x14ac:dyDescent="0.25">
      <c r="A156" s="8" t="s">
        <v>790</v>
      </c>
      <c r="B156" s="8" t="s">
        <v>791</v>
      </c>
      <c r="C156" s="8" t="s">
        <v>792</v>
      </c>
      <c r="D156" s="8" t="s">
        <v>793</v>
      </c>
      <c r="E156" s="8">
        <v>-6.9193129999999998</v>
      </c>
      <c r="F156" s="8">
        <v>107.564813</v>
      </c>
      <c r="G156" s="8" t="s">
        <v>24</v>
      </c>
      <c r="H156" s="8" t="s">
        <v>43</v>
      </c>
      <c r="I156" s="8">
        <v>40233</v>
      </c>
      <c r="J156" s="8" t="s">
        <v>794</v>
      </c>
      <c r="K156" s="8" t="s">
        <v>794</v>
      </c>
      <c r="L156" s="8" t="s">
        <v>794</v>
      </c>
      <c r="M156" s="8" t="s">
        <v>794</v>
      </c>
      <c r="N156" s="8" t="s">
        <v>794</v>
      </c>
      <c r="O156" s="8" t="s">
        <v>794</v>
      </c>
      <c r="P156" s="8" t="s">
        <v>794</v>
      </c>
      <c r="Q156" s="8">
        <v>3.9</v>
      </c>
      <c r="R156" s="8">
        <v>12</v>
      </c>
      <c r="S156" s="8"/>
      <c r="T156" s="8" t="s">
        <v>795</v>
      </c>
      <c r="U156" s="9" t="str">
        <f t="array" ref="U156">INDEX($Y$2:$Y$138,MATCH(MIN(SQRT(($W$2:$W$138-E156)^2+($X$2:$X$138-F156)^2)),SQRT(($W$2:$W$138-E156)^2+($X$2:$X$138-F156)^2),0),1)</f>
        <v>SOEKARNO HATTA</v>
      </c>
      <c r="V156" s="9">
        <f t="shared" si="2"/>
        <v>4.5042592996035662</v>
      </c>
      <c r="Z156" s="11">
        <v>0</v>
      </c>
      <c r="AA156" s="5"/>
      <c r="AB156" s="5"/>
      <c r="AC156" s="5"/>
    </row>
    <row r="157" spans="1:29" x14ac:dyDescent="0.25">
      <c r="A157" s="8" t="s">
        <v>796</v>
      </c>
      <c r="B157" s="8" t="s">
        <v>797</v>
      </c>
      <c r="C157" s="8" t="s">
        <v>798</v>
      </c>
      <c r="D157" s="8" t="s">
        <v>799</v>
      </c>
      <c r="E157" s="8">
        <v>-6.9451869999999998</v>
      </c>
      <c r="F157" s="8">
        <v>107.58981199999999</v>
      </c>
      <c r="G157" s="8" t="s">
        <v>31</v>
      </c>
      <c r="H157" s="8" t="s">
        <v>43</v>
      </c>
      <c r="I157" s="8">
        <v>40153</v>
      </c>
      <c r="J157" s="8" t="s">
        <v>69</v>
      </c>
      <c r="K157" s="8" t="s">
        <v>69</v>
      </c>
      <c r="L157" s="8" t="s">
        <v>69</v>
      </c>
      <c r="M157" s="8" t="s">
        <v>69</v>
      </c>
      <c r="N157" s="8" t="s">
        <v>69</v>
      </c>
      <c r="O157" s="8" t="s">
        <v>502</v>
      </c>
      <c r="P157" s="8" t="s">
        <v>69</v>
      </c>
      <c r="Q157" s="8">
        <v>4.5</v>
      </c>
      <c r="R157" s="8">
        <v>39</v>
      </c>
      <c r="S157" s="8"/>
      <c r="T157" s="8" t="s">
        <v>800</v>
      </c>
      <c r="U157" s="9" t="str">
        <f t="array" ref="U157">INDEX($Y$2:$Y$138,MATCH(MIN(SQRT(($W$2:$W$138-E157)^2+($X$2:$X$138-F157)^2)),SQRT(($W$2:$W$138-E157)^2+($X$2:$X$138-F157)^2),0),1)</f>
        <v>SOEKARNO HATTA</v>
      </c>
      <c r="V157" s="9">
        <f t="shared" si="2"/>
        <v>0.52927606564367513</v>
      </c>
      <c r="Z157" s="11">
        <v>1</v>
      </c>
      <c r="AA157" s="5"/>
      <c r="AB157" s="5"/>
      <c r="AC157" s="5"/>
    </row>
    <row r="158" spans="1:29" x14ac:dyDescent="0.25">
      <c r="A158" s="8" t="s">
        <v>801</v>
      </c>
      <c r="B158" s="8" t="s">
        <v>802</v>
      </c>
      <c r="C158" s="8" t="s">
        <v>803</v>
      </c>
      <c r="D158" s="8" t="s">
        <v>804</v>
      </c>
      <c r="E158" s="8">
        <v>-6.8701879999999997</v>
      </c>
      <c r="F158" s="8">
        <v>107.591813</v>
      </c>
      <c r="G158" s="8" t="s">
        <v>24</v>
      </c>
      <c r="H158" s="8" t="s">
        <v>25</v>
      </c>
      <c r="I158" s="8">
        <v>40375</v>
      </c>
      <c r="J158" s="8"/>
      <c r="K158" s="8"/>
      <c r="L158" s="8"/>
      <c r="M158" s="8"/>
      <c r="N158" s="8"/>
      <c r="O158" s="8"/>
      <c r="P158" s="8"/>
      <c r="Q158" s="8">
        <v>3.7</v>
      </c>
      <c r="R158" s="8">
        <v>3</v>
      </c>
      <c r="S158" s="8"/>
      <c r="T158" s="8"/>
      <c r="U158" s="9" t="str">
        <f t="array" ref="U158">INDEX($Y$2:$Y$138,MATCH(MIN(SQRT(($W$2:$W$138-E158)^2+($X$2:$X$138-F158)^2)),SQRT(($W$2:$W$138-E158)^2+($X$2:$X$138-F158)^2),0),1)</f>
        <v>DAGO</v>
      </c>
      <c r="V158" s="9">
        <f t="shared" si="2"/>
        <v>3.3786304157552016</v>
      </c>
      <c r="Z158" s="11">
        <v>0</v>
      </c>
      <c r="AA158" s="5"/>
      <c r="AB158" s="5"/>
      <c r="AC158" s="5"/>
    </row>
    <row r="159" spans="1:29" x14ac:dyDescent="0.25">
      <c r="A159" s="8" t="s">
        <v>805</v>
      </c>
      <c r="B159" s="8" t="s">
        <v>806</v>
      </c>
      <c r="C159" s="8" t="s">
        <v>807</v>
      </c>
      <c r="D159" s="8" t="s">
        <v>808</v>
      </c>
      <c r="E159" s="8">
        <v>-6.9965619999999999</v>
      </c>
      <c r="F159" s="8">
        <v>107.598062</v>
      </c>
      <c r="G159" s="8" t="s">
        <v>31</v>
      </c>
      <c r="H159" s="8" t="s">
        <v>43</v>
      </c>
      <c r="I159" s="8">
        <v>40122</v>
      </c>
      <c r="J159" s="8" t="s">
        <v>111</v>
      </c>
      <c r="K159" s="8" t="s">
        <v>111</v>
      </c>
      <c r="L159" s="8" t="s">
        <v>111</v>
      </c>
      <c r="M159" s="8" t="s">
        <v>111</v>
      </c>
      <c r="N159" s="8" t="s">
        <v>111</v>
      </c>
      <c r="O159" s="8" t="s">
        <v>111</v>
      </c>
      <c r="P159" s="8" t="s">
        <v>111</v>
      </c>
      <c r="Q159" s="8">
        <v>4.4000000000000004</v>
      </c>
      <c r="R159" s="8">
        <v>163</v>
      </c>
      <c r="S159" s="8" t="s">
        <v>534</v>
      </c>
      <c r="T159" s="8"/>
      <c r="U159" s="9" t="str">
        <f t="array" ref="U159">INDEX($Y$2:$Y$138,MATCH(MIN(SQRT(($W$2:$W$138-E159)^2+($X$2:$X$138-F159)^2)),SQRT(($W$2:$W$138-E159)^2+($X$2:$X$138-F159)^2),0),1)</f>
        <v>SOEKARNO HATTA</v>
      </c>
      <c r="V159" s="9">
        <f t="shared" si="2"/>
        <v>5.4410108579499736</v>
      </c>
      <c r="Z159" s="11">
        <v>1</v>
      </c>
      <c r="AA159" s="5"/>
      <c r="AB159" s="5"/>
      <c r="AC159" s="5"/>
    </row>
    <row r="160" spans="1:29" x14ac:dyDescent="0.25">
      <c r="A160" s="8" t="s">
        <v>195</v>
      </c>
      <c r="B160" s="8" t="s">
        <v>809</v>
      </c>
      <c r="C160" s="8" t="s">
        <v>810</v>
      </c>
      <c r="D160" s="8" t="s">
        <v>811</v>
      </c>
      <c r="E160" s="8">
        <v>-6.9030620000000003</v>
      </c>
      <c r="F160" s="8">
        <v>107.633062</v>
      </c>
      <c r="G160" s="8" t="s">
        <v>380</v>
      </c>
      <c r="H160" s="8" t="s">
        <v>25</v>
      </c>
      <c r="I160" s="8">
        <v>40971</v>
      </c>
      <c r="J160" s="8"/>
      <c r="K160" s="8"/>
      <c r="L160" s="8"/>
      <c r="M160" s="8"/>
      <c r="N160" s="8"/>
      <c r="O160" s="8"/>
      <c r="P160" s="8"/>
      <c r="Q160" s="8"/>
      <c r="R160" s="8">
        <v>0</v>
      </c>
      <c r="S160" s="8"/>
      <c r="T160" s="8" t="s">
        <v>424</v>
      </c>
      <c r="U160" s="9" t="str">
        <f t="array" ref="U160">INDEX($Y$2:$Y$138,MATCH(MIN(SQRT(($W$2:$W$138-E160)^2+($X$2:$X$138-F160)^2)),SQRT(($W$2:$W$138-E160)^2+($X$2:$X$138-F160)^2),0),1)</f>
        <v>A. YANI</v>
      </c>
      <c r="V160" s="9">
        <f t="shared" si="2"/>
        <v>1.7383499391967527</v>
      </c>
      <c r="Z160" s="11">
        <v>0</v>
      </c>
      <c r="AA160" s="5"/>
      <c r="AB160" s="5"/>
      <c r="AC160" s="5"/>
    </row>
    <row r="161" spans="1:29" x14ac:dyDescent="0.25">
      <c r="A161" s="8" t="s">
        <v>195</v>
      </c>
      <c r="B161" s="8" t="s">
        <v>812</v>
      </c>
      <c r="C161" s="8" t="s">
        <v>813</v>
      </c>
      <c r="D161" s="8" t="s">
        <v>814</v>
      </c>
      <c r="E161" s="8">
        <v>-6.971438</v>
      </c>
      <c r="F161" s="8">
        <v>107.575312</v>
      </c>
      <c r="G161" s="8" t="s">
        <v>31</v>
      </c>
      <c r="H161" s="8" t="s">
        <v>43</v>
      </c>
      <c r="I161" s="8">
        <v>40231</v>
      </c>
      <c r="J161" s="8" t="s">
        <v>222</v>
      </c>
      <c r="K161" s="8" t="s">
        <v>222</v>
      </c>
      <c r="L161" s="8" t="s">
        <v>222</v>
      </c>
      <c r="M161" s="8" t="s">
        <v>222</v>
      </c>
      <c r="N161" s="8" t="s">
        <v>222</v>
      </c>
      <c r="O161" s="8" t="s">
        <v>222</v>
      </c>
      <c r="P161" s="8" t="s">
        <v>222</v>
      </c>
      <c r="Q161" s="8">
        <v>5</v>
      </c>
      <c r="R161" s="8">
        <v>2</v>
      </c>
      <c r="S161" s="8"/>
      <c r="T161" s="8" t="s">
        <v>815</v>
      </c>
      <c r="U161" s="9" t="str">
        <f t="array" ref="U161">INDEX($Y$2:$Y$138,MATCH(MIN(SQRT(($W$2:$W$138-E161)^2+($X$2:$X$138-F161)^2)),SQRT(($W$2:$W$138-E161)^2+($X$2:$X$138-F161)^2),0),1)</f>
        <v>SOEKARNO HATTA</v>
      </c>
      <c r="V161" s="9">
        <f t="shared" si="2"/>
        <v>3.3273359173699952</v>
      </c>
      <c r="Z161" s="11">
        <v>1</v>
      </c>
      <c r="AA161" s="5"/>
      <c r="AB161" s="5"/>
      <c r="AC161" s="5"/>
    </row>
    <row r="162" spans="1:29" x14ac:dyDescent="0.25">
      <c r="A162" s="8" t="s">
        <v>816</v>
      </c>
      <c r="B162" s="8" t="s">
        <v>817</v>
      </c>
      <c r="C162" s="8" t="s">
        <v>818</v>
      </c>
      <c r="D162" s="8" t="s">
        <v>819</v>
      </c>
      <c r="E162" s="8">
        <v>-6.938313</v>
      </c>
      <c r="F162" s="8">
        <v>107.59406300000001</v>
      </c>
      <c r="G162" s="8" t="s">
        <v>31</v>
      </c>
      <c r="H162" s="8" t="s">
        <v>43</v>
      </c>
      <c r="I162" s="8">
        <v>40243</v>
      </c>
      <c r="J162" s="8" t="s">
        <v>258</v>
      </c>
      <c r="K162" s="8" t="s">
        <v>258</v>
      </c>
      <c r="L162" s="8" t="s">
        <v>258</v>
      </c>
      <c r="M162" s="8" t="s">
        <v>258</v>
      </c>
      <c r="N162" s="8" t="s">
        <v>258</v>
      </c>
      <c r="O162" s="8" t="s">
        <v>258</v>
      </c>
      <c r="P162" s="8" t="s">
        <v>258</v>
      </c>
      <c r="Q162" s="8">
        <v>4</v>
      </c>
      <c r="R162" s="8">
        <v>2</v>
      </c>
      <c r="S162" s="8"/>
      <c r="T162" s="8"/>
      <c r="U162" s="9" t="str">
        <f t="array" ref="U162">INDEX($Y$2:$Y$138,MATCH(MIN(SQRT(($W$2:$W$138-E162)^2+($X$2:$X$138-F162)^2)),SQRT(($W$2:$W$138-E162)^2+($X$2:$X$138-F162)^2),0),1)</f>
        <v>SOEKARNO HATTA</v>
      </c>
      <c r="V162" s="9">
        <f t="shared" si="2"/>
        <v>1.0566038988224211</v>
      </c>
      <c r="Z162" s="11">
        <v>1</v>
      </c>
      <c r="AA162" s="5"/>
      <c r="AB162" s="5"/>
      <c r="AC162" s="5"/>
    </row>
    <row r="163" spans="1:29" x14ac:dyDescent="0.25">
      <c r="A163" s="8" t="s">
        <v>820</v>
      </c>
      <c r="B163" s="8" t="s">
        <v>821</v>
      </c>
      <c r="C163" s="8" t="s">
        <v>822</v>
      </c>
      <c r="D163" s="8" t="s">
        <v>823</v>
      </c>
      <c r="E163" s="8">
        <v>-6.9514370000000003</v>
      </c>
      <c r="F163" s="8">
        <v>107.610563</v>
      </c>
      <c r="G163" s="8" t="s">
        <v>24</v>
      </c>
      <c r="H163" s="8" t="s">
        <v>43</v>
      </c>
      <c r="I163" s="8">
        <v>40175</v>
      </c>
      <c r="J163" s="8" t="s">
        <v>824</v>
      </c>
      <c r="K163" s="8" t="s">
        <v>172</v>
      </c>
      <c r="L163" s="8" t="s">
        <v>172</v>
      </c>
      <c r="M163" s="8" t="s">
        <v>172</v>
      </c>
      <c r="N163" s="8" t="s">
        <v>172</v>
      </c>
      <c r="O163" s="8" t="s">
        <v>172</v>
      </c>
      <c r="P163" s="8" t="s">
        <v>824</v>
      </c>
      <c r="Q163" s="8">
        <v>3</v>
      </c>
      <c r="R163" s="8">
        <v>1</v>
      </c>
      <c r="S163" s="8"/>
      <c r="T163" s="8" t="s">
        <v>825</v>
      </c>
      <c r="U163" s="9" t="str">
        <f t="array" ref="U163">INDEX($Y$2:$Y$138,MATCH(MIN(SQRT(($W$2:$W$138-E163)^2+($X$2:$X$138-F163)^2)),SQRT(($W$2:$W$138-E163)^2+($X$2:$X$138-F163)^2),0),1)</f>
        <v>SOEKARNO HATTA</v>
      </c>
      <c r="V163" s="9">
        <f t="shared" si="2"/>
        <v>1.8923685948480164</v>
      </c>
      <c r="Z163" s="11">
        <v>1</v>
      </c>
      <c r="AA163" s="5"/>
      <c r="AB163" s="5"/>
      <c r="AC163" s="5"/>
    </row>
    <row r="164" spans="1:29" x14ac:dyDescent="0.25">
      <c r="A164" s="8" t="s">
        <v>368</v>
      </c>
      <c r="B164" s="8" t="s">
        <v>826</v>
      </c>
      <c r="C164" s="8" t="s">
        <v>827</v>
      </c>
      <c r="D164" s="8" t="s">
        <v>828</v>
      </c>
      <c r="E164" s="8">
        <v>-6.8941879999999998</v>
      </c>
      <c r="F164" s="8">
        <v>107.560812</v>
      </c>
      <c r="G164" s="8" t="s">
        <v>31</v>
      </c>
      <c r="H164" s="8" t="s">
        <v>43</v>
      </c>
      <c r="I164" s="8">
        <v>40232</v>
      </c>
      <c r="J164" s="8" t="s">
        <v>111</v>
      </c>
      <c r="K164" s="8" t="s">
        <v>111</v>
      </c>
      <c r="L164" s="8" t="s">
        <v>111</v>
      </c>
      <c r="M164" s="8" t="s">
        <v>111</v>
      </c>
      <c r="N164" s="8" t="s">
        <v>111</v>
      </c>
      <c r="O164" s="8" t="s">
        <v>111</v>
      </c>
      <c r="P164" s="8" t="s">
        <v>172</v>
      </c>
      <c r="Q164" s="8"/>
      <c r="R164" s="8">
        <v>0</v>
      </c>
      <c r="S164" s="8"/>
      <c r="T164" s="8" t="s">
        <v>829</v>
      </c>
      <c r="U164" s="9" t="str">
        <f t="array" ref="U164">INDEX($Y$2:$Y$138,MATCH(MIN(SQRT(($W$2:$W$138-E164)^2+($X$2:$X$138-F164)^2)),SQRT(($W$2:$W$138-E164)^2+($X$2:$X$138-F164)^2),0),1)</f>
        <v>DAGO</v>
      </c>
      <c r="V164" s="9">
        <f t="shared" si="2"/>
        <v>5.8594706626775519</v>
      </c>
      <c r="Z164" s="11">
        <v>0</v>
      </c>
      <c r="AA164" s="5"/>
      <c r="AB164" s="5"/>
      <c r="AC164" s="5"/>
    </row>
    <row r="165" spans="1:29" x14ac:dyDescent="0.25">
      <c r="A165" s="8" t="s">
        <v>830</v>
      </c>
      <c r="B165" s="8" t="s">
        <v>831</v>
      </c>
      <c r="C165" s="8" t="s">
        <v>832</v>
      </c>
      <c r="D165" s="8" t="s">
        <v>833</v>
      </c>
      <c r="E165" s="8">
        <v>-6.9346870000000003</v>
      </c>
      <c r="F165" s="8">
        <v>107.595812</v>
      </c>
      <c r="G165" s="8" t="s">
        <v>31</v>
      </c>
      <c r="H165" s="8" t="s">
        <v>43</v>
      </c>
      <c r="I165" s="8">
        <v>40254</v>
      </c>
      <c r="J165" s="8" t="s">
        <v>99</v>
      </c>
      <c r="K165" s="8" t="s">
        <v>99</v>
      </c>
      <c r="L165" s="8" t="s">
        <v>99</v>
      </c>
      <c r="M165" s="8" t="s">
        <v>99</v>
      </c>
      <c r="N165" s="8" t="s">
        <v>99</v>
      </c>
      <c r="O165" s="8" t="s">
        <v>99</v>
      </c>
      <c r="P165" s="8" t="s">
        <v>99</v>
      </c>
      <c r="Q165" s="8">
        <v>4.2</v>
      </c>
      <c r="R165" s="8">
        <v>5</v>
      </c>
      <c r="S165" s="8"/>
      <c r="T165" s="8" t="s">
        <v>834</v>
      </c>
      <c r="U165" s="9" t="str">
        <f t="array" ref="U165">INDEX($Y$2:$Y$138,MATCH(MIN(SQRT(($W$2:$W$138-E165)^2+($X$2:$X$138-F165)^2)),SQRT(($W$2:$W$138-E165)^2+($X$2:$X$138-F165)^2),0),1)</f>
        <v>SOEKARNO HATTA</v>
      </c>
      <c r="V165" s="9">
        <f t="shared" si="2"/>
        <v>1.4760355041882156</v>
      </c>
      <c r="Z165" s="11">
        <v>1</v>
      </c>
      <c r="AA165" s="5"/>
      <c r="AB165" s="5"/>
      <c r="AC165" s="5"/>
    </row>
    <row r="166" spans="1:29" x14ac:dyDescent="0.25">
      <c r="A166" s="8" t="s">
        <v>835</v>
      </c>
      <c r="B166" s="8" t="s">
        <v>836</v>
      </c>
      <c r="C166" s="8" t="s">
        <v>837</v>
      </c>
      <c r="D166" s="8" t="s">
        <v>838</v>
      </c>
      <c r="E166" s="8">
        <v>-6.9434370000000003</v>
      </c>
      <c r="F166" s="8">
        <v>107.616687</v>
      </c>
      <c r="G166" s="8" t="s">
        <v>31</v>
      </c>
      <c r="H166" s="8" t="s">
        <v>43</v>
      </c>
      <c r="I166" s="8">
        <v>40243</v>
      </c>
      <c r="J166" s="8" t="s">
        <v>839</v>
      </c>
      <c r="K166" s="8" t="s">
        <v>839</v>
      </c>
      <c r="L166" s="8" t="s">
        <v>839</v>
      </c>
      <c r="M166" s="8" t="s">
        <v>839</v>
      </c>
      <c r="N166" s="8" t="s">
        <v>839</v>
      </c>
      <c r="O166" s="8" t="s">
        <v>839</v>
      </c>
      <c r="P166" s="8" t="s">
        <v>839</v>
      </c>
      <c r="Q166" s="8">
        <v>5</v>
      </c>
      <c r="R166" s="8">
        <v>1</v>
      </c>
      <c r="S166" s="8"/>
      <c r="T166" s="8" t="s">
        <v>840</v>
      </c>
      <c r="U166" s="9" t="str">
        <f t="array" ref="U166">INDEX($Y$2:$Y$138,MATCH(MIN(SQRT(($W$2:$W$138-E166)^2+($X$2:$X$138-F166)^2)),SQRT(($W$2:$W$138-E166)^2+($X$2:$X$138-F166)^2),0),1)</f>
        <v>BANDUNG</v>
      </c>
      <c r="V166" s="9">
        <f t="shared" si="2"/>
        <v>2.3628136879097164</v>
      </c>
      <c r="Z166" s="11">
        <v>1</v>
      </c>
      <c r="AA166" s="5"/>
      <c r="AB166" s="5"/>
      <c r="AC166" s="5"/>
    </row>
    <row r="167" spans="1:29" x14ac:dyDescent="0.25">
      <c r="A167" s="8" t="s">
        <v>841</v>
      </c>
      <c r="B167" s="8" t="s">
        <v>842</v>
      </c>
      <c r="C167" s="8" t="s">
        <v>843</v>
      </c>
      <c r="D167" s="8" t="s">
        <v>844</v>
      </c>
      <c r="E167" s="8">
        <v>-6.9503120000000003</v>
      </c>
      <c r="F167" s="8">
        <v>107.610187</v>
      </c>
      <c r="G167" s="8" t="s">
        <v>845</v>
      </c>
      <c r="H167" s="8" t="s">
        <v>91</v>
      </c>
      <c r="I167" s="8">
        <v>40535</v>
      </c>
      <c r="J167" s="8" t="s">
        <v>415</v>
      </c>
      <c r="K167" s="8" t="s">
        <v>415</v>
      </c>
      <c r="L167" s="8" t="s">
        <v>415</v>
      </c>
      <c r="M167" s="8" t="s">
        <v>415</v>
      </c>
      <c r="N167" s="8" t="s">
        <v>415</v>
      </c>
      <c r="O167" s="8" t="s">
        <v>415</v>
      </c>
      <c r="P167" s="8" t="s">
        <v>415</v>
      </c>
      <c r="Q167" s="8"/>
      <c r="R167" s="8">
        <v>0</v>
      </c>
      <c r="S167" s="8"/>
      <c r="T167" s="8"/>
      <c r="U167" s="9" t="str">
        <f t="array" ref="U167">INDEX($Y$2:$Y$138,MATCH(MIN(SQRT(($W$2:$W$138-E167)^2+($X$2:$X$138-F167)^2)),SQRT(($W$2:$W$138-E167)^2+($X$2:$X$138-F167)^2),0),1)</f>
        <v>SOEKARNO HATTA</v>
      </c>
      <c r="V167" s="9">
        <f t="shared" si="2"/>
        <v>1.8286938894463081</v>
      </c>
      <c r="Z167" s="11">
        <v>0</v>
      </c>
      <c r="AA167" s="5"/>
      <c r="AB167" s="5"/>
      <c r="AC167" s="5"/>
    </row>
    <row r="168" spans="1:29" x14ac:dyDescent="0.25">
      <c r="A168" s="8" t="s">
        <v>846</v>
      </c>
      <c r="B168" s="8" t="s">
        <v>847</v>
      </c>
      <c r="C168" s="8" t="s">
        <v>848</v>
      </c>
      <c r="D168" s="8" t="s">
        <v>849</v>
      </c>
      <c r="E168" s="8">
        <v>-6.9090629999999997</v>
      </c>
      <c r="F168" s="8">
        <v>107.563063</v>
      </c>
      <c r="G168" s="8" t="s">
        <v>31</v>
      </c>
      <c r="H168" s="8" t="s">
        <v>43</v>
      </c>
      <c r="I168" s="8">
        <v>40173</v>
      </c>
      <c r="J168" s="8" t="s">
        <v>99</v>
      </c>
      <c r="K168" s="8" t="s">
        <v>99</v>
      </c>
      <c r="L168" s="8" t="s">
        <v>99</v>
      </c>
      <c r="M168" s="8" t="s">
        <v>99</v>
      </c>
      <c r="N168" s="8" t="s">
        <v>99</v>
      </c>
      <c r="O168" s="8" t="s">
        <v>99</v>
      </c>
      <c r="P168" s="8" t="s">
        <v>99</v>
      </c>
      <c r="Q168" s="8">
        <v>4.7</v>
      </c>
      <c r="R168" s="8">
        <v>35</v>
      </c>
      <c r="S168" s="8"/>
      <c r="T168" s="8" t="s">
        <v>850</v>
      </c>
      <c r="U168" s="9" t="str">
        <f t="array" ref="U168">INDEX($Y$2:$Y$138,MATCH(MIN(SQRT(($W$2:$W$138-E168)^2+($X$2:$X$138-F168)^2)),SQRT(($W$2:$W$138-E168)^2+($X$2:$X$138-F168)^2),0),1)</f>
        <v>SOEKARNO HATTA</v>
      </c>
      <c r="V168" s="9">
        <f t="shared" si="2"/>
        <v>5.4849962139387332</v>
      </c>
      <c r="Z168" s="11">
        <v>1</v>
      </c>
      <c r="AA168" s="5"/>
      <c r="AB168" s="5"/>
      <c r="AC168" s="5"/>
    </row>
    <row r="169" spans="1:29" x14ac:dyDescent="0.25">
      <c r="A169" s="8" t="s">
        <v>851</v>
      </c>
      <c r="B169" s="8" t="s">
        <v>852</v>
      </c>
      <c r="C169" s="8" t="s">
        <v>853</v>
      </c>
      <c r="D169" s="8" t="s">
        <v>854</v>
      </c>
      <c r="E169" s="8">
        <v>-6.9005619999999999</v>
      </c>
      <c r="F169" s="8">
        <v>107.596688</v>
      </c>
      <c r="G169" s="8" t="s">
        <v>31</v>
      </c>
      <c r="H169" s="8" t="s">
        <v>43</v>
      </c>
      <c r="I169" s="8">
        <v>40242</v>
      </c>
      <c r="J169" s="8" t="s">
        <v>99</v>
      </c>
      <c r="K169" s="8" t="s">
        <v>99</v>
      </c>
      <c r="L169" s="8" t="s">
        <v>99</v>
      </c>
      <c r="M169" s="8" t="s">
        <v>99</v>
      </c>
      <c r="N169" s="8" t="s">
        <v>99</v>
      </c>
      <c r="O169" s="8" t="s">
        <v>99</v>
      </c>
      <c r="P169" s="8" t="s">
        <v>99</v>
      </c>
      <c r="Q169" s="8"/>
      <c r="R169" s="8">
        <v>0</v>
      </c>
      <c r="S169" s="8"/>
      <c r="T169" s="8"/>
      <c r="U169" s="9" t="str">
        <f t="array" ref="U169">INDEX($Y$2:$Y$138,MATCH(MIN(SQRT(($W$2:$W$138-E169)^2+($X$2:$X$138-F169)^2)),SQRT(($W$2:$W$138-E169)^2+($X$2:$X$138-F169)^2),0),1)</f>
        <v>DAGO</v>
      </c>
      <c r="V169" s="9">
        <f t="shared" si="2"/>
        <v>2.1520360179912372</v>
      </c>
      <c r="Z169" s="11">
        <v>0</v>
      </c>
      <c r="AA169" s="5"/>
      <c r="AB169" s="5"/>
      <c r="AC169" s="5"/>
    </row>
    <row r="170" spans="1:29" x14ac:dyDescent="0.25">
      <c r="A170" s="8" t="s">
        <v>855</v>
      </c>
      <c r="B170" s="8" t="s">
        <v>856</v>
      </c>
      <c r="C170" s="8" t="s">
        <v>469</v>
      </c>
      <c r="D170" s="8" t="s">
        <v>470</v>
      </c>
      <c r="E170" s="8">
        <v>-6.9288119999999997</v>
      </c>
      <c r="F170" s="8">
        <v>107.585188</v>
      </c>
      <c r="G170" s="8" t="s">
        <v>164</v>
      </c>
      <c r="H170" s="8" t="s">
        <v>43</v>
      </c>
      <c r="I170" s="8">
        <v>40212</v>
      </c>
      <c r="J170" s="8" t="s">
        <v>207</v>
      </c>
      <c r="K170" s="8" t="s">
        <v>207</v>
      </c>
      <c r="L170" s="8" t="s">
        <v>207</v>
      </c>
      <c r="M170" s="8" t="s">
        <v>207</v>
      </c>
      <c r="N170" s="8" t="s">
        <v>207</v>
      </c>
      <c r="O170" s="8" t="s">
        <v>207</v>
      </c>
      <c r="P170" s="8" t="s">
        <v>207</v>
      </c>
      <c r="Q170" s="8">
        <v>4.7</v>
      </c>
      <c r="R170" s="8">
        <v>3</v>
      </c>
      <c r="S170" s="8"/>
      <c r="T170" s="8"/>
      <c r="U170" s="9" t="str">
        <f t="array" ref="U170">INDEX($Y$2:$Y$138,MATCH(MIN(SQRT(($W$2:$W$138-E170)^2+($X$2:$X$138-F170)^2)),SQRT(($W$2:$W$138-E170)^2+($X$2:$X$138-F170)^2),0),1)</f>
        <v>SOEKARNO HATTA</v>
      </c>
      <c r="V170" s="9">
        <f t="shared" si="2"/>
        <v>2.3172554765900486</v>
      </c>
      <c r="Z170" s="11">
        <v>1</v>
      </c>
      <c r="AA170" s="5"/>
      <c r="AB170" s="5"/>
      <c r="AC170" s="5"/>
    </row>
    <row r="171" spans="1:29" x14ac:dyDescent="0.25">
      <c r="A171" s="8" t="s">
        <v>857</v>
      </c>
      <c r="B171" s="8" t="s">
        <v>858</v>
      </c>
      <c r="C171" s="8" t="s">
        <v>859</v>
      </c>
      <c r="D171" s="8" t="s">
        <v>860</v>
      </c>
      <c r="E171" s="8">
        <v>-6.9336869999999999</v>
      </c>
      <c r="F171" s="8">
        <v>107.571687</v>
      </c>
      <c r="G171" s="8" t="s">
        <v>24</v>
      </c>
      <c r="H171" s="8" t="s">
        <v>25</v>
      </c>
      <c r="I171" s="8">
        <v>40218</v>
      </c>
      <c r="J171" s="8" t="s">
        <v>69</v>
      </c>
      <c r="K171" s="8" t="s">
        <v>69</v>
      </c>
      <c r="L171" s="8" t="s">
        <v>69</v>
      </c>
      <c r="M171" s="8" t="s">
        <v>69</v>
      </c>
      <c r="N171" s="8" t="s">
        <v>69</v>
      </c>
      <c r="O171" s="8" t="s">
        <v>69</v>
      </c>
      <c r="P171" s="8" t="s">
        <v>69</v>
      </c>
      <c r="Q171" s="8"/>
      <c r="R171" s="8">
        <v>0</v>
      </c>
      <c r="S171" s="8"/>
      <c r="T171" s="8" t="s">
        <v>410</v>
      </c>
      <c r="U171" s="9" t="str">
        <f t="array" ref="U171">INDEX($Y$2:$Y$138,MATCH(MIN(SQRT(($W$2:$W$138-E171)^2+($X$2:$X$138-F171)^2)),SQRT(($W$2:$W$138-E171)^2+($X$2:$X$138-F171)^2),0),1)</f>
        <v>SOEKARNO HATTA</v>
      </c>
      <c r="V171" s="9">
        <f t="shared" si="2"/>
        <v>2.9036205190526103</v>
      </c>
      <c r="Z171" s="11">
        <v>0</v>
      </c>
      <c r="AA171" s="5"/>
      <c r="AB171" s="5"/>
      <c r="AC171" s="5"/>
    </row>
    <row r="172" spans="1:29" x14ac:dyDescent="0.25">
      <c r="A172" s="8" t="s">
        <v>861</v>
      </c>
      <c r="B172" s="8" t="s">
        <v>407</v>
      </c>
      <c r="C172" s="8" t="s">
        <v>408</v>
      </c>
      <c r="D172" s="8" t="s">
        <v>409</v>
      </c>
      <c r="E172" s="8">
        <v>-6.9745619999999997</v>
      </c>
      <c r="F172" s="8">
        <v>107.559062</v>
      </c>
      <c r="G172" s="8" t="s">
        <v>862</v>
      </c>
      <c r="H172" s="8" t="s">
        <v>25</v>
      </c>
      <c r="I172" s="8">
        <v>40226</v>
      </c>
      <c r="J172" s="8" t="s">
        <v>863</v>
      </c>
      <c r="K172" s="8" t="s">
        <v>863</v>
      </c>
      <c r="L172" s="8" t="s">
        <v>863</v>
      </c>
      <c r="M172" s="8" t="s">
        <v>863</v>
      </c>
      <c r="N172" s="8" t="s">
        <v>863</v>
      </c>
      <c r="O172" s="8" t="s">
        <v>863</v>
      </c>
      <c r="P172" s="8" t="s">
        <v>863</v>
      </c>
      <c r="Q172" s="8">
        <v>5</v>
      </c>
      <c r="R172" s="8">
        <v>2</v>
      </c>
      <c r="S172" s="8" t="s">
        <v>864</v>
      </c>
      <c r="T172" s="8" t="s">
        <v>865</v>
      </c>
      <c r="U172" s="9" t="str">
        <f t="array" ref="U172">INDEX($Y$2:$Y$138,MATCH(MIN(SQRT(($W$2:$W$138-E172)^2+($X$2:$X$138-F172)^2)),SQRT(($W$2:$W$138-E172)^2+($X$2:$X$138-F172)^2),0),1)</f>
        <v>SOEKARNO HATTA</v>
      </c>
      <c r="V172" s="9">
        <f t="shared" si="2"/>
        <v>4.8537412782041693</v>
      </c>
      <c r="Z172" s="11">
        <v>1</v>
      </c>
      <c r="AA172" s="5"/>
      <c r="AB172" s="5"/>
      <c r="AC172" s="5"/>
    </row>
    <row r="173" spans="1:29" x14ac:dyDescent="0.25">
      <c r="A173" s="8" t="s">
        <v>866</v>
      </c>
      <c r="B173" s="8" t="s">
        <v>867</v>
      </c>
      <c r="C173" s="8" t="s">
        <v>868</v>
      </c>
      <c r="D173" s="8" t="s">
        <v>869</v>
      </c>
      <c r="E173" s="8">
        <v>-6.9868129999999997</v>
      </c>
      <c r="F173" s="8">
        <v>107.559438</v>
      </c>
      <c r="G173" s="8" t="s">
        <v>31</v>
      </c>
      <c r="H173" s="8" t="s">
        <v>91</v>
      </c>
      <c r="I173" s="8">
        <v>40521</v>
      </c>
      <c r="J173" s="8" t="s">
        <v>870</v>
      </c>
      <c r="K173" s="8" t="s">
        <v>870</v>
      </c>
      <c r="L173" s="8" t="s">
        <v>870</v>
      </c>
      <c r="M173" s="8" t="s">
        <v>870</v>
      </c>
      <c r="N173" s="8" t="s">
        <v>870</v>
      </c>
      <c r="O173" s="8" t="s">
        <v>870</v>
      </c>
      <c r="P173" s="8" t="s">
        <v>870</v>
      </c>
      <c r="Q173" s="8">
        <v>4.4000000000000004</v>
      </c>
      <c r="R173" s="8">
        <v>5</v>
      </c>
      <c r="S173" s="8"/>
      <c r="T173" s="8" t="s">
        <v>871</v>
      </c>
      <c r="U173" s="9" t="str">
        <f t="array" ref="U173">INDEX($Y$2:$Y$138,MATCH(MIN(SQRT(($W$2:$W$138-E173)^2+($X$2:$X$138-F173)^2)),SQRT(($W$2:$W$138-E173)^2+($X$2:$X$138-F173)^2),0),1)</f>
        <v>SOEKARNO HATTA</v>
      </c>
      <c r="V173" s="9">
        <f t="shared" si="2"/>
        <v>5.7620688129356594</v>
      </c>
      <c r="Z173" s="11">
        <v>1</v>
      </c>
      <c r="AA173" s="5"/>
      <c r="AB173" s="5"/>
      <c r="AC173" s="5"/>
    </row>
    <row r="174" spans="1:29" x14ac:dyDescent="0.25">
      <c r="A174" s="8" t="s">
        <v>872</v>
      </c>
      <c r="B174" s="8" t="s">
        <v>873</v>
      </c>
      <c r="C174" s="8" t="s">
        <v>874</v>
      </c>
      <c r="D174" s="8" t="s">
        <v>875</v>
      </c>
      <c r="E174" s="8">
        <v>-6.892938</v>
      </c>
      <c r="F174" s="8">
        <v>107.536687</v>
      </c>
      <c r="G174" s="8" t="s">
        <v>31</v>
      </c>
      <c r="H174" s="8" t="s">
        <v>91</v>
      </c>
      <c r="I174" s="8">
        <v>40524</v>
      </c>
      <c r="J174" s="8" t="s">
        <v>99</v>
      </c>
      <c r="K174" s="8" t="s">
        <v>99</v>
      </c>
      <c r="L174" s="8" t="s">
        <v>99</v>
      </c>
      <c r="M174" s="8" t="s">
        <v>99</v>
      </c>
      <c r="N174" s="8" t="s">
        <v>99</v>
      </c>
      <c r="O174" s="8" t="s">
        <v>99</v>
      </c>
      <c r="P174" s="8" t="s">
        <v>99</v>
      </c>
      <c r="Q174" s="8">
        <v>4.9000000000000004</v>
      </c>
      <c r="R174" s="8">
        <v>22</v>
      </c>
      <c r="S174" s="8" t="s">
        <v>153</v>
      </c>
      <c r="T174" s="8" t="s">
        <v>876</v>
      </c>
      <c r="U174" s="9" t="str">
        <f t="array" ref="U174">INDEX($Y$2:$Y$138,MATCH(MIN(SQRT(($W$2:$W$138-E174)^2+($X$2:$X$138-F174)^2)),SQRT(($W$2:$W$138-E174)^2+($X$2:$X$138-F174)^2),0),1)</f>
        <v>DAGO</v>
      </c>
      <c r="V174" s="9">
        <f t="shared" si="2"/>
        <v>8.5158574194754362</v>
      </c>
      <c r="Z174" s="11">
        <v>1</v>
      </c>
      <c r="AA174" s="5"/>
      <c r="AB174" s="5"/>
      <c r="AC174" s="5"/>
    </row>
    <row r="175" spans="1:29" x14ac:dyDescent="0.25">
      <c r="A175" s="8" t="s">
        <v>877</v>
      </c>
      <c r="B175" s="8" t="s">
        <v>878</v>
      </c>
      <c r="C175" s="8" t="s">
        <v>879</v>
      </c>
      <c r="D175" s="8" t="s">
        <v>880</v>
      </c>
      <c r="E175" s="8">
        <v>-6.8746879999999999</v>
      </c>
      <c r="F175" s="8">
        <v>107.540813</v>
      </c>
      <c r="G175" s="8" t="s">
        <v>164</v>
      </c>
      <c r="H175" s="8" t="s">
        <v>43</v>
      </c>
      <c r="I175" s="8">
        <v>40212</v>
      </c>
      <c r="J175" s="8" t="s">
        <v>207</v>
      </c>
      <c r="K175" s="8" t="s">
        <v>207</v>
      </c>
      <c r="L175" s="8" t="s">
        <v>207</v>
      </c>
      <c r="M175" s="8" t="s">
        <v>207</v>
      </c>
      <c r="N175" s="8" t="s">
        <v>207</v>
      </c>
      <c r="O175" s="8" t="s">
        <v>207</v>
      </c>
      <c r="P175" s="8" t="s">
        <v>207</v>
      </c>
      <c r="Q175" s="8">
        <v>4.7</v>
      </c>
      <c r="R175" s="8">
        <v>3</v>
      </c>
      <c r="S175" s="8"/>
      <c r="T175" s="8"/>
      <c r="U175" s="9" t="str">
        <f t="array" ref="U175">INDEX($Y$2:$Y$138,MATCH(MIN(SQRT(($W$2:$W$138-E175)^2+($X$2:$X$138-F175)^2)),SQRT(($W$2:$W$138-E175)^2+($X$2:$X$138-F175)^2),0),1)</f>
        <v>DAGO</v>
      </c>
      <c r="V175" s="9">
        <f t="shared" si="2"/>
        <v>8.2679072865647765</v>
      </c>
      <c r="Z175" s="11">
        <v>0</v>
      </c>
      <c r="AA175" s="5"/>
      <c r="AB175" s="5"/>
      <c r="AC175" s="5"/>
    </row>
    <row r="176" spans="1:29" x14ac:dyDescent="0.25">
      <c r="A176" s="8" t="s">
        <v>857</v>
      </c>
      <c r="B176" s="8" t="s">
        <v>881</v>
      </c>
      <c r="C176" s="8" t="s">
        <v>882</v>
      </c>
      <c r="D176" s="8" t="s">
        <v>883</v>
      </c>
      <c r="E176" s="8">
        <v>-6.9235629999999997</v>
      </c>
      <c r="F176" s="8">
        <v>107.575187</v>
      </c>
      <c r="G176" s="8" t="s">
        <v>24</v>
      </c>
      <c r="H176" s="8" t="s">
        <v>25</v>
      </c>
      <c r="I176" s="8">
        <v>40227</v>
      </c>
      <c r="J176" s="8"/>
      <c r="K176" s="8"/>
      <c r="L176" s="8"/>
      <c r="M176" s="8"/>
      <c r="N176" s="8"/>
      <c r="O176" s="8"/>
      <c r="P176" s="8"/>
      <c r="Q176" s="8"/>
      <c r="R176" s="8">
        <v>0</v>
      </c>
      <c r="S176" s="8"/>
      <c r="T176" s="8" t="s">
        <v>884</v>
      </c>
      <c r="U176" s="9" t="str">
        <f t="array" ref="U176">INDEX($Y$2:$Y$138,MATCH(MIN(SQRT(($W$2:$W$138-E176)^2+($X$2:$X$138-F176)^2)),SQRT(($W$2:$W$138-E176)^2+($X$2:$X$138-F176)^2),0),1)</f>
        <v>SOEKARNO HATTA</v>
      </c>
      <c r="V176" s="9">
        <f t="shared" si="2"/>
        <v>3.3907093414403784</v>
      </c>
      <c r="Z176" s="11">
        <v>0</v>
      </c>
      <c r="AA176" s="5"/>
      <c r="AB176" s="5"/>
      <c r="AC176" s="5"/>
    </row>
    <row r="177" spans="1:29" x14ac:dyDescent="0.25">
      <c r="A177" s="8" t="s">
        <v>885</v>
      </c>
      <c r="B177" s="8" t="s">
        <v>886</v>
      </c>
      <c r="C177" s="8" t="s">
        <v>887</v>
      </c>
      <c r="D177" s="8" t="s">
        <v>888</v>
      </c>
      <c r="E177" s="8">
        <v>-6.9640630000000003</v>
      </c>
      <c r="F177" s="8">
        <v>107.584187</v>
      </c>
      <c r="G177" s="8" t="s">
        <v>24</v>
      </c>
      <c r="H177" s="8" t="s">
        <v>91</v>
      </c>
      <c r="I177" s="8">
        <v>40521</v>
      </c>
      <c r="J177" s="8" t="s">
        <v>889</v>
      </c>
      <c r="K177" s="8" t="s">
        <v>889</v>
      </c>
      <c r="L177" s="8" t="s">
        <v>889</v>
      </c>
      <c r="M177" s="8" t="s">
        <v>889</v>
      </c>
      <c r="N177" s="8" t="s">
        <v>889</v>
      </c>
      <c r="O177" s="8" t="s">
        <v>99</v>
      </c>
      <c r="P177" s="8" t="s">
        <v>99</v>
      </c>
      <c r="Q177" s="8">
        <v>4.3</v>
      </c>
      <c r="R177" s="8">
        <v>20</v>
      </c>
      <c r="S177" s="8"/>
      <c r="T177" s="8" t="s">
        <v>890</v>
      </c>
      <c r="U177" s="9" t="str">
        <f t="array" ref="U177">INDEX($Y$2:$Y$138,MATCH(MIN(SQRT(($W$2:$W$138-E177)^2+($X$2:$X$138-F177)^2)),SQRT(($W$2:$W$138-E177)^2+($X$2:$X$138-F177)^2),0),1)</f>
        <v>SOEKARNO HATTA</v>
      </c>
      <c r="V177" s="9">
        <f t="shared" si="2"/>
        <v>2.0961848018077522</v>
      </c>
      <c r="Z177" s="11">
        <v>1</v>
      </c>
      <c r="AA177" s="5"/>
      <c r="AB177" s="5"/>
      <c r="AC177" s="5"/>
    </row>
    <row r="178" spans="1:29" x14ac:dyDescent="0.25">
      <c r="A178" s="8" t="s">
        <v>891</v>
      </c>
      <c r="B178" s="8" t="s">
        <v>892</v>
      </c>
      <c r="C178" s="8" t="s">
        <v>893</v>
      </c>
      <c r="D178" s="8" t="s">
        <v>894</v>
      </c>
      <c r="E178" s="8">
        <v>-6.9026870000000002</v>
      </c>
      <c r="F178" s="8">
        <v>107.539438</v>
      </c>
      <c r="G178" s="8" t="s">
        <v>31</v>
      </c>
      <c r="H178" s="8" t="s">
        <v>25</v>
      </c>
      <c r="I178" s="8">
        <v>40971</v>
      </c>
      <c r="J178" s="8" t="s">
        <v>69</v>
      </c>
      <c r="K178" s="8" t="s">
        <v>69</v>
      </c>
      <c r="L178" s="8" t="s">
        <v>69</v>
      </c>
      <c r="M178" s="8" t="s">
        <v>69</v>
      </c>
      <c r="N178" s="8" t="s">
        <v>69</v>
      </c>
      <c r="O178" s="8" t="s">
        <v>895</v>
      </c>
      <c r="P178" s="8" t="s">
        <v>502</v>
      </c>
      <c r="Q178" s="8">
        <v>5</v>
      </c>
      <c r="R178" s="8">
        <v>17</v>
      </c>
      <c r="S178" s="8"/>
      <c r="T178" s="8" t="s">
        <v>896</v>
      </c>
      <c r="U178" s="9" t="str">
        <f t="array" ref="U178">INDEX($Y$2:$Y$138,MATCH(MIN(SQRT(($W$2:$W$138-E178)^2+($X$2:$X$138-F178)^2)),SQRT(($W$2:$W$138-E178)^2+($X$2:$X$138-F178)^2),0),1)</f>
        <v>SOEKARNO HATTA</v>
      </c>
      <c r="V178" s="9">
        <f t="shared" si="2"/>
        <v>7.8231101824890246</v>
      </c>
      <c r="Z178" s="11">
        <v>1</v>
      </c>
      <c r="AA178" s="5"/>
      <c r="AB178" s="5"/>
      <c r="AC178" s="5"/>
    </row>
    <row r="179" spans="1:29" x14ac:dyDescent="0.25">
      <c r="A179" s="8" t="s">
        <v>897</v>
      </c>
      <c r="B179" s="8" t="s">
        <v>898</v>
      </c>
      <c r="C179" s="8" t="s">
        <v>899</v>
      </c>
      <c r="D179" s="8" t="s">
        <v>900</v>
      </c>
      <c r="E179" s="8">
        <v>-7.0014370000000001</v>
      </c>
      <c r="F179" s="8">
        <v>107.563688</v>
      </c>
      <c r="G179" s="8" t="s">
        <v>24</v>
      </c>
      <c r="H179" s="8" t="s">
        <v>25</v>
      </c>
      <c r="I179" s="8">
        <v>40375</v>
      </c>
      <c r="J179" s="8" t="s">
        <v>179</v>
      </c>
      <c r="K179" s="8" t="s">
        <v>179</v>
      </c>
      <c r="L179" s="8" t="s">
        <v>179</v>
      </c>
      <c r="M179" s="8" t="s">
        <v>179</v>
      </c>
      <c r="N179" s="8" t="s">
        <v>179</v>
      </c>
      <c r="O179" s="8" t="s">
        <v>179</v>
      </c>
      <c r="P179" s="8" t="s">
        <v>179</v>
      </c>
      <c r="Q179" s="8">
        <v>5</v>
      </c>
      <c r="R179" s="8">
        <v>5</v>
      </c>
      <c r="S179" s="8"/>
      <c r="T179" s="8" t="s">
        <v>901</v>
      </c>
      <c r="U179" s="9" t="str">
        <f t="array" ref="U179">INDEX($Y$2:$Y$138,MATCH(MIN(SQRT(($W$2:$W$138-E179)^2+($X$2:$X$138-F179)^2)),SQRT(($W$2:$W$138-E179)^2+($X$2:$X$138-F179)^2),0),1)</f>
        <v>SOEKARNO HATTA</v>
      </c>
      <c r="V179" s="9">
        <f t="shared" si="2"/>
        <v>6.8271469507575944</v>
      </c>
      <c r="Z179" s="11">
        <v>1</v>
      </c>
      <c r="AA179" s="5"/>
      <c r="AB179" s="5"/>
      <c r="AC179" s="5"/>
    </row>
    <row r="180" spans="1:29" x14ac:dyDescent="0.25">
      <c r="A180" s="8" t="s">
        <v>902</v>
      </c>
      <c r="B180" s="8" t="s">
        <v>903</v>
      </c>
      <c r="C180" s="8" t="s">
        <v>904</v>
      </c>
      <c r="D180" s="8" t="s">
        <v>905</v>
      </c>
      <c r="E180" s="8">
        <v>-6.9930630000000003</v>
      </c>
      <c r="F180" s="8">
        <v>107.596312</v>
      </c>
      <c r="G180" s="8" t="s">
        <v>31</v>
      </c>
      <c r="H180" s="8" t="s">
        <v>43</v>
      </c>
      <c r="I180" s="8">
        <v>40232</v>
      </c>
      <c r="J180" s="8" t="s">
        <v>26</v>
      </c>
      <c r="K180" s="8" t="s">
        <v>26</v>
      </c>
      <c r="L180" s="8" t="s">
        <v>26</v>
      </c>
      <c r="M180" s="8" t="s">
        <v>26</v>
      </c>
      <c r="N180" s="8" t="s">
        <v>26</v>
      </c>
      <c r="O180" s="8" t="s">
        <v>26</v>
      </c>
      <c r="P180" s="8" t="s">
        <v>26</v>
      </c>
      <c r="Q180" s="8"/>
      <c r="R180" s="8">
        <v>0</v>
      </c>
      <c r="S180" s="8"/>
      <c r="T180" s="8" t="s">
        <v>906</v>
      </c>
      <c r="U180" s="9" t="str">
        <f t="array" ref="U180">INDEX($Y$2:$Y$138,MATCH(MIN(SQRT(($W$2:$W$138-E180)^2+($X$2:$X$138-F180)^2)),SQRT(($W$2:$W$138-E180)^2+($X$2:$X$138-F180)^2),0),1)</f>
        <v>SOEKARNO HATTA</v>
      </c>
      <c r="V180" s="9">
        <f t="shared" si="2"/>
        <v>5.0392418893362443</v>
      </c>
      <c r="Z180" s="11">
        <v>0</v>
      </c>
      <c r="AA180" s="5"/>
      <c r="AB180" s="5"/>
      <c r="AC180" s="5"/>
    </row>
    <row r="181" spans="1:29" x14ac:dyDescent="0.25">
      <c r="A181" s="8" t="s">
        <v>907</v>
      </c>
      <c r="B181" s="8" t="s">
        <v>908</v>
      </c>
      <c r="C181" s="8" t="s">
        <v>909</v>
      </c>
      <c r="D181" s="8" t="s">
        <v>910</v>
      </c>
      <c r="E181" s="8">
        <v>-6.9360629999999999</v>
      </c>
      <c r="F181" s="8">
        <v>107.595812</v>
      </c>
      <c r="G181" s="8" t="s">
        <v>24</v>
      </c>
      <c r="H181" s="8" t="s">
        <v>43</v>
      </c>
      <c r="I181" s="8">
        <v>40233</v>
      </c>
      <c r="J181" s="8" t="s">
        <v>911</v>
      </c>
      <c r="K181" s="8" t="s">
        <v>911</v>
      </c>
      <c r="L181" s="8" t="s">
        <v>911</v>
      </c>
      <c r="M181" s="8" t="s">
        <v>911</v>
      </c>
      <c r="N181" s="8" t="s">
        <v>911</v>
      </c>
      <c r="O181" s="8" t="s">
        <v>911</v>
      </c>
      <c r="P181" s="8" t="s">
        <v>172</v>
      </c>
      <c r="Q181" s="8">
        <v>5</v>
      </c>
      <c r="R181" s="8">
        <v>2</v>
      </c>
      <c r="S181" s="8" t="s">
        <v>912</v>
      </c>
      <c r="T181" s="8" t="s">
        <v>913</v>
      </c>
      <c r="U181" s="9" t="str">
        <f t="array" ref="U181">INDEX($Y$2:$Y$138,MATCH(MIN(SQRT(($W$2:$W$138-E181)^2+($X$2:$X$138-F181)^2)),SQRT(($W$2:$W$138-E181)^2+($X$2:$X$138-F181)^2),0),1)</f>
        <v>SOEKARNO HATTA</v>
      </c>
      <c r="V181" s="9">
        <f t="shared" si="2"/>
        <v>1.324949817438015</v>
      </c>
      <c r="Z181" s="11">
        <v>1</v>
      </c>
      <c r="AA181" s="5"/>
      <c r="AB181" s="5"/>
      <c r="AC181" s="5"/>
    </row>
    <row r="182" spans="1:29" x14ac:dyDescent="0.25">
      <c r="A182" s="8" t="s">
        <v>914</v>
      </c>
      <c r="B182" s="8" t="s">
        <v>915</v>
      </c>
      <c r="C182" s="8" t="s">
        <v>916</v>
      </c>
      <c r="D182" s="8" t="s">
        <v>917</v>
      </c>
      <c r="E182" s="8">
        <v>-6.9384379999999997</v>
      </c>
      <c r="F182" s="8">
        <v>107.588437</v>
      </c>
      <c r="G182" s="8" t="s">
        <v>460</v>
      </c>
      <c r="H182" s="8" t="s">
        <v>91</v>
      </c>
      <c r="I182" s="8">
        <v>40214</v>
      </c>
      <c r="J182" s="8" t="s">
        <v>918</v>
      </c>
      <c r="K182" s="8" t="s">
        <v>918</v>
      </c>
      <c r="L182" s="8" t="s">
        <v>918</v>
      </c>
      <c r="M182" s="8" t="s">
        <v>918</v>
      </c>
      <c r="N182" s="8" t="s">
        <v>918</v>
      </c>
      <c r="O182" s="8" t="s">
        <v>919</v>
      </c>
      <c r="P182" s="8" t="s">
        <v>920</v>
      </c>
      <c r="Q182" s="8">
        <v>5</v>
      </c>
      <c r="R182" s="8">
        <v>1</v>
      </c>
      <c r="S182" s="8"/>
      <c r="T182" s="8" t="s">
        <v>921</v>
      </c>
      <c r="U182" s="9" t="str">
        <f t="array" ref="U182">INDEX($Y$2:$Y$138,MATCH(MIN(SQRT(($W$2:$W$138-E182)^2+($X$2:$X$138-F182)^2)),SQRT(($W$2:$W$138-E182)^2+($X$2:$X$138-F182)^2),0),1)</f>
        <v>SOEKARNO HATTA</v>
      </c>
      <c r="V182" s="9">
        <f t="shared" si="2"/>
        <v>1.1993615086339777</v>
      </c>
      <c r="Z182" s="11">
        <v>1</v>
      </c>
      <c r="AA182" s="5"/>
      <c r="AB182" s="5"/>
      <c r="AC182" s="5"/>
    </row>
    <row r="183" spans="1:29" x14ac:dyDescent="0.25">
      <c r="A183" s="8" t="s">
        <v>922</v>
      </c>
      <c r="B183" s="8" t="s">
        <v>923</v>
      </c>
      <c r="C183" s="8" t="s">
        <v>924</v>
      </c>
      <c r="D183" s="8" t="s">
        <v>925</v>
      </c>
      <c r="E183" s="8">
        <v>-6.9310619999999998</v>
      </c>
      <c r="F183" s="8">
        <v>107.559687</v>
      </c>
      <c r="G183" s="8" t="s">
        <v>380</v>
      </c>
      <c r="H183" s="8" t="s">
        <v>32</v>
      </c>
      <c r="I183" s="8">
        <v>40562</v>
      </c>
      <c r="J183" s="8" t="s">
        <v>926</v>
      </c>
      <c r="K183" s="8" t="s">
        <v>926</v>
      </c>
      <c r="L183" s="8" t="s">
        <v>926</v>
      </c>
      <c r="M183" s="8" t="s">
        <v>926</v>
      </c>
      <c r="N183" s="8" t="s">
        <v>926</v>
      </c>
      <c r="O183" s="8" t="s">
        <v>926</v>
      </c>
      <c r="P183" s="8" t="s">
        <v>926</v>
      </c>
      <c r="Q183" s="8">
        <v>5</v>
      </c>
      <c r="R183" s="8">
        <v>2</v>
      </c>
      <c r="S183" s="8"/>
      <c r="T183" s="8" t="s">
        <v>927</v>
      </c>
      <c r="U183" s="9" t="str">
        <f t="array" ref="U183">INDEX($Y$2:$Y$138,MATCH(MIN(SQRT(($W$2:$W$138-E183)^2+($X$2:$X$138-F183)^2)),SQRT(($W$2:$W$138-E183)^2+($X$2:$X$138-F183)^2),0),1)</f>
        <v>SOEKARNO HATTA</v>
      </c>
      <c r="V183" s="9">
        <f t="shared" si="2"/>
        <v>4.202048912936414</v>
      </c>
      <c r="Z183" s="11">
        <v>1</v>
      </c>
      <c r="AA183" s="5"/>
      <c r="AB183" s="5"/>
      <c r="AC183" s="5"/>
    </row>
    <row r="184" spans="1:29" x14ac:dyDescent="0.25">
      <c r="A184" s="8" t="s">
        <v>928</v>
      </c>
      <c r="B184" s="8" t="s">
        <v>929</v>
      </c>
      <c r="C184" s="8" t="s">
        <v>930</v>
      </c>
      <c r="D184" s="8" t="s">
        <v>931</v>
      </c>
      <c r="E184" s="8">
        <v>-6.9293120000000004</v>
      </c>
      <c r="F184" s="8">
        <v>107.488062</v>
      </c>
      <c r="G184" s="8" t="s">
        <v>31</v>
      </c>
      <c r="H184" s="8" t="s">
        <v>91</v>
      </c>
      <c r="I184" s="8">
        <v>40521</v>
      </c>
      <c r="J184" s="8" t="s">
        <v>932</v>
      </c>
      <c r="K184" s="8" t="s">
        <v>932</v>
      </c>
      <c r="L184" s="8" t="s">
        <v>932</v>
      </c>
      <c r="M184" s="8" t="s">
        <v>932</v>
      </c>
      <c r="N184" s="8" t="s">
        <v>932</v>
      </c>
      <c r="O184" s="8" t="s">
        <v>932</v>
      </c>
      <c r="P184" s="8" t="s">
        <v>932</v>
      </c>
      <c r="Q184" s="8">
        <v>4.0999999999999996</v>
      </c>
      <c r="R184" s="8">
        <v>49</v>
      </c>
      <c r="S184" s="8"/>
      <c r="T184" s="8"/>
      <c r="U184" s="9" t="str">
        <f t="array" ref="U184">INDEX($Y$2:$Y$138,MATCH(MIN(SQRT(($W$2:$W$138-E184)^2+($X$2:$X$138-F184)^2)),SQRT(($W$2:$W$138-E184)^2+($X$2:$X$138-F184)^2),0),1)</f>
        <v>SOEKARNO HATTA</v>
      </c>
      <c r="V184" s="9">
        <f t="shared" si="2"/>
        <v>11.852622132803985</v>
      </c>
      <c r="Z184" s="11">
        <v>0</v>
      </c>
      <c r="AA184" s="5"/>
      <c r="AB184" s="5"/>
      <c r="AC184" s="5"/>
    </row>
    <row r="185" spans="1:29" x14ac:dyDescent="0.25">
      <c r="A185" s="8" t="s">
        <v>933</v>
      </c>
      <c r="B185" s="8" t="s">
        <v>934</v>
      </c>
      <c r="C185" s="8" t="s">
        <v>935</v>
      </c>
      <c r="D185" s="8" t="s">
        <v>936</v>
      </c>
      <c r="E185" s="8">
        <v>-6.8948130000000001</v>
      </c>
      <c r="F185" s="8">
        <v>107.536687</v>
      </c>
      <c r="G185" s="8" t="s">
        <v>24</v>
      </c>
      <c r="H185" s="8" t="s">
        <v>25</v>
      </c>
      <c r="I185" s="8">
        <v>40921</v>
      </c>
      <c r="J185" s="8" t="s">
        <v>26</v>
      </c>
      <c r="K185" s="8" t="s">
        <v>26</v>
      </c>
      <c r="L185" s="8" t="s">
        <v>26</v>
      </c>
      <c r="M185" s="8" t="s">
        <v>26</v>
      </c>
      <c r="N185" s="8" t="s">
        <v>26</v>
      </c>
      <c r="O185" s="8" t="s">
        <v>179</v>
      </c>
      <c r="P185" s="8" t="s">
        <v>937</v>
      </c>
      <c r="Q185" s="8">
        <v>4.8</v>
      </c>
      <c r="R185" s="8">
        <v>6</v>
      </c>
      <c r="S185" s="8"/>
      <c r="T185" s="8" t="s">
        <v>938</v>
      </c>
      <c r="U185" s="9" t="str">
        <f t="array" ref="U185">INDEX($Y$2:$Y$138,MATCH(MIN(SQRT(($W$2:$W$138-E185)^2+($X$2:$X$138-F185)^2)),SQRT(($W$2:$W$138-E185)^2+($X$2:$X$138-F185)^2),0),1)</f>
        <v>DAGO</v>
      </c>
      <c r="V185" s="9">
        <f t="shared" si="2"/>
        <v>8.5228164650628191</v>
      </c>
      <c r="Z185" s="11">
        <v>1</v>
      </c>
      <c r="AA185" s="5"/>
      <c r="AB185" s="5"/>
      <c r="AC185" s="5"/>
    </row>
    <row r="186" spans="1:29" x14ac:dyDescent="0.25">
      <c r="A186" s="8" t="s">
        <v>939</v>
      </c>
      <c r="B186" s="8" t="s">
        <v>940</v>
      </c>
      <c r="C186" s="8" t="s">
        <v>941</v>
      </c>
      <c r="D186" s="8" t="s">
        <v>942</v>
      </c>
      <c r="E186" s="8">
        <v>-6.9936879999999997</v>
      </c>
      <c r="F186" s="8">
        <v>107.553062</v>
      </c>
      <c r="G186" s="8" t="s">
        <v>31</v>
      </c>
      <c r="H186" s="8" t="s">
        <v>25</v>
      </c>
      <c r="I186" s="8">
        <v>40921</v>
      </c>
      <c r="J186" s="8" t="s">
        <v>222</v>
      </c>
      <c r="K186" s="8" t="s">
        <v>222</v>
      </c>
      <c r="L186" s="8" t="s">
        <v>222</v>
      </c>
      <c r="M186" s="8" t="s">
        <v>222</v>
      </c>
      <c r="N186" s="8" t="s">
        <v>222</v>
      </c>
      <c r="O186" s="8" t="s">
        <v>222</v>
      </c>
      <c r="P186" s="8" t="s">
        <v>222</v>
      </c>
      <c r="Q186" s="8">
        <v>4.2</v>
      </c>
      <c r="R186" s="8">
        <v>66</v>
      </c>
      <c r="S186" s="8"/>
      <c r="T186" s="8"/>
      <c r="U186" s="9" t="str">
        <f t="array" ref="U186">INDEX($Y$2:$Y$138,MATCH(MIN(SQRT(($W$2:$W$138-E186)^2+($X$2:$X$138-F186)^2)),SQRT(($W$2:$W$138-E186)^2+($X$2:$X$138-F186)^2),0),1)</f>
        <v>SOEKARNO HATTA</v>
      </c>
      <c r="V186" s="9">
        <f t="shared" si="2"/>
        <v>6.8008325665031544</v>
      </c>
      <c r="Z186" s="11">
        <v>1</v>
      </c>
      <c r="AA186" s="5"/>
      <c r="AB186" s="5"/>
      <c r="AC186" s="5"/>
    </row>
    <row r="187" spans="1:29" x14ac:dyDescent="0.25">
      <c r="A187" s="8" t="s">
        <v>943</v>
      </c>
      <c r="B187" s="8" t="s">
        <v>944</v>
      </c>
      <c r="C187" s="8" t="s">
        <v>945</v>
      </c>
      <c r="D187" s="8" t="s">
        <v>946</v>
      </c>
      <c r="E187" s="8">
        <v>-7.0154370000000004</v>
      </c>
      <c r="F187" s="8">
        <v>107.548687</v>
      </c>
      <c r="G187" s="8" t="s">
        <v>31</v>
      </c>
      <c r="H187" s="8" t="s">
        <v>43</v>
      </c>
      <c r="I187" s="8">
        <v>40112</v>
      </c>
      <c r="J187" s="8" t="s">
        <v>613</v>
      </c>
      <c r="K187" s="8" t="s">
        <v>613</v>
      </c>
      <c r="L187" s="8" t="s">
        <v>613</v>
      </c>
      <c r="M187" s="8" t="s">
        <v>613</v>
      </c>
      <c r="N187" s="8" t="s">
        <v>613</v>
      </c>
      <c r="O187" s="8" t="s">
        <v>613</v>
      </c>
      <c r="P187" s="8" t="s">
        <v>613</v>
      </c>
      <c r="Q187" s="8">
        <v>4.9000000000000004</v>
      </c>
      <c r="R187" s="8">
        <v>11</v>
      </c>
      <c r="S187" s="8"/>
      <c r="T187" s="8"/>
      <c r="U187" s="9" t="str">
        <f t="array" ref="U187">INDEX($Y$2:$Y$138,MATCH(MIN(SQRT(($W$2:$W$138-E187)^2+($X$2:$X$138-F187)^2)),SQRT(($W$2:$W$138-E187)^2+($X$2:$X$138-F187)^2),0),1)</f>
        <v>SOEKARNO HATTA</v>
      </c>
      <c r="V187" s="9">
        <f t="shared" si="2"/>
        <v>9.0193555420716116</v>
      </c>
      <c r="Z187" s="11">
        <v>1</v>
      </c>
      <c r="AA187" s="5"/>
      <c r="AB187" s="5"/>
      <c r="AC187" s="5"/>
    </row>
    <row r="188" spans="1:29" x14ac:dyDescent="0.25">
      <c r="A188" s="8" t="s">
        <v>947</v>
      </c>
      <c r="B188" s="8" t="s">
        <v>948</v>
      </c>
      <c r="C188" s="8" t="s">
        <v>949</v>
      </c>
      <c r="D188" s="8" t="s">
        <v>950</v>
      </c>
      <c r="E188" s="8">
        <v>-6.919937</v>
      </c>
      <c r="F188" s="8">
        <v>107.622062</v>
      </c>
      <c r="G188" s="8" t="s">
        <v>24</v>
      </c>
      <c r="H188" s="8" t="s">
        <v>43</v>
      </c>
      <c r="I188" s="8">
        <v>40223</v>
      </c>
      <c r="J188" s="8" t="s">
        <v>172</v>
      </c>
      <c r="K188" s="8" t="s">
        <v>951</v>
      </c>
      <c r="L188" s="8" t="s">
        <v>951</v>
      </c>
      <c r="M188" s="8" t="s">
        <v>951</v>
      </c>
      <c r="N188" s="8" t="s">
        <v>951</v>
      </c>
      <c r="O188" s="8" t="s">
        <v>951</v>
      </c>
      <c r="P188" s="8" t="s">
        <v>951</v>
      </c>
      <c r="Q188" s="8"/>
      <c r="R188" s="8">
        <v>0</v>
      </c>
      <c r="S188" s="8"/>
      <c r="T188" s="8"/>
      <c r="U188" s="9" t="str">
        <f t="array" ref="U188">INDEX($Y$2:$Y$138,MATCH(MIN(SQRT(($W$2:$W$138-E188)^2+($X$2:$X$138-F188)^2)),SQRT(($W$2:$W$138-E188)^2+($X$2:$X$138-F188)^2),0),1)</f>
        <v>BANDUNG</v>
      </c>
      <c r="V188" s="9">
        <f t="shared" si="2"/>
        <v>1.0752322272411889</v>
      </c>
      <c r="Z188" s="11">
        <v>0</v>
      </c>
      <c r="AA188" s="5"/>
      <c r="AB188" s="5"/>
      <c r="AC188" s="5"/>
    </row>
    <row r="189" spans="1:29" x14ac:dyDescent="0.25">
      <c r="A189" s="8" t="s">
        <v>952</v>
      </c>
      <c r="B189" s="8" t="s">
        <v>953</v>
      </c>
      <c r="C189" s="8" t="s">
        <v>954</v>
      </c>
      <c r="D189" s="8" t="s">
        <v>955</v>
      </c>
      <c r="E189" s="8">
        <v>-6.9468129999999997</v>
      </c>
      <c r="F189" s="8">
        <v>107.588938</v>
      </c>
      <c r="G189" s="8" t="s">
        <v>24</v>
      </c>
      <c r="H189" s="8" t="s">
        <v>25</v>
      </c>
      <c r="I189" s="8">
        <v>40227</v>
      </c>
      <c r="J189" s="8" t="s">
        <v>222</v>
      </c>
      <c r="K189" s="8" t="s">
        <v>222</v>
      </c>
      <c r="L189" s="8" t="s">
        <v>222</v>
      </c>
      <c r="M189" s="8" t="s">
        <v>222</v>
      </c>
      <c r="N189" s="8" t="s">
        <v>222</v>
      </c>
      <c r="O189" s="8" t="s">
        <v>222</v>
      </c>
      <c r="P189" s="8" t="s">
        <v>222</v>
      </c>
      <c r="Q189" s="8">
        <v>4.0999999999999996</v>
      </c>
      <c r="R189" s="8">
        <v>21</v>
      </c>
      <c r="S189" s="8"/>
      <c r="T189" s="8" t="s">
        <v>956</v>
      </c>
      <c r="U189" s="9" t="str">
        <f t="array" ref="U189">INDEX($Y$2:$Y$138,MATCH(MIN(SQRT(($W$2:$W$138-E189)^2+($X$2:$X$138-F189)^2)),SQRT(($W$2:$W$138-E189)^2+($X$2:$X$138-F189)^2),0),1)</f>
        <v>SOEKARNO HATTA</v>
      </c>
      <c r="V189" s="9">
        <f t="shared" si="2"/>
        <v>0.54933351763219007</v>
      </c>
      <c r="Z189" s="11">
        <v>1</v>
      </c>
      <c r="AA189" s="5"/>
      <c r="AB189" s="5"/>
      <c r="AC189" s="5"/>
    </row>
    <row r="190" spans="1:29" x14ac:dyDescent="0.25">
      <c r="A190" s="8" t="s">
        <v>957</v>
      </c>
      <c r="B190" s="8" t="s">
        <v>958</v>
      </c>
      <c r="C190" s="8" t="s">
        <v>959</v>
      </c>
      <c r="D190" s="8" t="s">
        <v>960</v>
      </c>
      <c r="E190" s="8">
        <v>-6.971813</v>
      </c>
      <c r="F190" s="8">
        <v>107.584688</v>
      </c>
      <c r="G190" s="8" t="s">
        <v>31</v>
      </c>
      <c r="H190" s="8" t="s">
        <v>43</v>
      </c>
      <c r="I190" s="8">
        <v>40243</v>
      </c>
      <c r="J190" s="8" t="s">
        <v>712</v>
      </c>
      <c r="K190" s="8" t="s">
        <v>712</v>
      </c>
      <c r="L190" s="8" t="s">
        <v>712</v>
      </c>
      <c r="M190" s="8" t="s">
        <v>712</v>
      </c>
      <c r="N190" s="8" t="s">
        <v>712</v>
      </c>
      <c r="O190" s="8" t="s">
        <v>712</v>
      </c>
      <c r="P190" s="8" t="s">
        <v>712</v>
      </c>
      <c r="Q190" s="8">
        <v>5</v>
      </c>
      <c r="R190" s="8">
        <v>4</v>
      </c>
      <c r="S190" s="8"/>
      <c r="T190" s="8" t="s">
        <v>961</v>
      </c>
      <c r="U190" s="9" t="str">
        <f t="array" ref="U190">INDEX($Y$2:$Y$138,MATCH(MIN(SQRT(($W$2:$W$138-E190)^2+($X$2:$X$138-F190)^2)),SQRT(($W$2:$W$138-E190)^2+($X$2:$X$138-F190)^2),0),1)</f>
        <v>SOEKARNO HATTA</v>
      </c>
      <c r="V190" s="9">
        <f t="shared" si="2"/>
        <v>2.8524761951651438</v>
      </c>
      <c r="Z190" s="11">
        <v>1</v>
      </c>
      <c r="AA190" s="5"/>
      <c r="AB190" s="5"/>
      <c r="AC190" s="5"/>
    </row>
    <row r="191" spans="1:29" x14ac:dyDescent="0.25">
      <c r="A191" s="8" t="s">
        <v>962</v>
      </c>
      <c r="B191" s="8" t="s">
        <v>963</v>
      </c>
      <c r="C191" s="8" t="s">
        <v>964</v>
      </c>
      <c r="D191" s="8" t="s">
        <v>965</v>
      </c>
      <c r="E191" s="8">
        <v>-6.9443130000000002</v>
      </c>
      <c r="F191" s="8">
        <v>107.606188</v>
      </c>
      <c r="G191" s="8" t="s">
        <v>380</v>
      </c>
      <c r="H191" s="8" t="s">
        <v>32</v>
      </c>
      <c r="I191" s="8">
        <v>40561</v>
      </c>
      <c r="J191" s="8" t="s">
        <v>69</v>
      </c>
      <c r="K191" s="8" t="s">
        <v>69</v>
      </c>
      <c r="L191" s="8" t="s">
        <v>69</v>
      </c>
      <c r="M191" s="8" t="s">
        <v>69</v>
      </c>
      <c r="N191" s="8" t="s">
        <v>69</v>
      </c>
      <c r="O191" s="8" t="s">
        <v>69</v>
      </c>
      <c r="P191" s="8" t="s">
        <v>69</v>
      </c>
      <c r="Q191" s="8">
        <v>4.7</v>
      </c>
      <c r="R191" s="8">
        <v>10</v>
      </c>
      <c r="S191" s="8"/>
      <c r="T191" s="8" t="s">
        <v>966</v>
      </c>
      <c r="U191" s="9" t="str">
        <f t="array" ref="U191">INDEX($Y$2:$Y$138,MATCH(MIN(SQRT(($W$2:$W$138-E191)^2+($X$2:$X$138-F191)^2)),SQRT(($W$2:$W$138-E191)^2+($X$2:$X$138-F191)^2),0),1)</f>
        <v>SOEKARNO HATTA</v>
      </c>
      <c r="V191" s="9">
        <f t="shared" si="2"/>
        <v>1.4203744774599742</v>
      </c>
      <c r="Z191" s="11">
        <v>1</v>
      </c>
      <c r="AA191" s="5"/>
      <c r="AB191" s="5"/>
      <c r="AC191" s="5"/>
    </row>
    <row r="192" spans="1:29" x14ac:dyDescent="0.25">
      <c r="A192" s="8" t="s">
        <v>967</v>
      </c>
      <c r="B192" s="8" t="s">
        <v>968</v>
      </c>
      <c r="C192" s="8" t="s">
        <v>969</v>
      </c>
      <c r="D192" s="8" t="s">
        <v>970</v>
      </c>
      <c r="E192" s="8">
        <v>-6.9164380000000003</v>
      </c>
      <c r="F192" s="8">
        <v>107.493188</v>
      </c>
      <c r="G192" s="8" t="s">
        <v>460</v>
      </c>
      <c r="H192" s="8" t="s">
        <v>32</v>
      </c>
      <c r="I192" s="8">
        <v>40562</v>
      </c>
      <c r="J192" s="8"/>
      <c r="K192" s="8"/>
      <c r="L192" s="8"/>
      <c r="M192" s="8"/>
      <c r="N192" s="8"/>
      <c r="O192" s="8"/>
      <c r="P192" s="8"/>
      <c r="Q192" s="8">
        <v>5</v>
      </c>
      <c r="R192" s="8">
        <v>9</v>
      </c>
      <c r="S192" s="8"/>
      <c r="T192" s="8"/>
      <c r="U192" s="9" t="str">
        <f t="array" ref="U192">INDEX($Y$2:$Y$138,MATCH(MIN(SQRT(($W$2:$W$138-E192)^2+($X$2:$X$138-F192)^2)),SQRT(($W$2:$W$138-E192)^2+($X$2:$X$138-F192)^2),0),1)</f>
        <v>SOEKARNO HATTA</v>
      </c>
      <c r="V192" s="9">
        <f t="shared" si="2"/>
        <v>11.642073906946878</v>
      </c>
      <c r="Z192" s="11">
        <v>0</v>
      </c>
      <c r="AA192" s="5"/>
      <c r="AB192" s="5"/>
      <c r="AC192" s="5"/>
    </row>
    <row r="193" spans="1:29" x14ac:dyDescent="0.25">
      <c r="A193" s="8" t="s">
        <v>971</v>
      </c>
      <c r="B193" s="8" t="s">
        <v>972</v>
      </c>
      <c r="C193" s="8" t="s">
        <v>973</v>
      </c>
      <c r="D193" s="8" t="s">
        <v>974</v>
      </c>
      <c r="E193" s="8">
        <v>-6.9453129999999996</v>
      </c>
      <c r="F193" s="8">
        <v>107.493813</v>
      </c>
      <c r="G193" s="8" t="s">
        <v>31</v>
      </c>
      <c r="H193" s="8" t="s">
        <v>32</v>
      </c>
      <c r="I193" s="8">
        <v>40552</v>
      </c>
      <c r="J193" s="8" t="s">
        <v>449</v>
      </c>
      <c r="K193" s="8" t="s">
        <v>449</v>
      </c>
      <c r="L193" s="8" t="s">
        <v>449</v>
      </c>
      <c r="M193" s="8" t="s">
        <v>449</v>
      </c>
      <c r="N193" s="8" t="s">
        <v>449</v>
      </c>
      <c r="O193" s="8" t="s">
        <v>449</v>
      </c>
      <c r="P193" s="8" t="s">
        <v>449</v>
      </c>
      <c r="Q193" s="8">
        <v>4.5</v>
      </c>
      <c r="R193" s="8">
        <v>18</v>
      </c>
      <c r="S193" s="8" t="s">
        <v>58</v>
      </c>
      <c r="T193" s="8" t="s">
        <v>59</v>
      </c>
      <c r="U193" s="9" t="str">
        <f t="array" ref="U193">INDEX($Y$2:$Y$138,MATCH(MIN(SQRT(($W$2:$W$138-E193)^2+($X$2:$X$138-F193)^2)),SQRT(($W$2:$W$138-E193)^2+($X$2:$X$138-F193)^2),0),1)</f>
        <v>SOEKARNO HATTA</v>
      </c>
      <c r="V193" s="9">
        <f t="shared" si="2"/>
        <v>11.04125554188442</v>
      </c>
      <c r="Z193" s="11">
        <v>1</v>
      </c>
      <c r="AA193" s="5"/>
      <c r="AB193" s="5"/>
      <c r="AC193" s="5"/>
    </row>
    <row r="194" spans="1:29" x14ac:dyDescent="0.25">
      <c r="A194" s="8" t="s">
        <v>53</v>
      </c>
      <c r="B194" s="8" t="s">
        <v>975</v>
      </c>
      <c r="C194" s="8" t="s">
        <v>976</v>
      </c>
      <c r="D194" s="8" t="s">
        <v>977</v>
      </c>
      <c r="E194" s="8">
        <v>-6.8599379999999996</v>
      </c>
      <c r="F194" s="8">
        <v>107.514188</v>
      </c>
      <c r="G194" s="8" t="s">
        <v>31</v>
      </c>
      <c r="H194" s="8" t="s">
        <v>43</v>
      </c>
      <c r="I194" s="8">
        <v>40134</v>
      </c>
      <c r="J194" s="8" t="s">
        <v>222</v>
      </c>
      <c r="K194" s="8" t="s">
        <v>222</v>
      </c>
      <c r="L194" s="8" t="s">
        <v>222</v>
      </c>
      <c r="M194" s="8" t="s">
        <v>222</v>
      </c>
      <c r="N194" s="8" t="s">
        <v>222</v>
      </c>
      <c r="O194" s="8" t="s">
        <v>222</v>
      </c>
      <c r="P194" s="8" t="s">
        <v>222</v>
      </c>
      <c r="Q194" s="8">
        <v>3.1</v>
      </c>
      <c r="R194" s="8">
        <v>37</v>
      </c>
      <c r="S194" s="8"/>
      <c r="T194" s="8" t="s">
        <v>978</v>
      </c>
      <c r="U194" s="9" t="str">
        <f t="array" ref="U194">INDEX($Y$2:$Y$138,MATCH(MIN(SQRT(($W$2:$W$138-E194)^2+($X$2:$X$138-F194)^2)),SQRT(($W$2:$W$138-E194)^2+($X$2:$X$138-F194)^2),0),1)</f>
        <v>DAGO</v>
      </c>
      <c r="V194" s="9">
        <f t="shared" si="2"/>
        <v>11.538063263147066</v>
      </c>
      <c r="Z194" s="11">
        <v>0</v>
      </c>
      <c r="AA194" s="5"/>
      <c r="AB194" s="5"/>
      <c r="AC194" s="5"/>
    </row>
    <row r="195" spans="1:29" x14ac:dyDescent="0.25">
      <c r="A195" s="8" t="s">
        <v>979</v>
      </c>
      <c r="B195" s="8" t="s">
        <v>980</v>
      </c>
      <c r="C195" s="8" t="s">
        <v>981</v>
      </c>
      <c r="D195" s="8" t="s">
        <v>982</v>
      </c>
      <c r="E195" s="8">
        <v>-6.8851880000000003</v>
      </c>
      <c r="F195" s="8">
        <v>107.61806300000001</v>
      </c>
      <c r="G195" s="8" t="s">
        <v>983</v>
      </c>
      <c r="H195" s="8" t="s">
        <v>43</v>
      </c>
      <c r="I195" s="8">
        <v>40213</v>
      </c>
      <c r="J195" s="8" t="s">
        <v>984</v>
      </c>
      <c r="K195" s="8" t="s">
        <v>984</v>
      </c>
      <c r="L195" s="8" t="s">
        <v>984</v>
      </c>
      <c r="M195" s="8" t="s">
        <v>984</v>
      </c>
      <c r="N195" s="8" t="s">
        <v>984</v>
      </c>
      <c r="O195" s="8" t="s">
        <v>984</v>
      </c>
      <c r="P195" s="8" t="s">
        <v>984</v>
      </c>
      <c r="Q195" s="8">
        <v>4.3</v>
      </c>
      <c r="R195" s="8">
        <v>3</v>
      </c>
      <c r="S195" s="8"/>
      <c r="T195" s="8"/>
      <c r="U195" s="9" t="str">
        <f t="array" ref="U195">INDEX($Y$2:$Y$138,MATCH(MIN(SQRT(($W$2:$W$138-E195)^2+($X$2:$X$138-F195)^2)),SQRT(($W$2:$W$138-E195)^2+($X$2:$X$138-F195)^2),0),1)</f>
        <v>DAGO</v>
      </c>
      <c r="V195" s="9">
        <f t="shared" ref="V195:V258" si="3">ASIN(SQRT(0.5 - COS((INDEX($W$2:$Y$138,MATCH(U195,$Y$2:$Y$138,0),1)-E195)*PI()/180)/2 + COS(E195*PI()/180) * COS(INDEX($W$2:$Y$138,MATCH(U195,$Y$2:$Y$138,0),1)*PI()/180) * (1-COS((INDEX($W$2:$Y$138,MATCH(U195,$Y$2:$Y$138,0),2)-F195)*PI()/180))/2))*12742</f>
        <v>0.82699759987270172</v>
      </c>
      <c r="Z195" s="11">
        <v>1</v>
      </c>
      <c r="AA195" s="5"/>
      <c r="AB195" s="5"/>
      <c r="AC195" s="5"/>
    </row>
    <row r="196" spans="1:29" x14ac:dyDescent="0.25">
      <c r="A196" s="8" t="s">
        <v>985</v>
      </c>
      <c r="B196" s="8" t="s">
        <v>986</v>
      </c>
      <c r="C196" s="8" t="s">
        <v>987</v>
      </c>
      <c r="D196" s="8" t="s">
        <v>988</v>
      </c>
      <c r="E196" s="8">
        <v>-6.919187</v>
      </c>
      <c r="F196" s="8">
        <v>107.56943699999999</v>
      </c>
      <c r="G196" s="8" t="s">
        <v>24</v>
      </c>
      <c r="H196" s="8" t="s">
        <v>91</v>
      </c>
      <c r="I196" s="8">
        <v>40524</v>
      </c>
      <c r="J196" s="8" t="s">
        <v>547</v>
      </c>
      <c r="K196" s="8" t="s">
        <v>547</v>
      </c>
      <c r="L196" s="8" t="s">
        <v>547</v>
      </c>
      <c r="M196" s="8" t="s">
        <v>547</v>
      </c>
      <c r="N196" s="8" t="s">
        <v>547</v>
      </c>
      <c r="O196" s="8" t="s">
        <v>547</v>
      </c>
      <c r="P196" s="8" t="s">
        <v>172</v>
      </c>
      <c r="Q196" s="8">
        <v>5</v>
      </c>
      <c r="R196" s="8">
        <v>1</v>
      </c>
      <c r="S196" s="8"/>
      <c r="T196" s="8" t="s">
        <v>989</v>
      </c>
      <c r="U196" s="9" t="str">
        <f t="array" ref="U196">INDEX($Y$2:$Y$138,MATCH(MIN(SQRT(($W$2:$W$138-E196)^2+($X$2:$X$138-F196)^2)),SQRT(($W$2:$W$138-E196)^2+($X$2:$X$138-F196)^2),0),1)</f>
        <v>SOEKARNO HATTA</v>
      </c>
      <c r="V196" s="9">
        <f t="shared" si="3"/>
        <v>4.1677677542213853</v>
      </c>
      <c r="Z196" s="11">
        <v>1</v>
      </c>
      <c r="AA196" s="5"/>
      <c r="AB196" s="5"/>
      <c r="AC196" s="5"/>
    </row>
    <row r="197" spans="1:29" x14ac:dyDescent="0.25">
      <c r="A197" s="8" t="s">
        <v>990</v>
      </c>
      <c r="B197" s="8" t="s">
        <v>991</v>
      </c>
      <c r="C197" s="8" t="s">
        <v>992</v>
      </c>
      <c r="D197" s="8" t="s">
        <v>993</v>
      </c>
      <c r="E197" s="8">
        <v>-6.8721870000000003</v>
      </c>
      <c r="F197" s="8">
        <v>107.539563</v>
      </c>
      <c r="G197" s="8" t="s">
        <v>31</v>
      </c>
      <c r="H197" s="8" t="s">
        <v>43</v>
      </c>
      <c r="I197" s="8">
        <v>40124</v>
      </c>
      <c r="J197" s="8" t="s">
        <v>279</v>
      </c>
      <c r="K197" s="8" t="s">
        <v>279</v>
      </c>
      <c r="L197" s="8" t="s">
        <v>279</v>
      </c>
      <c r="M197" s="8" t="s">
        <v>279</v>
      </c>
      <c r="N197" s="8" t="s">
        <v>279</v>
      </c>
      <c r="O197" s="8" t="s">
        <v>279</v>
      </c>
      <c r="P197" s="8" t="s">
        <v>279</v>
      </c>
      <c r="Q197" s="8">
        <v>4.5</v>
      </c>
      <c r="R197" s="8">
        <v>120</v>
      </c>
      <c r="S197" s="8"/>
      <c r="T197" s="8" t="s">
        <v>994</v>
      </c>
      <c r="U197" s="9" t="str">
        <f t="array" ref="U197">INDEX($Y$2:$Y$138,MATCH(MIN(SQRT(($W$2:$W$138-E197)^2+($X$2:$X$138-F197)^2)),SQRT(($W$2:$W$138-E197)^2+($X$2:$X$138-F197)^2),0),1)</f>
        <v>DAGO</v>
      </c>
      <c r="V197" s="9">
        <f t="shared" si="3"/>
        <v>8.4680107641066744</v>
      </c>
      <c r="Z197" s="11">
        <v>1</v>
      </c>
      <c r="AA197" s="5"/>
      <c r="AB197" s="5"/>
      <c r="AC197" s="5"/>
    </row>
    <row r="198" spans="1:29" x14ac:dyDescent="0.25">
      <c r="A198" s="8" t="s">
        <v>995</v>
      </c>
      <c r="B198" s="8" t="s">
        <v>996</v>
      </c>
      <c r="C198" s="8" t="s">
        <v>997</v>
      </c>
      <c r="D198" s="8" t="s">
        <v>998</v>
      </c>
      <c r="E198" s="8">
        <v>-6.8971869999999997</v>
      </c>
      <c r="F198" s="8">
        <v>107.64393699999999</v>
      </c>
      <c r="G198" s="8" t="s">
        <v>164</v>
      </c>
      <c r="H198" s="8" t="s">
        <v>178</v>
      </c>
      <c r="I198" s="8">
        <v>40183</v>
      </c>
      <c r="J198" s="8"/>
      <c r="K198" s="8"/>
      <c r="L198" s="8"/>
      <c r="M198" s="8"/>
      <c r="N198" s="8"/>
      <c r="O198" s="8"/>
      <c r="P198" s="8"/>
      <c r="Q198" s="8"/>
      <c r="R198" s="8">
        <v>0</v>
      </c>
      <c r="S198" s="8"/>
      <c r="T198" s="8"/>
      <c r="U198" s="9" t="str">
        <f t="array" ref="U198">INDEX($Y$2:$Y$138,MATCH(MIN(SQRT(($W$2:$W$138-E198)^2+($X$2:$X$138-F198)^2)),SQRT(($W$2:$W$138-E198)^2+($X$2:$X$138-F198)^2),0),1)</f>
        <v>A. YANI</v>
      </c>
      <c r="V198" s="9">
        <f t="shared" si="3"/>
        <v>1.1423754291094341</v>
      </c>
      <c r="Z198" s="11">
        <v>0</v>
      </c>
      <c r="AA198" s="5"/>
      <c r="AB198" s="5"/>
      <c r="AC198" s="5"/>
    </row>
    <row r="199" spans="1:29" x14ac:dyDescent="0.25">
      <c r="A199" s="8" t="s">
        <v>999</v>
      </c>
      <c r="B199" s="8" t="s">
        <v>1000</v>
      </c>
      <c r="C199" s="8" t="s">
        <v>1000</v>
      </c>
      <c r="D199" s="8" t="s">
        <v>1001</v>
      </c>
      <c r="E199" s="8">
        <v>-6.9110620000000003</v>
      </c>
      <c r="F199" s="8">
        <v>107.58318800000001</v>
      </c>
      <c r="G199" s="8" t="s">
        <v>460</v>
      </c>
      <c r="H199" s="8" t="s">
        <v>80</v>
      </c>
      <c r="I199" s="8">
        <v>40562</v>
      </c>
      <c r="J199" s="8"/>
      <c r="K199" s="8"/>
      <c r="L199" s="8"/>
      <c r="M199" s="8"/>
      <c r="N199" s="8"/>
      <c r="O199" s="8"/>
      <c r="P199" s="8"/>
      <c r="Q199" s="8">
        <v>4.2</v>
      </c>
      <c r="R199" s="8">
        <v>6</v>
      </c>
      <c r="S199" s="8"/>
      <c r="T199" s="8"/>
      <c r="U199" s="9" t="str">
        <f t="array" ref="U199">INDEX($Y$2:$Y$138,MATCH(MIN(SQRT(($W$2:$W$138-E199)^2+($X$2:$X$138-F199)^2)),SQRT(($W$2:$W$138-E199)^2+($X$2:$X$138-F199)^2),0),1)</f>
        <v>BANDUNG</v>
      </c>
      <c r="V199" s="9">
        <f t="shared" si="3"/>
        <v>3.4983498049592034</v>
      </c>
      <c r="Z199" s="11">
        <v>1</v>
      </c>
      <c r="AA199" s="5"/>
      <c r="AB199" s="5"/>
      <c r="AC199" s="5"/>
    </row>
    <row r="200" spans="1:29" x14ac:dyDescent="0.25">
      <c r="A200" s="8" t="s">
        <v>543</v>
      </c>
      <c r="B200" s="8" t="s">
        <v>1002</v>
      </c>
      <c r="C200" s="8" t="s">
        <v>1002</v>
      </c>
      <c r="D200" s="8" t="s">
        <v>1003</v>
      </c>
      <c r="E200" s="8">
        <v>-6.9296879999999996</v>
      </c>
      <c r="F200" s="8">
        <v>107.48943800000001</v>
      </c>
      <c r="G200" s="8" t="s">
        <v>31</v>
      </c>
      <c r="H200" s="8" t="s">
        <v>43</v>
      </c>
      <c r="I200" s="8">
        <v>40265</v>
      </c>
      <c r="J200" s="8" t="s">
        <v>1004</v>
      </c>
      <c r="K200" s="8" t="s">
        <v>1004</v>
      </c>
      <c r="L200" s="8" t="s">
        <v>1004</v>
      </c>
      <c r="M200" s="8" t="s">
        <v>1004</v>
      </c>
      <c r="N200" s="8" t="s">
        <v>1004</v>
      </c>
      <c r="O200" s="8" t="s">
        <v>1004</v>
      </c>
      <c r="P200" s="8" t="s">
        <v>1004</v>
      </c>
      <c r="Q200" s="8">
        <v>4.5</v>
      </c>
      <c r="R200" s="8">
        <v>89</v>
      </c>
      <c r="S200" s="8" t="s">
        <v>1005</v>
      </c>
      <c r="T200" s="8" t="s">
        <v>1006</v>
      </c>
      <c r="U200" s="9" t="str">
        <f t="array" ref="U200">INDEX($Y$2:$Y$138,MATCH(MIN(SQRT(($W$2:$W$138-E200)^2+($X$2:$X$138-F200)^2)),SQRT(($W$2:$W$138-E200)^2+($X$2:$X$138-F200)^2),0),1)</f>
        <v>SOEKARNO HATTA</v>
      </c>
      <c r="V200" s="9">
        <f t="shared" si="3"/>
        <v>11.695792047645551</v>
      </c>
      <c r="Z200" s="11">
        <v>1</v>
      </c>
      <c r="AA200" s="5"/>
      <c r="AB200" s="5"/>
      <c r="AC200" s="5"/>
    </row>
    <row r="201" spans="1:29" x14ac:dyDescent="0.25">
      <c r="A201" s="8" t="s">
        <v>1007</v>
      </c>
      <c r="B201" s="8" t="s">
        <v>1008</v>
      </c>
      <c r="C201" s="8" t="s">
        <v>1009</v>
      </c>
      <c r="D201" s="8" t="s">
        <v>1010</v>
      </c>
      <c r="E201" s="8">
        <v>-6.9425619999999997</v>
      </c>
      <c r="F201" s="8">
        <v>107.628062</v>
      </c>
      <c r="G201" s="8" t="s">
        <v>31</v>
      </c>
      <c r="H201" s="8" t="s">
        <v>43</v>
      </c>
      <c r="I201" s="8">
        <v>40173</v>
      </c>
      <c r="J201" s="8" t="s">
        <v>240</v>
      </c>
      <c r="K201" s="8" t="s">
        <v>240</v>
      </c>
      <c r="L201" s="8" t="s">
        <v>240</v>
      </c>
      <c r="M201" s="8" t="s">
        <v>240</v>
      </c>
      <c r="N201" s="8" t="s">
        <v>240</v>
      </c>
      <c r="O201" s="8" t="s">
        <v>240</v>
      </c>
      <c r="P201" s="8" t="s">
        <v>240</v>
      </c>
      <c r="Q201" s="8">
        <v>5</v>
      </c>
      <c r="R201" s="8">
        <v>1</v>
      </c>
      <c r="S201" s="8"/>
      <c r="T201" s="8" t="s">
        <v>1011</v>
      </c>
      <c r="U201" s="9" t="str">
        <f t="array" ref="U201">INDEX($Y$2:$Y$138,MATCH(MIN(SQRT(($W$2:$W$138-E201)^2+($X$2:$X$138-F201)^2)),SQRT(($W$2:$W$138-E201)^2+($X$2:$X$138-F201)^2),0),1)</f>
        <v>BANDUNG</v>
      </c>
      <c r="V201" s="9">
        <f t="shared" si="3"/>
        <v>2.797490022240384</v>
      </c>
      <c r="Z201" s="11">
        <v>1</v>
      </c>
      <c r="AA201" s="5"/>
      <c r="AB201" s="5"/>
      <c r="AC201" s="5"/>
    </row>
    <row r="202" spans="1:29" x14ac:dyDescent="0.25">
      <c r="A202" s="8" t="s">
        <v>1012</v>
      </c>
      <c r="B202" s="8" t="s">
        <v>1013</v>
      </c>
      <c r="C202" s="8" t="s">
        <v>1014</v>
      </c>
      <c r="D202" s="8" t="s">
        <v>1015</v>
      </c>
      <c r="E202" s="8">
        <v>-6.8941879999999998</v>
      </c>
      <c r="F202" s="8">
        <v>107.586938</v>
      </c>
      <c r="G202" s="8" t="s">
        <v>1016</v>
      </c>
      <c r="H202" s="8" t="s">
        <v>43</v>
      </c>
      <c r="I202" s="8">
        <v>40163</v>
      </c>
      <c r="J202" s="8" t="s">
        <v>1017</v>
      </c>
      <c r="K202" s="8" t="s">
        <v>1017</v>
      </c>
      <c r="L202" s="8" t="s">
        <v>1017</v>
      </c>
      <c r="M202" s="8" t="s">
        <v>1017</v>
      </c>
      <c r="N202" s="8" t="s">
        <v>1017</v>
      </c>
      <c r="O202" s="8" t="s">
        <v>1017</v>
      </c>
      <c r="P202" s="8" t="s">
        <v>1017</v>
      </c>
      <c r="Q202" s="8">
        <v>4.5</v>
      </c>
      <c r="R202" s="8">
        <v>104</v>
      </c>
      <c r="S202" s="8" t="s">
        <v>1018</v>
      </c>
      <c r="T202" s="8" t="s">
        <v>1019</v>
      </c>
      <c r="U202" s="9" t="str">
        <f t="array" ref="U202">INDEX($Y$2:$Y$138,MATCH(MIN(SQRT(($W$2:$W$138-E202)^2+($X$2:$X$138-F202)^2)),SQRT(($W$2:$W$138-E202)^2+($X$2:$X$138-F202)^2),0),1)</f>
        <v>DAGO</v>
      </c>
      <c r="V202" s="9">
        <f t="shared" si="3"/>
        <v>2.9838417489369418</v>
      </c>
      <c r="Z202" s="11">
        <v>1</v>
      </c>
      <c r="AA202" s="5"/>
      <c r="AB202" s="5"/>
      <c r="AC202" s="5"/>
    </row>
    <row r="203" spans="1:29" x14ac:dyDescent="0.25">
      <c r="A203" s="8" t="s">
        <v>1020</v>
      </c>
      <c r="B203" s="8" t="s">
        <v>1021</v>
      </c>
      <c r="C203" s="8" t="s">
        <v>1022</v>
      </c>
      <c r="D203" s="8" t="s">
        <v>1023</v>
      </c>
      <c r="E203" s="8">
        <v>-6.8834369999999998</v>
      </c>
      <c r="F203" s="8">
        <v>107.582813</v>
      </c>
      <c r="G203" s="8" t="s">
        <v>460</v>
      </c>
      <c r="H203" s="8" t="s">
        <v>43</v>
      </c>
      <c r="I203" s="8">
        <v>40221</v>
      </c>
      <c r="J203" s="8" t="s">
        <v>26</v>
      </c>
      <c r="K203" s="8" t="s">
        <v>26</v>
      </c>
      <c r="L203" s="8" t="s">
        <v>26</v>
      </c>
      <c r="M203" s="8" t="s">
        <v>26</v>
      </c>
      <c r="N203" s="8" t="s">
        <v>26</v>
      </c>
      <c r="O203" s="8" t="s">
        <v>26</v>
      </c>
      <c r="P203" s="8" t="s">
        <v>26</v>
      </c>
      <c r="Q203" s="8">
        <v>4</v>
      </c>
      <c r="R203" s="8">
        <v>5</v>
      </c>
      <c r="S203" s="8"/>
      <c r="T203" s="8"/>
      <c r="U203" s="9" t="str">
        <f t="array" ref="U203">INDEX($Y$2:$Y$138,MATCH(MIN(SQRT(($W$2:$W$138-E203)^2+($X$2:$X$138-F203)^2)),SQRT(($W$2:$W$138-E203)^2+($X$2:$X$138-F203)^2),0),1)</f>
        <v>DAGO</v>
      </c>
      <c r="V203" s="9">
        <f t="shared" si="3"/>
        <v>3.5323164849708899</v>
      </c>
      <c r="Z203" s="11">
        <v>1</v>
      </c>
      <c r="AA203" s="5"/>
      <c r="AB203" s="5"/>
      <c r="AC203" s="5"/>
    </row>
    <row r="204" spans="1:29" x14ac:dyDescent="0.25">
      <c r="A204" s="8" t="s">
        <v>1024</v>
      </c>
      <c r="B204" s="8" t="s">
        <v>1025</v>
      </c>
      <c r="C204" s="8" t="s">
        <v>1026</v>
      </c>
      <c r="D204" s="8" t="s">
        <v>1027</v>
      </c>
      <c r="E204" s="8">
        <v>-6.9340619999999999</v>
      </c>
      <c r="F204" s="8">
        <v>107.584688</v>
      </c>
      <c r="G204" s="8" t="s">
        <v>164</v>
      </c>
      <c r="H204" s="8" t="s">
        <v>91</v>
      </c>
      <c r="I204" s="8">
        <v>40513</v>
      </c>
      <c r="J204" s="8"/>
      <c r="K204" s="8"/>
      <c r="L204" s="8"/>
      <c r="M204" s="8"/>
      <c r="N204" s="8"/>
      <c r="O204" s="8"/>
      <c r="P204" s="8"/>
      <c r="Q204" s="8">
        <v>4.4000000000000004</v>
      </c>
      <c r="R204" s="8">
        <v>17</v>
      </c>
      <c r="S204" s="8"/>
      <c r="T204" s="8"/>
      <c r="U204" s="9" t="str">
        <f t="array" ref="U204">INDEX($Y$2:$Y$138,MATCH(MIN(SQRT(($W$2:$W$138-E204)^2+($X$2:$X$138-F204)^2)),SQRT(($W$2:$W$138-E204)^2+($X$2:$X$138-F204)^2),0),1)</f>
        <v>SOEKARNO HATTA</v>
      </c>
      <c r="V204" s="9">
        <f t="shared" si="3"/>
        <v>1.8308174568049866</v>
      </c>
      <c r="Z204" s="11">
        <v>1</v>
      </c>
      <c r="AA204" s="5"/>
      <c r="AB204" s="5"/>
      <c r="AC204" s="5"/>
    </row>
    <row r="205" spans="1:29" x14ac:dyDescent="0.25">
      <c r="A205" s="8" t="s">
        <v>1028</v>
      </c>
      <c r="B205" s="8" t="s">
        <v>1029</v>
      </c>
      <c r="C205" s="8" t="s">
        <v>1030</v>
      </c>
      <c r="D205" s="8" t="s">
        <v>1031</v>
      </c>
      <c r="E205" s="8">
        <v>-6.8876879999999998</v>
      </c>
      <c r="F205" s="8">
        <v>107.55556300000001</v>
      </c>
      <c r="G205" s="8" t="s">
        <v>24</v>
      </c>
      <c r="H205" s="8" t="s">
        <v>80</v>
      </c>
      <c r="I205" s="8">
        <v>40551</v>
      </c>
      <c r="J205" s="8" t="s">
        <v>1032</v>
      </c>
      <c r="K205" s="8" t="s">
        <v>1032</v>
      </c>
      <c r="L205" s="8" t="s">
        <v>1032</v>
      </c>
      <c r="M205" s="8" t="s">
        <v>1032</v>
      </c>
      <c r="N205" s="8" t="s">
        <v>1033</v>
      </c>
      <c r="O205" s="8" t="s">
        <v>132</v>
      </c>
      <c r="P205" s="8" t="s">
        <v>1032</v>
      </c>
      <c r="Q205" s="8">
        <v>4.8</v>
      </c>
      <c r="R205" s="8">
        <v>8</v>
      </c>
      <c r="S205" s="8" t="s">
        <v>153</v>
      </c>
      <c r="T205" s="8" t="s">
        <v>1034</v>
      </c>
      <c r="U205" s="9" t="str">
        <f t="array" ref="U205">INDEX($Y$2:$Y$138,MATCH(MIN(SQRT(($W$2:$W$138-E205)^2+($X$2:$X$138-F205)^2)),SQRT(($W$2:$W$138-E205)^2+($X$2:$X$138-F205)^2),0),1)</f>
        <v>DAGO</v>
      </c>
      <c r="V205" s="9">
        <f t="shared" si="3"/>
        <v>6.4428394558862303</v>
      </c>
      <c r="Z205" s="11">
        <v>1</v>
      </c>
      <c r="AA205" s="5"/>
      <c r="AB205" s="5"/>
      <c r="AC205" s="5"/>
    </row>
    <row r="206" spans="1:29" x14ac:dyDescent="0.25">
      <c r="A206" s="8" t="s">
        <v>1035</v>
      </c>
      <c r="B206" s="8" t="s">
        <v>1036</v>
      </c>
      <c r="C206" s="8" t="s">
        <v>1037</v>
      </c>
      <c r="D206" s="8" t="s">
        <v>1038</v>
      </c>
      <c r="E206" s="8">
        <v>-6.8150620000000002</v>
      </c>
      <c r="F206" s="8">
        <v>107.54781199999999</v>
      </c>
      <c r="G206" s="8" t="s">
        <v>31</v>
      </c>
      <c r="H206" s="8" t="s">
        <v>32</v>
      </c>
      <c r="I206" s="8">
        <v>40561</v>
      </c>
      <c r="J206" s="8" t="s">
        <v>111</v>
      </c>
      <c r="K206" s="8" t="s">
        <v>111</v>
      </c>
      <c r="L206" s="8" t="s">
        <v>111</v>
      </c>
      <c r="M206" s="8" t="s">
        <v>111</v>
      </c>
      <c r="N206" s="8" t="s">
        <v>111</v>
      </c>
      <c r="O206" s="8" t="s">
        <v>111</v>
      </c>
      <c r="P206" s="8" t="s">
        <v>111</v>
      </c>
      <c r="Q206" s="8">
        <v>3.5</v>
      </c>
      <c r="R206" s="8">
        <v>4</v>
      </c>
      <c r="S206" s="8"/>
      <c r="T206" s="8"/>
      <c r="U206" s="9" t="str">
        <f t="array" ref="U206">INDEX($Y$2:$Y$138,MATCH(MIN(SQRT(($W$2:$W$138-E206)^2+($X$2:$X$138-F206)^2)),SQRT(($W$2:$W$138-E206)^2+($X$2:$X$138-F206)^2),0),1)</f>
        <v>DAGO</v>
      </c>
      <c r="V206" s="9">
        <f t="shared" si="3"/>
        <v>11.179397916673995</v>
      </c>
      <c r="Z206" s="11">
        <v>0</v>
      </c>
      <c r="AA206" s="5"/>
      <c r="AB206" s="5"/>
      <c r="AC206" s="5"/>
    </row>
    <row r="207" spans="1:29" x14ac:dyDescent="0.25">
      <c r="A207" s="8" t="s">
        <v>543</v>
      </c>
      <c r="B207" s="8" t="s">
        <v>1039</v>
      </c>
      <c r="C207" s="8" t="s">
        <v>1040</v>
      </c>
      <c r="D207" s="8" t="s">
        <v>274</v>
      </c>
      <c r="E207" s="8">
        <v>-6.9114370000000003</v>
      </c>
      <c r="F207" s="8">
        <v>107.502562</v>
      </c>
      <c r="G207" s="8" t="s">
        <v>31</v>
      </c>
      <c r="H207" s="8" t="s">
        <v>43</v>
      </c>
      <c r="I207" s="8">
        <v>40175</v>
      </c>
      <c r="J207" s="8" t="s">
        <v>613</v>
      </c>
      <c r="K207" s="8" t="s">
        <v>613</v>
      </c>
      <c r="L207" s="8" t="s">
        <v>613</v>
      </c>
      <c r="M207" s="8" t="s">
        <v>613</v>
      </c>
      <c r="N207" s="8" t="s">
        <v>613</v>
      </c>
      <c r="O207" s="8" t="s">
        <v>613</v>
      </c>
      <c r="P207" s="8" t="s">
        <v>613</v>
      </c>
      <c r="Q207" s="8">
        <v>5</v>
      </c>
      <c r="R207" s="8">
        <v>1</v>
      </c>
      <c r="S207" s="8" t="s">
        <v>1041</v>
      </c>
      <c r="T207" s="8" t="s">
        <v>1042</v>
      </c>
      <c r="U207" s="9" t="str">
        <f t="array" ref="U207">INDEX($Y$2:$Y$138,MATCH(MIN(SQRT(($W$2:$W$138-E207)^2+($X$2:$X$138-F207)^2)),SQRT(($W$2:$W$138-E207)^2+($X$2:$X$138-F207)^2),0),1)</f>
        <v>SOEKARNO HATTA</v>
      </c>
      <c r="V207" s="9">
        <f t="shared" si="3"/>
        <v>10.854184193368628</v>
      </c>
      <c r="Z207" s="11">
        <v>0</v>
      </c>
      <c r="AA207" s="5"/>
      <c r="AB207" s="5"/>
      <c r="AC207" s="5"/>
    </row>
    <row r="208" spans="1:29" x14ac:dyDescent="0.25">
      <c r="A208" s="8" t="s">
        <v>1043</v>
      </c>
      <c r="B208" s="8" t="s">
        <v>1044</v>
      </c>
      <c r="C208" s="8" t="s">
        <v>1045</v>
      </c>
      <c r="D208" s="8" t="s">
        <v>1046</v>
      </c>
      <c r="E208" s="8">
        <v>-6.8889370000000003</v>
      </c>
      <c r="F208" s="8">
        <v>107.560563</v>
      </c>
      <c r="G208" s="8" t="s">
        <v>460</v>
      </c>
      <c r="H208" s="8" t="s">
        <v>25</v>
      </c>
      <c r="I208" s="8">
        <v>40227</v>
      </c>
      <c r="J208" s="8" t="s">
        <v>1047</v>
      </c>
      <c r="K208" s="8" t="s">
        <v>1047</v>
      </c>
      <c r="L208" s="8" t="s">
        <v>1047</v>
      </c>
      <c r="M208" s="8" t="s">
        <v>1047</v>
      </c>
      <c r="N208" s="8" t="s">
        <v>1047</v>
      </c>
      <c r="O208" s="8" t="s">
        <v>1047</v>
      </c>
      <c r="P208" s="8" t="s">
        <v>1047</v>
      </c>
      <c r="Q208" s="8">
        <v>5</v>
      </c>
      <c r="R208" s="8">
        <v>2</v>
      </c>
      <c r="S208" s="8"/>
      <c r="T208" s="8" t="s">
        <v>1048</v>
      </c>
      <c r="U208" s="9" t="str">
        <f t="array" ref="U208">INDEX($Y$2:$Y$138,MATCH(MIN(SQRT(($W$2:$W$138-E208)^2+($X$2:$X$138-F208)^2)),SQRT(($W$2:$W$138-E208)^2+($X$2:$X$138-F208)^2),0),1)</f>
        <v>DAGO</v>
      </c>
      <c r="V208" s="9">
        <f t="shared" si="3"/>
        <v>5.8841864980491447</v>
      </c>
      <c r="Z208" s="11">
        <v>1</v>
      </c>
      <c r="AA208" s="5"/>
      <c r="AB208" s="5"/>
      <c r="AC208" s="5"/>
    </row>
    <row r="209" spans="1:29" x14ac:dyDescent="0.25">
      <c r="A209" s="8" t="s">
        <v>1049</v>
      </c>
      <c r="B209" s="8" t="s">
        <v>1050</v>
      </c>
      <c r="C209" s="8" t="s">
        <v>1051</v>
      </c>
      <c r="D209" s="8" t="s">
        <v>1052</v>
      </c>
      <c r="E209" s="8">
        <v>-6.9713120000000002</v>
      </c>
      <c r="F209" s="8">
        <v>107.57968700000001</v>
      </c>
      <c r="G209" s="8" t="s">
        <v>31</v>
      </c>
      <c r="H209" s="8" t="s">
        <v>25</v>
      </c>
      <c r="I209" s="8">
        <v>40921</v>
      </c>
      <c r="J209" s="8" t="s">
        <v>240</v>
      </c>
      <c r="K209" s="8" t="s">
        <v>240</v>
      </c>
      <c r="L209" s="8" t="s">
        <v>240</v>
      </c>
      <c r="M209" s="8" t="s">
        <v>240</v>
      </c>
      <c r="N209" s="8" t="s">
        <v>240</v>
      </c>
      <c r="O209" s="8" t="s">
        <v>240</v>
      </c>
      <c r="P209" s="8" t="s">
        <v>172</v>
      </c>
      <c r="Q209" s="8"/>
      <c r="R209" s="8">
        <v>0</v>
      </c>
      <c r="S209" s="8"/>
      <c r="T209" s="8"/>
      <c r="U209" s="9" t="str">
        <f t="array" ref="U209">INDEX($Y$2:$Y$138,MATCH(MIN(SQRT(($W$2:$W$138-E209)^2+($X$2:$X$138-F209)^2)),SQRT(($W$2:$W$138-E209)^2+($X$2:$X$138-F209)^2),0),1)</f>
        <v>SOEKARNO HATTA</v>
      </c>
      <c r="V209" s="9">
        <f t="shared" si="3"/>
        <v>3.0428352157696619</v>
      </c>
      <c r="Z209" s="11">
        <v>0</v>
      </c>
      <c r="AA209" s="5"/>
      <c r="AB209" s="5"/>
      <c r="AC209" s="5"/>
    </row>
    <row r="210" spans="1:29" x14ac:dyDescent="0.25">
      <c r="A210" s="8" t="s">
        <v>1053</v>
      </c>
      <c r="B210" s="8" t="s">
        <v>1054</v>
      </c>
      <c r="C210" s="8" t="s">
        <v>1055</v>
      </c>
      <c r="D210" s="8" t="s">
        <v>1056</v>
      </c>
      <c r="E210" s="8">
        <v>-7.0229369999999998</v>
      </c>
      <c r="F210" s="8">
        <v>107.551063</v>
      </c>
      <c r="G210" s="8" t="s">
        <v>845</v>
      </c>
      <c r="H210" s="8" t="s">
        <v>43</v>
      </c>
      <c r="I210" s="8">
        <v>40221</v>
      </c>
      <c r="J210" s="8" t="s">
        <v>264</v>
      </c>
      <c r="K210" s="8" t="s">
        <v>264</v>
      </c>
      <c r="L210" s="8" t="s">
        <v>264</v>
      </c>
      <c r="M210" s="8" t="s">
        <v>264</v>
      </c>
      <c r="N210" s="8" t="s">
        <v>264</v>
      </c>
      <c r="O210" s="8" t="s">
        <v>264</v>
      </c>
      <c r="P210" s="8" t="s">
        <v>264</v>
      </c>
      <c r="Q210" s="8"/>
      <c r="R210" s="8">
        <v>0</v>
      </c>
      <c r="S210" s="8"/>
      <c r="T210" s="8" t="s">
        <v>1057</v>
      </c>
      <c r="U210" s="9" t="str">
        <f t="array" ref="U210">INDEX($Y$2:$Y$138,MATCH(MIN(SQRT(($W$2:$W$138-E210)^2+($X$2:$X$138-F210)^2)),SQRT(($W$2:$W$138-E210)^2+($X$2:$X$138-F210)^2),0),1)</f>
        <v>SOEKARNO HATTA</v>
      </c>
      <c r="V210" s="9">
        <f t="shared" si="3"/>
        <v>9.5938820028434506</v>
      </c>
      <c r="Z210" s="11">
        <v>0</v>
      </c>
      <c r="AA210" s="5"/>
      <c r="AB210" s="5"/>
      <c r="AC210" s="5"/>
    </row>
    <row r="211" spans="1:29" x14ac:dyDescent="0.25">
      <c r="A211" s="8" t="s">
        <v>1058</v>
      </c>
      <c r="B211" s="8" t="s">
        <v>1059</v>
      </c>
      <c r="C211" s="8" t="s">
        <v>1060</v>
      </c>
      <c r="D211" s="8" t="s">
        <v>1061</v>
      </c>
      <c r="E211" s="8">
        <v>-6.9223129999999999</v>
      </c>
      <c r="F211" s="8">
        <v>107.583062</v>
      </c>
      <c r="G211" s="8" t="s">
        <v>460</v>
      </c>
      <c r="H211" s="8" t="s">
        <v>43</v>
      </c>
      <c r="I211" s="8">
        <v>40212</v>
      </c>
      <c r="J211" s="8" t="s">
        <v>99</v>
      </c>
      <c r="K211" s="8" t="s">
        <v>99</v>
      </c>
      <c r="L211" s="8" t="s">
        <v>99</v>
      </c>
      <c r="M211" s="8" t="s">
        <v>99</v>
      </c>
      <c r="N211" s="8" t="s">
        <v>99</v>
      </c>
      <c r="O211" s="8" t="s">
        <v>99</v>
      </c>
      <c r="P211" s="8" t="s">
        <v>99</v>
      </c>
      <c r="Q211" s="8">
        <v>5</v>
      </c>
      <c r="R211" s="8">
        <v>11</v>
      </c>
      <c r="S211" s="8"/>
      <c r="T211" s="8" t="s">
        <v>1062</v>
      </c>
      <c r="U211" s="9" t="str">
        <f t="array" ref="U211">INDEX($Y$2:$Y$138,MATCH(MIN(SQRT(($W$2:$W$138-E211)^2+($X$2:$X$138-F211)^2)),SQRT(($W$2:$W$138-E211)^2+($X$2:$X$138-F211)^2),0),1)</f>
        <v>SOEKARNO HATTA</v>
      </c>
      <c r="V211" s="9">
        <f t="shared" si="3"/>
        <v>3.0736431762757648</v>
      </c>
      <c r="Z211" s="11">
        <v>1</v>
      </c>
      <c r="AA211" s="5"/>
      <c r="AB211" s="5"/>
      <c r="AC211" s="5"/>
    </row>
    <row r="212" spans="1:29" x14ac:dyDescent="0.25">
      <c r="A212" s="8" t="s">
        <v>1063</v>
      </c>
      <c r="B212" s="8" t="s">
        <v>1064</v>
      </c>
      <c r="C212" s="8" t="s">
        <v>1065</v>
      </c>
      <c r="D212" s="8" t="s">
        <v>1066</v>
      </c>
      <c r="E212" s="8">
        <v>-6.9340619999999999</v>
      </c>
      <c r="F212" s="8">
        <v>107.571687</v>
      </c>
      <c r="G212" s="8" t="s">
        <v>460</v>
      </c>
      <c r="H212" s="8" t="s">
        <v>43</v>
      </c>
      <c r="I212" s="8">
        <v>40232</v>
      </c>
      <c r="J212" s="8"/>
      <c r="K212" s="8"/>
      <c r="L212" s="8"/>
      <c r="M212" s="8"/>
      <c r="N212" s="8"/>
      <c r="O212" s="8"/>
      <c r="P212" s="8"/>
      <c r="Q212" s="8">
        <v>5</v>
      </c>
      <c r="R212" s="8">
        <v>1</v>
      </c>
      <c r="S212" s="8"/>
      <c r="T212" s="8"/>
      <c r="U212" s="9" t="str">
        <f t="array" ref="U212">INDEX($Y$2:$Y$138,MATCH(MIN(SQRT(($W$2:$W$138-E212)^2+($X$2:$X$138-F212)^2)),SQRT(($W$2:$W$138-E212)^2+($X$2:$X$138-F212)^2),0),1)</f>
        <v>SOEKARNO HATTA</v>
      </c>
      <c r="V212" s="9">
        <f t="shared" si="3"/>
        <v>2.8812777856953184</v>
      </c>
      <c r="Z212" s="11">
        <v>1</v>
      </c>
      <c r="AA212" s="5"/>
      <c r="AB212" s="5"/>
      <c r="AC212" s="5"/>
    </row>
    <row r="213" spans="1:29" x14ac:dyDescent="0.25">
      <c r="A213" s="8" t="s">
        <v>1067</v>
      </c>
      <c r="B213" s="8" t="s">
        <v>1068</v>
      </c>
      <c r="C213" s="8" t="s">
        <v>1069</v>
      </c>
      <c r="D213" s="8" t="s">
        <v>1070</v>
      </c>
      <c r="E213" s="8">
        <v>-6.924188</v>
      </c>
      <c r="F213" s="8">
        <v>107.585813</v>
      </c>
      <c r="G213" s="8" t="s">
        <v>460</v>
      </c>
      <c r="H213" s="8" t="s">
        <v>43</v>
      </c>
      <c r="I213" s="8">
        <v>40231</v>
      </c>
      <c r="J213" s="8" t="s">
        <v>240</v>
      </c>
      <c r="K213" s="8" t="s">
        <v>240</v>
      </c>
      <c r="L213" s="8" t="s">
        <v>240</v>
      </c>
      <c r="M213" s="8" t="s">
        <v>240</v>
      </c>
      <c r="N213" s="8" t="s">
        <v>240</v>
      </c>
      <c r="O213" s="8" t="s">
        <v>240</v>
      </c>
      <c r="P213" s="8" t="s">
        <v>240</v>
      </c>
      <c r="Q213" s="8">
        <v>5</v>
      </c>
      <c r="R213" s="8">
        <v>1</v>
      </c>
      <c r="S213" s="8"/>
      <c r="T213" s="8" t="s">
        <v>1071</v>
      </c>
      <c r="U213" s="9" t="str">
        <f t="array" ref="U213">INDEX($Y$2:$Y$138,MATCH(MIN(SQRT(($W$2:$W$138-E213)^2+($X$2:$X$138-F213)^2)),SQRT(($W$2:$W$138-E213)^2+($X$2:$X$138-F213)^2),0),1)</f>
        <v>SOEKARNO HATTA</v>
      </c>
      <c r="V213" s="9">
        <f t="shared" si="3"/>
        <v>2.7712851934423215</v>
      </c>
      <c r="Z213" s="11">
        <v>1</v>
      </c>
      <c r="AA213" s="5"/>
      <c r="AB213" s="5"/>
      <c r="AC213" s="5"/>
    </row>
    <row r="214" spans="1:29" x14ac:dyDescent="0.25">
      <c r="A214" s="8" t="s">
        <v>1072</v>
      </c>
      <c r="B214" s="8" t="s">
        <v>1073</v>
      </c>
      <c r="C214" s="8" t="s">
        <v>1074</v>
      </c>
      <c r="D214" s="8" t="s">
        <v>1075</v>
      </c>
      <c r="E214" s="8">
        <v>-6.919187</v>
      </c>
      <c r="F214" s="8">
        <v>107.586562</v>
      </c>
      <c r="G214" s="8" t="s">
        <v>1076</v>
      </c>
      <c r="H214" s="8" t="s">
        <v>43</v>
      </c>
      <c r="I214" s="8">
        <v>40241</v>
      </c>
      <c r="J214" s="8"/>
      <c r="K214" s="8"/>
      <c r="L214" s="8"/>
      <c r="M214" s="8"/>
      <c r="N214" s="8"/>
      <c r="O214" s="8"/>
      <c r="P214" s="8"/>
      <c r="Q214" s="8"/>
      <c r="R214" s="8">
        <v>0</v>
      </c>
      <c r="S214" s="8"/>
      <c r="T214" s="8"/>
      <c r="U214" s="9" t="str">
        <f t="array" ref="U214">INDEX($Y$2:$Y$138,MATCH(MIN(SQRT(($W$2:$W$138-E214)^2+($X$2:$X$138-F214)^2)),SQRT(($W$2:$W$138-E214)^2+($X$2:$X$138-F214)^2),0),1)</f>
        <v>BANDUNG</v>
      </c>
      <c r="V214" s="9">
        <f t="shared" si="3"/>
        <v>2.9081166019761584</v>
      </c>
      <c r="Z214" s="11">
        <v>0</v>
      </c>
      <c r="AA214" s="5"/>
      <c r="AB214" s="5"/>
      <c r="AC214" s="5"/>
    </row>
    <row r="215" spans="1:29" x14ac:dyDescent="0.25">
      <c r="A215" s="8" t="s">
        <v>1077</v>
      </c>
      <c r="B215" s="8" t="s">
        <v>1078</v>
      </c>
      <c r="C215" s="8" t="s">
        <v>1079</v>
      </c>
      <c r="D215" s="8" t="s">
        <v>1080</v>
      </c>
      <c r="E215" s="8">
        <v>-6.9263120000000002</v>
      </c>
      <c r="F215" s="8">
        <v>107.595438</v>
      </c>
      <c r="G215" s="8" t="s">
        <v>31</v>
      </c>
      <c r="H215" s="8" t="s">
        <v>178</v>
      </c>
      <c r="I215" s="8">
        <v>40265</v>
      </c>
      <c r="J215" s="8" t="s">
        <v>1081</v>
      </c>
      <c r="K215" s="8" t="s">
        <v>1081</v>
      </c>
      <c r="L215" s="8" t="s">
        <v>1081</v>
      </c>
      <c r="M215" s="8" t="s">
        <v>1081</v>
      </c>
      <c r="N215" s="8" t="s">
        <v>1081</v>
      </c>
      <c r="O215" s="8" t="s">
        <v>1081</v>
      </c>
      <c r="P215" s="8" t="s">
        <v>1081</v>
      </c>
      <c r="Q215" s="8"/>
      <c r="R215" s="8">
        <v>0</v>
      </c>
      <c r="S215" s="8"/>
      <c r="T215" s="8" t="s">
        <v>1082</v>
      </c>
      <c r="U215" s="9" t="str">
        <f t="array" ref="U215">INDEX($Y$2:$Y$138,MATCH(MIN(SQRT(($W$2:$W$138-E215)^2+($X$2:$X$138-F215)^2)),SQRT(($W$2:$W$138-E215)^2+($X$2:$X$138-F215)^2),0),1)</f>
        <v>BANDUNG</v>
      </c>
      <c r="V215" s="9">
        <f t="shared" si="3"/>
        <v>1.9491363708430054</v>
      </c>
      <c r="Z215" s="11">
        <v>0</v>
      </c>
      <c r="AA215" s="5"/>
      <c r="AB215" s="5"/>
      <c r="AC215" s="5"/>
    </row>
    <row r="216" spans="1:29" x14ac:dyDescent="0.25">
      <c r="A216" s="8" t="s">
        <v>1083</v>
      </c>
      <c r="B216" s="8" t="s">
        <v>1084</v>
      </c>
      <c r="C216" s="8" t="s">
        <v>1084</v>
      </c>
      <c r="D216" s="8" t="s">
        <v>1085</v>
      </c>
      <c r="E216" s="8">
        <v>-6.9436869999999997</v>
      </c>
      <c r="F216" s="8">
        <v>107.629188</v>
      </c>
      <c r="G216" s="8" t="s">
        <v>1076</v>
      </c>
      <c r="H216" s="8" t="s">
        <v>43</v>
      </c>
      <c r="I216" s="8">
        <v>40235</v>
      </c>
      <c r="J216" s="8"/>
      <c r="K216" s="8"/>
      <c r="L216" s="8"/>
      <c r="M216" s="8"/>
      <c r="N216" s="8"/>
      <c r="O216" s="8"/>
      <c r="P216" s="8"/>
      <c r="Q216" s="8"/>
      <c r="R216" s="8">
        <v>0</v>
      </c>
      <c r="S216" s="8"/>
      <c r="T216" s="8"/>
      <c r="U216" s="9" t="str">
        <f t="array" ref="U216">INDEX($Y$2:$Y$138,MATCH(MIN(SQRT(($W$2:$W$138-E216)^2+($X$2:$X$138-F216)^2)),SQRT(($W$2:$W$138-E216)^2+($X$2:$X$138-F216)^2),0),1)</f>
        <v>BANDUNG</v>
      </c>
      <c r="V216" s="9">
        <f t="shared" si="3"/>
        <v>2.9724239682904257</v>
      </c>
      <c r="Z216" s="11">
        <v>0</v>
      </c>
      <c r="AA216" s="5"/>
      <c r="AB216" s="5"/>
      <c r="AC216" s="5"/>
    </row>
    <row r="217" spans="1:29" x14ac:dyDescent="0.25">
      <c r="A217" s="8" t="s">
        <v>440</v>
      </c>
      <c r="B217" s="8" t="s">
        <v>1086</v>
      </c>
      <c r="C217" s="8" t="s">
        <v>1087</v>
      </c>
      <c r="D217" s="8" t="s">
        <v>1088</v>
      </c>
      <c r="E217" s="8">
        <v>-6.9494379999999998</v>
      </c>
      <c r="F217" s="8">
        <v>107.587187</v>
      </c>
      <c r="G217" s="8" t="s">
        <v>460</v>
      </c>
      <c r="H217" s="8" t="s">
        <v>91</v>
      </c>
      <c r="I217" s="8">
        <v>40534</v>
      </c>
      <c r="J217" s="8"/>
      <c r="K217" s="8"/>
      <c r="L217" s="8"/>
      <c r="M217" s="8"/>
      <c r="N217" s="8"/>
      <c r="O217" s="8"/>
      <c r="P217" s="8"/>
      <c r="Q217" s="8"/>
      <c r="R217" s="8">
        <v>0</v>
      </c>
      <c r="S217" s="8"/>
      <c r="T217" s="8"/>
      <c r="U217" s="9" t="str">
        <f t="array" ref="U217">INDEX($Y$2:$Y$138,MATCH(MIN(SQRT(($W$2:$W$138-E217)^2+($X$2:$X$138-F217)^2)),SQRT(($W$2:$W$138-E217)^2+($X$2:$X$138-F217)^2),0),1)</f>
        <v>SOEKARNO HATTA</v>
      </c>
      <c r="V217" s="9">
        <f t="shared" si="3"/>
        <v>0.75327581582217928</v>
      </c>
      <c r="Z217" s="11">
        <v>0</v>
      </c>
      <c r="AA217" s="5"/>
      <c r="AB217" s="5"/>
      <c r="AC217" s="5"/>
    </row>
    <row r="218" spans="1:29" x14ac:dyDescent="0.25">
      <c r="A218" s="8" t="s">
        <v>668</v>
      </c>
      <c r="B218" s="8" t="s">
        <v>1089</v>
      </c>
      <c r="C218" s="8" t="s">
        <v>1090</v>
      </c>
      <c r="D218" s="8" t="s">
        <v>1091</v>
      </c>
      <c r="E218" s="8">
        <v>-6.9184369999999999</v>
      </c>
      <c r="F218" s="8">
        <v>107.56343699999999</v>
      </c>
      <c r="G218" s="8" t="s">
        <v>164</v>
      </c>
      <c r="H218" s="8" t="s">
        <v>43</v>
      </c>
      <c r="I218" s="8">
        <v>40224</v>
      </c>
      <c r="J218" s="8"/>
      <c r="K218" s="8"/>
      <c r="L218" s="8"/>
      <c r="M218" s="8"/>
      <c r="N218" s="8"/>
      <c r="O218" s="8"/>
      <c r="P218" s="8"/>
      <c r="Q218" s="8">
        <v>4</v>
      </c>
      <c r="R218" s="8">
        <v>8</v>
      </c>
      <c r="S218" s="8"/>
      <c r="T218" s="8"/>
      <c r="U218" s="9" t="str">
        <f t="array" ref="U218">INDEX($Y$2:$Y$138,MATCH(MIN(SQRT(($W$2:$W$138-E218)^2+($X$2:$X$138-F218)^2)),SQRT(($W$2:$W$138-E218)^2+($X$2:$X$138-F218)^2),0),1)</f>
        <v>SOEKARNO HATTA</v>
      </c>
      <c r="V218" s="9">
        <f t="shared" si="3"/>
        <v>4.6808802999982699</v>
      </c>
      <c r="Z218" s="11">
        <v>1</v>
      </c>
      <c r="AA218" s="5"/>
      <c r="AB218" s="5"/>
      <c r="AC218" s="5"/>
    </row>
    <row r="219" spans="1:29" x14ac:dyDescent="0.25">
      <c r="A219" s="8" t="s">
        <v>1092</v>
      </c>
      <c r="B219" s="8" t="s">
        <v>1093</v>
      </c>
      <c r="C219" s="8" t="s">
        <v>1094</v>
      </c>
      <c r="D219" s="8" t="s">
        <v>1095</v>
      </c>
      <c r="E219" s="8">
        <v>-6.9518120000000003</v>
      </c>
      <c r="F219" s="8">
        <v>107.585313</v>
      </c>
      <c r="G219" s="8" t="s">
        <v>460</v>
      </c>
      <c r="H219" s="8" t="s">
        <v>43</v>
      </c>
      <c r="I219" s="8">
        <v>40232</v>
      </c>
      <c r="J219" s="8" t="s">
        <v>1096</v>
      </c>
      <c r="K219" s="8" t="s">
        <v>1096</v>
      </c>
      <c r="L219" s="8" t="s">
        <v>1096</v>
      </c>
      <c r="M219" s="8" t="s">
        <v>1096</v>
      </c>
      <c r="N219" s="8" t="s">
        <v>1096</v>
      </c>
      <c r="O219" s="8" t="s">
        <v>1096</v>
      </c>
      <c r="P219" s="8" t="s">
        <v>704</v>
      </c>
      <c r="Q219" s="8">
        <v>4.5</v>
      </c>
      <c r="R219" s="8">
        <v>2</v>
      </c>
      <c r="S219" s="8"/>
      <c r="T219" s="8"/>
      <c r="U219" s="9" t="str">
        <f t="array" ref="U219">INDEX($Y$2:$Y$138,MATCH(MIN(SQRT(($W$2:$W$138-E219)^2+($X$2:$X$138-F219)^2)),SQRT(($W$2:$W$138-E219)^2+($X$2:$X$138-F219)^2),0),1)</f>
        <v>SOEKARNO HATTA</v>
      </c>
      <c r="V219" s="9">
        <f t="shared" si="3"/>
        <v>1.03820244136361</v>
      </c>
      <c r="Z219" s="11">
        <v>1</v>
      </c>
      <c r="AA219" s="5"/>
      <c r="AB219" s="5"/>
      <c r="AC219" s="5"/>
    </row>
    <row r="220" spans="1:29" x14ac:dyDescent="0.25">
      <c r="A220" s="8" t="s">
        <v>1097</v>
      </c>
      <c r="B220" s="8" t="s">
        <v>1068</v>
      </c>
      <c r="C220" s="8" t="s">
        <v>1098</v>
      </c>
      <c r="D220" s="8" t="s">
        <v>1099</v>
      </c>
      <c r="E220" s="8">
        <v>-6.9240620000000002</v>
      </c>
      <c r="F220" s="8">
        <v>107.585813</v>
      </c>
      <c r="G220" s="8" t="s">
        <v>31</v>
      </c>
      <c r="H220" s="8" t="s">
        <v>25</v>
      </c>
      <c r="I220" s="8">
        <v>40377</v>
      </c>
      <c r="J220" s="8" t="s">
        <v>1100</v>
      </c>
      <c r="K220" s="8" t="s">
        <v>1100</v>
      </c>
      <c r="L220" s="8" t="s">
        <v>1100</v>
      </c>
      <c r="M220" s="8" t="s">
        <v>1100</v>
      </c>
      <c r="N220" s="8" t="s">
        <v>1100</v>
      </c>
      <c r="O220" s="8" t="s">
        <v>1100</v>
      </c>
      <c r="P220" s="8" t="s">
        <v>1100</v>
      </c>
      <c r="Q220" s="8">
        <v>5</v>
      </c>
      <c r="R220" s="8">
        <v>1</v>
      </c>
      <c r="S220" s="8"/>
      <c r="T220" s="8" t="s">
        <v>1101</v>
      </c>
      <c r="U220" s="9" t="str">
        <f t="array" ref="U220">INDEX($Y$2:$Y$138,MATCH(MIN(SQRT(($W$2:$W$138-E220)^2+($X$2:$X$138-F220)^2)),SQRT(($W$2:$W$138-E220)^2+($X$2:$X$138-F220)^2),0),1)</f>
        <v>SOEKARNO HATTA</v>
      </c>
      <c r="V220" s="9">
        <f t="shared" si="3"/>
        <v>2.7845692557884809</v>
      </c>
      <c r="Z220" s="11">
        <v>1</v>
      </c>
      <c r="AA220" s="5"/>
      <c r="AB220" s="5"/>
      <c r="AC220" s="5"/>
    </row>
    <row r="221" spans="1:29" x14ac:dyDescent="0.25">
      <c r="A221" s="8" t="s">
        <v>1102</v>
      </c>
      <c r="B221" s="8" t="s">
        <v>1103</v>
      </c>
      <c r="C221" s="8" t="s">
        <v>1103</v>
      </c>
      <c r="D221" s="8" t="s">
        <v>1104</v>
      </c>
      <c r="E221" s="8">
        <v>-7.0481879999999997</v>
      </c>
      <c r="F221" s="8">
        <v>107.588562</v>
      </c>
      <c r="G221" s="8" t="s">
        <v>31</v>
      </c>
      <c r="H221" s="8" t="s">
        <v>25</v>
      </c>
      <c r="I221" s="8">
        <v>40227</v>
      </c>
      <c r="J221" s="8"/>
      <c r="K221" s="8"/>
      <c r="L221" s="8"/>
      <c r="M221" s="8"/>
      <c r="N221" s="8"/>
      <c r="O221" s="8"/>
      <c r="P221" s="8"/>
      <c r="Q221" s="8"/>
      <c r="R221" s="8">
        <v>0</v>
      </c>
      <c r="S221" s="8"/>
      <c r="T221" s="8"/>
      <c r="U221" s="9" t="str">
        <f t="array" ref="U221">INDEX($Y$2:$Y$138,MATCH(MIN(SQRT(($W$2:$W$138-E221)^2+($X$2:$X$138-F221)^2)),SQRT(($W$2:$W$138-E221)^2+($X$2:$X$138-F221)^2),0),1)</f>
        <v>SOEKARNO HATTA</v>
      </c>
      <c r="V221" s="9">
        <f t="shared" si="3"/>
        <v>11.176331868066731</v>
      </c>
      <c r="Z221" s="11">
        <v>0</v>
      </c>
      <c r="AA221" s="5"/>
      <c r="AB221" s="5"/>
      <c r="AC221" s="5"/>
    </row>
    <row r="222" spans="1:29" x14ac:dyDescent="0.25">
      <c r="A222" s="8" t="s">
        <v>1105</v>
      </c>
      <c r="B222" s="8" t="s">
        <v>1106</v>
      </c>
      <c r="C222" s="8" t="s">
        <v>1107</v>
      </c>
      <c r="D222" s="8" t="s">
        <v>1108</v>
      </c>
      <c r="E222" s="8">
        <v>-6.9719379999999997</v>
      </c>
      <c r="F222" s="8">
        <v>107.585562</v>
      </c>
      <c r="G222" s="8" t="s">
        <v>31</v>
      </c>
      <c r="H222" s="8" t="s">
        <v>25</v>
      </c>
      <c r="I222" s="8">
        <v>40375</v>
      </c>
      <c r="J222" s="8" t="s">
        <v>69</v>
      </c>
      <c r="K222" s="8" t="s">
        <v>69</v>
      </c>
      <c r="L222" s="8" t="s">
        <v>69</v>
      </c>
      <c r="M222" s="8" t="s">
        <v>69</v>
      </c>
      <c r="N222" s="8" t="s">
        <v>69</v>
      </c>
      <c r="O222" s="8" t="s">
        <v>69</v>
      </c>
      <c r="P222" s="8" t="s">
        <v>69</v>
      </c>
      <c r="Q222" s="8">
        <v>5</v>
      </c>
      <c r="R222" s="8">
        <v>3</v>
      </c>
      <c r="S222" s="8"/>
      <c r="T222" s="8" t="s">
        <v>1109</v>
      </c>
      <c r="U222" s="9" t="str">
        <f t="array" ref="U222">INDEX($Y$2:$Y$138,MATCH(MIN(SQRT(($W$2:$W$138-E222)^2+($X$2:$X$138-F222)^2)),SQRT(($W$2:$W$138-E222)^2+($X$2:$X$138-F222)^2),0),1)</f>
        <v>SOEKARNO HATTA</v>
      </c>
      <c r="V222" s="9">
        <f t="shared" si="3"/>
        <v>2.8330211032714545</v>
      </c>
      <c r="Z222" s="11">
        <v>1</v>
      </c>
      <c r="AA222" s="5"/>
      <c r="AB222" s="5"/>
      <c r="AC222" s="5"/>
    </row>
    <row r="223" spans="1:29" x14ac:dyDescent="0.25">
      <c r="A223" s="8" t="s">
        <v>1110</v>
      </c>
      <c r="B223" s="8" t="s">
        <v>1111</v>
      </c>
      <c r="C223" s="8" t="s">
        <v>1112</v>
      </c>
      <c r="D223" s="8" t="s">
        <v>1113</v>
      </c>
      <c r="E223" s="8">
        <v>-7.0190630000000001</v>
      </c>
      <c r="F223" s="8">
        <v>107.654062</v>
      </c>
      <c r="G223" s="8" t="s">
        <v>460</v>
      </c>
      <c r="H223" s="8" t="s">
        <v>91</v>
      </c>
      <c r="I223" s="8">
        <v>40525</v>
      </c>
      <c r="J223" s="8" t="s">
        <v>99</v>
      </c>
      <c r="K223" s="8" t="s">
        <v>99</v>
      </c>
      <c r="L223" s="8" t="s">
        <v>99</v>
      </c>
      <c r="M223" s="8" t="s">
        <v>99</v>
      </c>
      <c r="N223" s="8" t="s">
        <v>99</v>
      </c>
      <c r="O223" s="8" t="s">
        <v>99</v>
      </c>
      <c r="P223" s="8" t="s">
        <v>99</v>
      </c>
      <c r="Q223" s="8">
        <v>4.2</v>
      </c>
      <c r="R223" s="8">
        <v>13</v>
      </c>
      <c r="S223" s="8"/>
      <c r="T223" s="8" t="s">
        <v>1114</v>
      </c>
      <c r="U223" s="9" t="str">
        <f t="array" ref="U223">INDEX($Y$2:$Y$138,MATCH(MIN(SQRT(($W$2:$W$138-E223)^2+($X$2:$X$138-F223)^2)),SQRT(($W$2:$W$138-E223)^2+($X$2:$X$138-F223)^2),0),1)</f>
        <v>SOEKARNO HATTA</v>
      </c>
      <c r="V223" s="9">
        <f t="shared" si="3"/>
        <v>10.343582780098661</v>
      </c>
      <c r="Z223" s="11">
        <v>0</v>
      </c>
      <c r="AA223" s="5"/>
      <c r="AB223" s="5"/>
      <c r="AC223" s="5"/>
    </row>
    <row r="224" spans="1:29" x14ac:dyDescent="0.25">
      <c r="A224" s="8" t="s">
        <v>1115</v>
      </c>
      <c r="B224" s="8" t="s">
        <v>1116</v>
      </c>
      <c r="C224" s="8" t="s">
        <v>1117</v>
      </c>
      <c r="D224" s="8" t="s">
        <v>1118</v>
      </c>
      <c r="E224" s="8">
        <v>-6.8678119999999998</v>
      </c>
      <c r="F224" s="8">
        <v>107.542438</v>
      </c>
      <c r="G224" s="8" t="s">
        <v>31</v>
      </c>
      <c r="H224" s="8" t="s">
        <v>43</v>
      </c>
      <c r="I224" s="8">
        <v>40287</v>
      </c>
      <c r="J224" s="8" t="s">
        <v>99</v>
      </c>
      <c r="K224" s="8" t="s">
        <v>99</v>
      </c>
      <c r="L224" s="8" t="s">
        <v>99</v>
      </c>
      <c r="M224" s="8" t="s">
        <v>99</v>
      </c>
      <c r="N224" s="8" t="s">
        <v>99</v>
      </c>
      <c r="O224" s="8" t="s">
        <v>99</v>
      </c>
      <c r="P224" s="8" t="s">
        <v>99</v>
      </c>
      <c r="Q224" s="8">
        <v>4.5999999999999996</v>
      </c>
      <c r="R224" s="8">
        <v>64</v>
      </c>
      <c r="S224" s="8" t="s">
        <v>153</v>
      </c>
      <c r="T224" s="8" t="s">
        <v>1119</v>
      </c>
      <c r="U224" s="9" t="str">
        <f t="array" ref="U224">INDEX($Y$2:$Y$138,MATCH(MIN(SQRT(($W$2:$W$138-E224)^2+($X$2:$X$138-F224)^2)),SQRT(($W$2:$W$138-E224)^2+($X$2:$X$138-F224)^2),0),1)</f>
        <v>DAGO</v>
      </c>
      <c r="V224" s="9">
        <f t="shared" si="3"/>
        <v>8.3012848245899686</v>
      </c>
      <c r="Z224" s="11">
        <v>1</v>
      </c>
      <c r="AA224" s="5"/>
      <c r="AB224" s="5"/>
      <c r="AC224" s="5"/>
    </row>
    <row r="225" spans="1:29" x14ac:dyDescent="0.25">
      <c r="A225" s="8" t="s">
        <v>1120</v>
      </c>
      <c r="B225" s="8" t="s">
        <v>1121</v>
      </c>
      <c r="C225" s="8" t="s">
        <v>1122</v>
      </c>
      <c r="D225" s="8" t="s">
        <v>1123</v>
      </c>
      <c r="E225" s="8">
        <v>-6.9696879999999997</v>
      </c>
      <c r="F225" s="8">
        <v>107.654938</v>
      </c>
      <c r="G225" s="8" t="s">
        <v>31</v>
      </c>
      <c r="H225" s="8" t="s">
        <v>43</v>
      </c>
      <c r="I225" s="8">
        <v>40238</v>
      </c>
      <c r="J225" s="8"/>
      <c r="K225" s="8"/>
      <c r="L225" s="8"/>
      <c r="M225" s="8"/>
      <c r="N225" s="8"/>
      <c r="O225" s="8"/>
      <c r="P225" s="8"/>
      <c r="Q225" s="8"/>
      <c r="R225" s="8">
        <v>0</v>
      </c>
      <c r="S225" s="8"/>
      <c r="T225" s="8"/>
      <c r="U225" s="9" t="str">
        <f t="array" ref="U225">INDEX($Y$2:$Y$138,MATCH(MIN(SQRT(($W$2:$W$138-E225)^2+($X$2:$X$138-F225)^2)),SQRT(($W$2:$W$138-E225)^2+($X$2:$X$138-F225)^2),0),1)</f>
        <v>BANDUNG</v>
      </c>
      <c r="V225" s="9">
        <f t="shared" si="3"/>
        <v>7.0148913305731186</v>
      </c>
      <c r="Z225" s="11">
        <v>0</v>
      </c>
      <c r="AA225" s="5"/>
      <c r="AB225" s="5"/>
      <c r="AC225" s="5"/>
    </row>
    <row r="226" spans="1:29" x14ac:dyDescent="0.25">
      <c r="A226" s="8" t="s">
        <v>1124</v>
      </c>
      <c r="B226" s="8" t="s">
        <v>1125</v>
      </c>
      <c r="C226" s="8" t="s">
        <v>1126</v>
      </c>
      <c r="D226" s="8" t="s">
        <v>1127</v>
      </c>
      <c r="E226" s="8">
        <v>-6.955813</v>
      </c>
      <c r="F226" s="8">
        <v>107.593312</v>
      </c>
      <c r="G226" s="8" t="s">
        <v>460</v>
      </c>
      <c r="H226" s="8" t="s">
        <v>91</v>
      </c>
      <c r="I226" s="8">
        <v>40533</v>
      </c>
      <c r="J226" s="8" t="s">
        <v>44</v>
      </c>
      <c r="K226" s="8" t="s">
        <v>44</v>
      </c>
      <c r="L226" s="8" t="s">
        <v>44</v>
      </c>
      <c r="M226" s="8" t="s">
        <v>44</v>
      </c>
      <c r="N226" s="8" t="s">
        <v>44</v>
      </c>
      <c r="O226" s="8" t="s">
        <v>44</v>
      </c>
      <c r="P226" s="8" t="s">
        <v>44</v>
      </c>
      <c r="Q226" s="8">
        <v>3.8</v>
      </c>
      <c r="R226" s="8">
        <v>16</v>
      </c>
      <c r="S226" s="8"/>
      <c r="T226" s="8" t="s">
        <v>1128</v>
      </c>
      <c r="U226" s="9" t="str">
        <f t="array" ref="U226">INDEX($Y$2:$Y$138,MATCH(MIN(SQRT(($W$2:$W$138-E226)^2+($X$2:$X$138-F226)^2)),SQRT(($W$2:$W$138-E226)^2+($X$2:$X$138-F226)^2),0),1)</f>
        <v>SOEKARNO HATTA</v>
      </c>
      <c r="V226" s="9">
        <f t="shared" si="3"/>
        <v>0.89138072197696772</v>
      </c>
      <c r="Z226" s="11">
        <v>1</v>
      </c>
      <c r="AA226" s="5"/>
      <c r="AB226" s="5"/>
      <c r="AC226" s="5"/>
    </row>
    <row r="227" spans="1:29" x14ac:dyDescent="0.25">
      <c r="A227" s="8" t="s">
        <v>1129</v>
      </c>
      <c r="B227" s="8" t="s">
        <v>1130</v>
      </c>
      <c r="C227" s="8" t="s">
        <v>1131</v>
      </c>
      <c r="D227" s="8" t="s">
        <v>1132</v>
      </c>
      <c r="E227" s="8">
        <v>-6.9020619999999999</v>
      </c>
      <c r="F227" s="8">
        <v>107.542563</v>
      </c>
      <c r="G227" s="8" t="s">
        <v>380</v>
      </c>
      <c r="H227" s="8" t="s">
        <v>25</v>
      </c>
      <c r="I227" s="8">
        <v>40375</v>
      </c>
      <c r="J227" s="8"/>
      <c r="K227" s="8"/>
      <c r="L227" s="8"/>
      <c r="M227" s="8"/>
      <c r="N227" s="8"/>
      <c r="O227" s="8"/>
      <c r="P227" s="8"/>
      <c r="Q227" s="8"/>
      <c r="R227" s="8">
        <v>0</v>
      </c>
      <c r="S227" s="8"/>
      <c r="T227" s="8"/>
      <c r="U227" s="9" t="str">
        <f t="array" ref="U227">INDEX($Y$2:$Y$138,MATCH(MIN(SQRT(($W$2:$W$138-E227)^2+($X$2:$X$138-F227)^2)),SQRT(($W$2:$W$138-E227)^2+($X$2:$X$138-F227)^2),0),1)</f>
        <v>SOEKARNO HATTA</v>
      </c>
      <c r="V227" s="9">
        <f t="shared" si="3"/>
        <v>7.6079938289770626</v>
      </c>
      <c r="Z227" s="11">
        <v>0</v>
      </c>
      <c r="AA227" s="5"/>
      <c r="AB227" s="5"/>
      <c r="AC227" s="5"/>
    </row>
    <row r="228" spans="1:29" x14ac:dyDescent="0.25">
      <c r="A228" s="8" t="s">
        <v>1133</v>
      </c>
      <c r="B228" s="8" t="s">
        <v>1134</v>
      </c>
      <c r="C228" s="8" t="s">
        <v>1134</v>
      </c>
      <c r="D228" s="8" t="s">
        <v>1135</v>
      </c>
      <c r="E228" s="8">
        <v>-6.9965619999999999</v>
      </c>
      <c r="F228" s="8">
        <v>107.59768800000001</v>
      </c>
      <c r="G228" s="8" t="s">
        <v>24</v>
      </c>
      <c r="H228" s="8" t="s">
        <v>25</v>
      </c>
      <c r="I228" s="8">
        <v>40228</v>
      </c>
      <c r="J228" s="8"/>
      <c r="K228" s="8"/>
      <c r="L228" s="8"/>
      <c r="M228" s="8"/>
      <c r="N228" s="8"/>
      <c r="O228" s="8"/>
      <c r="P228" s="8"/>
      <c r="Q228" s="8">
        <v>5</v>
      </c>
      <c r="R228" s="8">
        <v>5</v>
      </c>
      <c r="S228" s="8"/>
      <c r="T228" s="8" t="s">
        <v>1136</v>
      </c>
      <c r="U228" s="9" t="str">
        <f t="array" ref="U228">INDEX($Y$2:$Y$138,MATCH(MIN(SQRT(($W$2:$W$138-E228)^2+($X$2:$X$138-F228)^2)),SQRT(($W$2:$W$138-E228)^2+($X$2:$X$138-F228)^2),0),1)</f>
        <v>SOEKARNO HATTA</v>
      </c>
      <c r="V228" s="9">
        <f t="shared" si="3"/>
        <v>5.4376075778983708</v>
      </c>
      <c r="Z228" s="11">
        <v>1</v>
      </c>
      <c r="AA228" s="5"/>
      <c r="AB228" s="5"/>
      <c r="AC228" s="5"/>
    </row>
    <row r="229" spans="1:29" x14ac:dyDescent="0.25">
      <c r="A229" s="8" t="s">
        <v>1137</v>
      </c>
      <c r="B229" s="8" t="s">
        <v>1138</v>
      </c>
      <c r="C229" s="8" t="s">
        <v>1139</v>
      </c>
      <c r="D229" s="8" t="s">
        <v>1140</v>
      </c>
      <c r="E229" s="8">
        <v>-6.9680629999999999</v>
      </c>
      <c r="F229" s="8">
        <v>107.576937</v>
      </c>
      <c r="G229" s="8" t="s">
        <v>164</v>
      </c>
      <c r="H229" s="8" t="s">
        <v>63</v>
      </c>
      <c r="I229" s="8">
        <v>40521</v>
      </c>
      <c r="J229" s="8" t="s">
        <v>1141</v>
      </c>
      <c r="K229" s="8" t="s">
        <v>1141</v>
      </c>
      <c r="L229" s="8" t="s">
        <v>1141</v>
      </c>
      <c r="M229" s="8" t="s">
        <v>1141</v>
      </c>
      <c r="N229" s="8" t="s">
        <v>1141</v>
      </c>
      <c r="O229" s="8" t="s">
        <v>1141</v>
      </c>
      <c r="P229" s="8" t="s">
        <v>1141</v>
      </c>
      <c r="Q229" s="8">
        <v>4.9000000000000004</v>
      </c>
      <c r="R229" s="8">
        <v>11</v>
      </c>
      <c r="S229" s="8"/>
      <c r="T229" s="8" t="s">
        <v>1142</v>
      </c>
      <c r="U229" s="9" t="str">
        <f t="array" ref="U229">INDEX($Y$2:$Y$138,MATCH(MIN(SQRT(($W$2:$W$138-E229)^2+($X$2:$X$138-F229)^2)),SQRT(($W$2:$W$138-E229)^2+($X$2:$X$138-F229)^2),0),1)</f>
        <v>SOEKARNO HATTA</v>
      </c>
      <c r="V229" s="9">
        <f t="shared" si="3"/>
        <v>2.9223111380178235</v>
      </c>
      <c r="Z229" s="11">
        <v>1</v>
      </c>
      <c r="AA229" s="5"/>
      <c r="AB229" s="5"/>
      <c r="AC229" s="5"/>
    </row>
    <row r="230" spans="1:29" x14ac:dyDescent="0.25">
      <c r="A230" s="8" t="s">
        <v>1143</v>
      </c>
      <c r="B230" s="8" t="s">
        <v>1144</v>
      </c>
      <c r="C230" s="8" t="s">
        <v>1144</v>
      </c>
      <c r="D230" s="8" t="s">
        <v>1145</v>
      </c>
      <c r="E230" s="8">
        <v>-6.8970630000000002</v>
      </c>
      <c r="F230" s="8">
        <v>107.540937</v>
      </c>
      <c r="G230" s="8" t="s">
        <v>31</v>
      </c>
      <c r="H230" s="8" t="s">
        <v>25</v>
      </c>
      <c r="I230" s="8">
        <v>40625</v>
      </c>
      <c r="J230" s="8" t="s">
        <v>222</v>
      </c>
      <c r="K230" s="8" t="s">
        <v>222</v>
      </c>
      <c r="L230" s="8" t="s">
        <v>222</v>
      </c>
      <c r="M230" s="8" t="s">
        <v>222</v>
      </c>
      <c r="N230" s="8" t="s">
        <v>222</v>
      </c>
      <c r="O230" s="8" t="s">
        <v>222</v>
      </c>
      <c r="P230" s="8" t="s">
        <v>222</v>
      </c>
      <c r="Q230" s="8">
        <v>5</v>
      </c>
      <c r="R230" s="8">
        <v>2</v>
      </c>
      <c r="S230" s="8"/>
      <c r="T230" s="8" t="s">
        <v>1146</v>
      </c>
      <c r="U230" s="9" t="str">
        <f t="array" ref="U230">INDEX($Y$2:$Y$138,MATCH(MIN(SQRT(($W$2:$W$138-E230)^2+($X$2:$X$138-F230)^2)),SQRT(($W$2:$W$138-E230)^2+($X$2:$X$138-F230)^2),0),1)</f>
        <v>DAGO</v>
      </c>
      <c r="V230" s="9">
        <f t="shared" si="3"/>
        <v>8.0701157513412412</v>
      </c>
      <c r="Z230" s="11">
        <v>0</v>
      </c>
      <c r="AA230" s="5"/>
      <c r="AB230" s="5"/>
      <c r="AC230" s="5"/>
    </row>
    <row r="231" spans="1:29" x14ac:dyDescent="0.25">
      <c r="A231" s="8" t="s">
        <v>1147</v>
      </c>
      <c r="B231" s="8" t="s">
        <v>1148</v>
      </c>
      <c r="C231" s="8" t="s">
        <v>1149</v>
      </c>
      <c r="D231" s="8" t="s">
        <v>1150</v>
      </c>
      <c r="E231" s="8">
        <v>-6.9414369999999996</v>
      </c>
      <c r="F231" s="8">
        <v>107.726062</v>
      </c>
      <c r="G231" s="8" t="s">
        <v>1151</v>
      </c>
      <c r="H231" s="8" t="s">
        <v>43</v>
      </c>
      <c r="I231" s="8">
        <v>40163</v>
      </c>
      <c r="J231" s="8"/>
      <c r="K231" s="8"/>
      <c r="L231" s="8"/>
      <c r="M231" s="8"/>
      <c r="N231" s="8"/>
      <c r="O231" s="8"/>
      <c r="P231" s="8"/>
      <c r="Q231" s="8">
        <v>5</v>
      </c>
      <c r="R231" s="8">
        <v>3</v>
      </c>
      <c r="S231" s="8"/>
      <c r="T231" s="8" t="s">
        <v>1152</v>
      </c>
      <c r="U231" s="9" t="str">
        <f t="array" ref="U231">INDEX($Y$2:$Y$138,MATCH(MIN(SQRT(($W$2:$W$138-E231)^2+($X$2:$X$138-F231)^2)),SQRT(($W$2:$W$138-E231)^2+($X$2:$X$138-F231)^2),0),1)</f>
        <v>A. YANI</v>
      </c>
      <c r="V231" s="9">
        <f t="shared" si="3"/>
        <v>9.41082854333205</v>
      </c>
      <c r="Z231" s="11">
        <v>0</v>
      </c>
      <c r="AA231" s="5"/>
      <c r="AB231" s="5"/>
      <c r="AC231" s="5"/>
    </row>
    <row r="232" spans="1:29" x14ac:dyDescent="0.25">
      <c r="A232" s="8" t="s">
        <v>1153</v>
      </c>
      <c r="B232" s="8" t="s">
        <v>1154</v>
      </c>
      <c r="C232" s="8" t="s">
        <v>1155</v>
      </c>
      <c r="D232" s="8" t="s">
        <v>1156</v>
      </c>
      <c r="E232" s="8">
        <v>-6.8853119999999999</v>
      </c>
      <c r="F232" s="8">
        <v>107.582188</v>
      </c>
      <c r="G232" s="8" t="s">
        <v>460</v>
      </c>
      <c r="H232" s="8" t="s">
        <v>25</v>
      </c>
      <c r="I232" s="8">
        <v>40218</v>
      </c>
      <c r="J232" s="8" t="s">
        <v>207</v>
      </c>
      <c r="K232" s="8" t="s">
        <v>207</v>
      </c>
      <c r="L232" s="8" t="s">
        <v>207</v>
      </c>
      <c r="M232" s="8" t="s">
        <v>207</v>
      </c>
      <c r="N232" s="8" t="s">
        <v>207</v>
      </c>
      <c r="O232" s="8" t="s">
        <v>207</v>
      </c>
      <c r="P232" s="8" t="s">
        <v>207</v>
      </c>
      <c r="Q232" s="8">
        <v>4.9000000000000004</v>
      </c>
      <c r="R232" s="8">
        <v>13</v>
      </c>
      <c r="S232" s="8"/>
      <c r="T232" s="8" t="s">
        <v>723</v>
      </c>
      <c r="U232" s="9" t="str">
        <f t="array" ref="U232">INDEX($Y$2:$Y$138,MATCH(MIN(SQRT(($W$2:$W$138-E232)^2+($X$2:$X$138-F232)^2)),SQRT(($W$2:$W$138-E232)^2+($X$2:$X$138-F232)^2),0),1)</f>
        <v>DAGO</v>
      </c>
      <c r="V232" s="9">
        <f t="shared" si="3"/>
        <v>3.5542254595718954</v>
      </c>
      <c r="Z232" s="11">
        <v>1</v>
      </c>
      <c r="AA232" s="5"/>
      <c r="AB232" s="5"/>
      <c r="AC232" s="5"/>
    </row>
    <row r="233" spans="1:29" x14ac:dyDescent="0.25">
      <c r="A233" s="8" t="s">
        <v>724</v>
      </c>
      <c r="B233" s="8" t="s">
        <v>1157</v>
      </c>
      <c r="C233" s="8" t="s">
        <v>1158</v>
      </c>
      <c r="D233" s="8" t="s">
        <v>1159</v>
      </c>
      <c r="E233" s="8">
        <v>-6.9723129999999998</v>
      </c>
      <c r="F233" s="8">
        <v>107.548187</v>
      </c>
      <c r="G233" s="8" t="s">
        <v>460</v>
      </c>
      <c r="H233" s="8" t="s">
        <v>25</v>
      </c>
      <c r="I233" s="8">
        <v>40225</v>
      </c>
      <c r="J233" s="8" t="s">
        <v>105</v>
      </c>
      <c r="K233" s="8" t="s">
        <v>105</v>
      </c>
      <c r="L233" s="8" t="s">
        <v>105</v>
      </c>
      <c r="M233" s="8" t="s">
        <v>105</v>
      </c>
      <c r="N233" s="8" t="s">
        <v>105</v>
      </c>
      <c r="O233" s="8" t="s">
        <v>105</v>
      </c>
      <c r="P233" s="8" t="s">
        <v>105</v>
      </c>
      <c r="Q233" s="8">
        <v>5</v>
      </c>
      <c r="R233" s="8">
        <v>3</v>
      </c>
      <c r="S233" s="8"/>
      <c r="T233" s="8" t="s">
        <v>1160</v>
      </c>
      <c r="U233" s="9" t="str">
        <f t="array" ref="U233">INDEX($Y$2:$Y$138,MATCH(MIN(SQRT(($W$2:$W$138-E233)^2+($X$2:$X$138-F233)^2)),SQRT(($W$2:$W$138-E233)^2+($X$2:$X$138-F233)^2),0),1)</f>
        <v>SOEKARNO HATTA</v>
      </c>
      <c r="V233" s="9">
        <f t="shared" si="3"/>
        <v>5.7255916784095957</v>
      </c>
      <c r="Z233" s="11">
        <v>1</v>
      </c>
      <c r="AA233" s="5"/>
      <c r="AB233" s="5"/>
      <c r="AC233" s="5"/>
    </row>
    <row r="234" spans="1:29" x14ac:dyDescent="0.25">
      <c r="A234" s="8" t="s">
        <v>1161</v>
      </c>
      <c r="B234" s="8" t="s">
        <v>1162</v>
      </c>
      <c r="C234" s="8" t="s">
        <v>1163</v>
      </c>
      <c r="D234" s="8" t="s">
        <v>1164</v>
      </c>
      <c r="E234" s="8">
        <v>-6.9610630000000002</v>
      </c>
      <c r="F234" s="8">
        <v>107.579562</v>
      </c>
      <c r="G234" s="8" t="s">
        <v>366</v>
      </c>
      <c r="H234" s="8" t="s">
        <v>43</v>
      </c>
      <c r="I234" s="8">
        <v>40243</v>
      </c>
      <c r="J234" s="8"/>
      <c r="K234" s="8"/>
      <c r="L234" s="8"/>
      <c r="M234" s="8"/>
      <c r="N234" s="8"/>
      <c r="O234" s="8"/>
      <c r="P234" s="8"/>
      <c r="Q234" s="8"/>
      <c r="R234" s="8">
        <v>0</v>
      </c>
      <c r="S234" s="8"/>
      <c r="T234" s="8"/>
      <c r="U234" s="9" t="str">
        <f t="array" ref="U234">INDEX($Y$2:$Y$138,MATCH(MIN(SQRT(($W$2:$W$138-E234)^2+($X$2:$X$138-F234)^2)),SQRT(($W$2:$W$138-E234)^2+($X$2:$X$138-F234)^2),0),1)</f>
        <v>SOEKARNO HATTA</v>
      </c>
      <c r="V234" s="9">
        <f t="shared" si="3"/>
        <v>2.1552162245069222</v>
      </c>
      <c r="Z234" s="11">
        <v>0</v>
      </c>
      <c r="AA234" s="5"/>
      <c r="AB234" s="5"/>
      <c r="AC234" s="5"/>
    </row>
    <row r="235" spans="1:29" x14ac:dyDescent="0.25">
      <c r="A235" s="8" t="s">
        <v>1165</v>
      </c>
      <c r="B235" s="8" t="s">
        <v>1166</v>
      </c>
      <c r="C235" s="8" t="s">
        <v>1167</v>
      </c>
      <c r="D235" s="8" t="s">
        <v>1168</v>
      </c>
      <c r="E235" s="8">
        <v>-6.9548129999999997</v>
      </c>
      <c r="F235" s="8">
        <v>107.611437</v>
      </c>
      <c r="G235" s="8" t="s">
        <v>24</v>
      </c>
      <c r="H235" s="8" t="s">
        <v>43</v>
      </c>
      <c r="I235" s="8">
        <v>40195</v>
      </c>
      <c r="J235" s="8"/>
      <c r="K235" s="8"/>
      <c r="L235" s="8"/>
      <c r="M235" s="8"/>
      <c r="N235" s="8"/>
      <c r="O235" s="8"/>
      <c r="P235" s="8"/>
      <c r="Q235" s="8">
        <v>5</v>
      </c>
      <c r="R235" s="8">
        <v>3</v>
      </c>
      <c r="S235" s="8" t="s">
        <v>1169</v>
      </c>
      <c r="T235" s="8"/>
      <c r="U235" s="9" t="str">
        <f t="array" ref="U235">INDEX($Y$2:$Y$138,MATCH(MIN(SQRT(($W$2:$W$138-E235)^2+($X$2:$X$138-F235)^2)),SQRT(($W$2:$W$138-E235)^2+($X$2:$X$138-F235)^2),0),1)</f>
        <v>SOEKARNO HATTA</v>
      </c>
      <c r="V235" s="9">
        <f t="shared" si="3"/>
        <v>2.0953815523321593</v>
      </c>
      <c r="Z235" s="11">
        <v>1</v>
      </c>
      <c r="AA235" s="5"/>
      <c r="AB235" s="5"/>
      <c r="AC235" s="5"/>
    </row>
    <row r="236" spans="1:29" x14ac:dyDescent="0.25">
      <c r="A236" s="8" t="s">
        <v>1170</v>
      </c>
      <c r="B236" s="8" t="s">
        <v>1171</v>
      </c>
      <c r="C236" s="8" t="s">
        <v>1172</v>
      </c>
      <c r="D236" s="8" t="s">
        <v>1173</v>
      </c>
      <c r="E236" s="8">
        <v>-6.8896870000000003</v>
      </c>
      <c r="F236" s="8">
        <v>107.664063</v>
      </c>
      <c r="G236" s="8" t="s">
        <v>31</v>
      </c>
      <c r="H236" s="8" t="s">
        <v>178</v>
      </c>
      <c r="I236" s="8">
        <v>40613</v>
      </c>
      <c r="J236" s="8" t="s">
        <v>1174</v>
      </c>
      <c r="K236" s="8" t="s">
        <v>1174</v>
      </c>
      <c r="L236" s="8" t="s">
        <v>1174</v>
      </c>
      <c r="M236" s="8" t="s">
        <v>1174</v>
      </c>
      <c r="N236" s="8" t="s">
        <v>1174</v>
      </c>
      <c r="O236" s="8" t="s">
        <v>1174</v>
      </c>
      <c r="P236" s="8" t="s">
        <v>1174</v>
      </c>
      <c r="Q236" s="8">
        <v>4</v>
      </c>
      <c r="R236" s="8">
        <v>1</v>
      </c>
      <c r="S236" s="8"/>
      <c r="T236" s="8"/>
      <c r="U236" s="9" t="str">
        <f t="array" ref="U236">INDEX($Y$2:$Y$138,MATCH(MIN(SQRT(($W$2:$W$138-E236)^2+($X$2:$X$138-F236)^2)),SQRT(($W$2:$W$138-E236)^2+($X$2:$X$138-F236)^2),0),1)</f>
        <v>A. YANI</v>
      </c>
      <c r="V236" s="9">
        <f t="shared" si="3"/>
        <v>2.5385948990506626</v>
      </c>
      <c r="Z236" s="11">
        <v>1</v>
      </c>
      <c r="AA236" s="5"/>
      <c r="AB236" s="5"/>
      <c r="AC236" s="5"/>
    </row>
    <row r="237" spans="1:29" x14ac:dyDescent="0.25">
      <c r="A237" s="8" t="s">
        <v>1175</v>
      </c>
      <c r="B237" s="8" t="s">
        <v>1176</v>
      </c>
      <c r="C237" s="8" t="s">
        <v>1176</v>
      </c>
      <c r="D237" s="8" t="s">
        <v>1177</v>
      </c>
      <c r="E237" s="8">
        <v>-6.9295619999999998</v>
      </c>
      <c r="F237" s="8">
        <v>107.699562</v>
      </c>
      <c r="G237" s="8" t="s">
        <v>164</v>
      </c>
      <c r="H237" s="8" t="s">
        <v>43</v>
      </c>
      <c r="I237" s="8">
        <v>40263</v>
      </c>
      <c r="J237" s="8" t="s">
        <v>480</v>
      </c>
      <c r="K237" s="8" t="s">
        <v>480</v>
      </c>
      <c r="L237" s="8" t="s">
        <v>480</v>
      </c>
      <c r="M237" s="8" t="s">
        <v>548</v>
      </c>
      <c r="N237" s="8" t="s">
        <v>694</v>
      </c>
      <c r="O237" s="8" t="s">
        <v>694</v>
      </c>
      <c r="P237" s="8" t="s">
        <v>480</v>
      </c>
      <c r="Q237" s="8">
        <v>4.9000000000000004</v>
      </c>
      <c r="R237" s="8">
        <v>22</v>
      </c>
      <c r="S237" s="8"/>
      <c r="T237" s="8" t="s">
        <v>1178</v>
      </c>
      <c r="U237" s="9" t="str">
        <f t="array" ref="U237">INDEX($Y$2:$Y$138,MATCH(MIN(SQRT(($W$2:$W$138-E237)^2+($X$2:$X$138-F237)^2)),SQRT(($W$2:$W$138-E237)^2+($X$2:$X$138-F237)^2),0),1)</f>
        <v>A. YANI</v>
      </c>
      <c r="V237" s="9">
        <f t="shared" si="3"/>
        <v>6.2015115910541523</v>
      </c>
      <c r="Z237" s="11">
        <v>1</v>
      </c>
      <c r="AA237" s="5"/>
      <c r="AB237" s="5"/>
      <c r="AC237" s="5"/>
    </row>
    <row r="238" spans="1:29" x14ac:dyDescent="0.25">
      <c r="A238" s="8" t="s">
        <v>1179</v>
      </c>
      <c r="B238" s="8" t="s">
        <v>1180</v>
      </c>
      <c r="C238" s="8" t="s">
        <v>1181</v>
      </c>
      <c r="D238" s="8" t="s">
        <v>1182</v>
      </c>
      <c r="E238" s="8">
        <v>-6.9340619999999999</v>
      </c>
      <c r="F238" s="8">
        <v>107.633938</v>
      </c>
      <c r="G238" s="8" t="s">
        <v>1183</v>
      </c>
      <c r="H238" s="8" t="s">
        <v>43</v>
      </c>
      <c r="I238" s="8">
        <v>40184</v>
      </c>
      <c r="J238" s="8" t="s">
        <v>172</v>
      </c>
      <c r="K238" s="8" t="s">
        <v>1033</v>
      </c>
      <c r="L238" s="8" t="s">
        <v>1033</v>
      </c>
      <c r="M238" s="8" t="s">
        <v>1033</v>
      </c>
      <c r="N238" s="8" t="s">
        <v>1033</v>
      </c>
      <c r="O238" s="8" t="s">
        <v>1033</v>
      </c>
      <c r="P238" s="8" t="s">
        <v>1033</v>
      </c>
      <c r="Q238" s="8"/>
      <c r="R238" s="8">
        <v>0</v>
      </c>
      <c r="S238" s="8"/>
      <c r="T238" s="8"/>
      <c r="U238" s="9" t="str">
        <f t="array" ref="U238">INDEX($Y$2:$Y$138,MATCH(MIN(SQRT(($W$2:$W$138-E238)^2+($X$2:$X$138-F238)^2)),SQRT(($W$2:$W$138-E238)^2+($X$2:$X$138-F238)^2),0),1)</f>
        <v>BANDUNG</v>
      </c>
      <c r="V238" s="9">
        <f t="shared" si="3"/>
        <v>2.6716503792812167</v>
      </c>
      <c r="Z238" s="11">
        <v>0</v>
      </c>
      <c r="AA238" s="5"/>
      <c r="AB238" s="5"/>
      <c r="AC238" s="5"/>
    </row>
    <row r="239" spans="1:29" x14ac:dyDescent="0.25">
      <c r="A239" s="8" t="s">
        <v>1184</v>
      </c>
      <c r="B239" s="8" t="s">
        <v>1185</v>
      </c>
      <c r="C239" s="8" t="s">
        <v>1186</v>
      </c>
      <c r="D239" s="8" t="s">
        <v>1187</v>
      </c>
      <c r="E239" s="8">
        <v>-6.9123130000000002</v>
      </c>
      <c r="F239" s="8">
        <v>107.571313</v>
      </c>
      <c r="G239" s="8" t="s">
        <v>1188</v>
      </c>
      <c r="H239" s="8" t="s">
        <v>43</v>
      </c>
      <c r="I239" s="8">
        <v>40205</v>
      </c>
      <c r="J239" s="8"/>
      <c r="K239" s="8"/>
      <c r="L239" s="8"/>
      <c r="M239" s="8"/>
      <c r="N239" s="8"/>
      <c r="O239" s="8"/>
      <c r="P239" s="8"/>
      <c r="Q239" s="8"/>
      <c r="R239" s="8">
        <v>0</v>
      </c>
      <c r="S239" s="8"/>
      <c r="T239" s="8"/>
      <c r="U239" s="9" t="str">
        <f t="array" ref="U239">INDEX($Y$2:$Y$138,MATCH(MIN(SQRT(($W$2:$W$138-E239)^2+($X$2:$X$138-F239)^2)),SQRT(($W$2:$W$138-E239)^2+($X$2:$X$138-F239)^2),0),1)</f>
        <v>SOEKARNO HATTA</v>
      </c>
      <c r="V239" s="9">
        <f t="shared" si="3"/>
        <v>4.6635827098984723</v>
      </c>
      <c r="Z239" s="11">
        <v>0</v>
      </c>
      <c r="AA239" s="5"/>
      <c r="AB239" s="5"/>
      <c r="AC239" s="5"/>
    </row>
    <row r="240" spans="1:29" x14ac:dyDescent="0.25">
      <c r="A240" s="8" t="s">
        <v>1189</v>
      </c>
      <c r="B240" s="8" t="s">
        <v>1190</v>
      </c>
      <c r="C240" s="8" t="s">
        <v>1191</v>
      </c>
      <c r="D240" s="8" t="s">
        <v>1192</v>
      </c>
      <c r="E240" s="8">
        <v>-6.9321869999999999</v>
      </c>
      <c r="F240" s="8">
        <v>107.576437</v>
      </c>
      <c r="G240" s="8" t="s">
        <v>845</v>
      </c>
      <c r="H240" s="8" t="s">
        <v>43</v>
      </c>
      <c r="I240" s="8">
        <v>40265</v>
      </c>
      <c r="J240" s="8" t="s">
        <v>449</v>
      </c>
      <c r="K240" s="8" t="s">
        <v>449</v>
      </c>
      <c r="L240" s="8" t="s">
        <v>449</v>
      </c>
      <c r="M240" s="8" t="s">
        <v>449</v>
      </c>
      <c r="N240" s="8" t="s">
        <v>449</v>
      </c>
      <c r="O240" s="8" t="s">
        <v>449</v>
      </c>
      <c r="P240" s="8" t="s">
        <v>449</v>
      </c>
      <c r="Q240" s="8">
        <v>4.5</v>
      </c>
      <c r="R240" s="8">
        <v>208</v>
      </c>
      <c r="S240" s="8" t="s">
        <v>153</v>
      </c>
      <c r="T240" s="8" t="s">
        <v>1193</v>
      </c>
      <c r="U240" s="9" t="str">
        <f t="array" ref="U240">INDEX($Y$2:$Y$138,MATCH(MIN(SQRT(($W$2:$W$138-E240)^2+($X$2:$X$138-F240)^2)),SQRT(($W$2:$W$138-E240)^2+($X$2:$X$138-F240)^2),0),1)</f>
        <v>SOEKARNO HATTA</v>
      </c>
      <c r="V240" s="9">
        <f t="shared" si="3"/>
        <v>2.5878184055147448</v>
      </c>
      <c r="Z240" s="11">
        <v>1</v>
      </c>
      <c r="AA240" s="5"/>
      <c r="AB240" s="5"/>
      <c r="AC240" s="5"/>
    </row>
    <row r="241" spans="1:29" x14ac:dyDescent="0.25">
      <c r="A241" s="8" t="s">
        <v>1194</v>
      </c>
      <c r="B241" s="8" t="s">
        <v>1195</v>
      </c>
      <c r="C241" s="8" t="s">
        <v>1196</v>
      </c>
      <c r="D241" s="8" t="s">
        <v>1197</v>
      </c>
      <c r="E241" s="8">
        <v>-6.9481869999999999</v>
      </c>
      <c r="F241" s="8">
        <v>107.631438</v>
      </c>
      <c r="G241" s="8" t="s">
        <v>24</v>
      </c>
      <c r="H241" s="8" t="s">
        <v>43</v>
      </c>
      <c r="I241" s="8">
        <v>40243</v>
      </c>
      <c r="J241" s="8"/>
      <c r="K241" s="8"/>
      <c r="L241" s="8"/>
      <c r="M241" s="8"/>
      <c r="N241" s="8"/>
      <c r="O241" s="8"/>
      <c r="P241" s="8"/>
      <c r="Q241" s="8"/>
      <c r="R241" s="8">
        <v>0</v>
      </c>
      <c r="S241" s="8"/>
      <c r="T241" s="8"/>
      <c r="U241" s="9" t="str">
        <f t="array" ref="U241">INDEX($Y$2:$Y$138,MATCH(MIN(SQRT(($W$2:$W$138-E241)^2+($X$2:$X$138-F241)^2)),SQRT(($W$2:$W$138-E241)^2+($X$2:$X$138-F241)^2),0),1)</f>
        <v>BANDUNG</v>
      </c>
      <c r="V241" s="9">
        <f t="shared" si="3"/>
        <v>3.5217631394118998</v>
      </c>
      <c r="Z241" s="11">
        <v>0</v>
      </c>
      <c r="AA241" s="5"/>
      <c r="AB241" s="5"/>
      <c r="AC241" s="5"/>
    </row>
    <row r="242" spans="1:29" x14ac:dyDescent="0.25">
      <c r="A242" s="8" t="s">
        <v>1198</v>
      </c>
      <c r="B242" s="8" t="s">
        <v>1199</v>
      </c>
      <c r="C242" s="8" t="s">
        <v>1200</v>
      </c>
      <c r="D242" s="8" t="s">
        <v>1201</v>
      </c>
      <c r="E242" s="8">
        <v>-6.9441870000000003</v>
      </c>
      <c r="F242" s="8">
        <v>107.607187</v>
      </c>
      <c r="G242" s="8" t="s">
        <v>31</v>
      </c>
      <c r="H242" s="8" t="s">
        <v>1202</v>
      </c>
      <c r="I242" s="8">
        <v>43264</v>
      </c>
      <c r="J242" s="8"/>
      <c r="K242" s="8"/>
      <c r="L242" s="8"/>
      <c r="M242" s="8"/>
      <c r="N242" s="8"/>
      <c r="O242" s="8"/>
      <c r="P242" s="8"/>
      <c r="Q242" s="8">
        <v>5</v>
      </c>
      <c r="R242" s="8">
        <v>2</v>
      </c>
      <c r="S242" s="8"/>
      <c r="T242" s="8"/>
      <c r="U242" s="9" t="str">
        <f t="array" ref="U242">INDEX($Y$2:$Y$138,MATCH(MIN(SQRT(($W$2:$W$138-E242)^2+($X$2:$X$138-F242)^2)),SQRT(($W$2:$W$138-E242)^2+($X$2:$X$138-F242)^2),0),1)</f>
        <v>SOEKARNO HATTA</v>
      </c>
      <c r="V242" s="9">
        <f t="shared" si="3"/>
        <v>1.5303547998780309</v>
      </c>
      <c r="Z242" s="11">
        <v>1</v>
      </c>
      <c r="AA242" s="5"/>
      <c r="AB242" s="5"/>
      <c r="AC242" s="5"/>
    </row>
    <row r="243" spans="1:29" x14ac:dyDescent="0.25">
      <c r="A243" s="8" t="s">
        <v>1203</v>
      </c>
      <c r="B243" s="8" t="s">
        <v>1204</v>
      </c>
      <c r="C243" s="8" t="s">
        <v>1204</v>
      </c>
      <c r="D243" s="8" t="s">
        <v>1205</v>
      </c>
      <c r="E243" s="8">
        <v>-7.0506880000000001</v>
      </c>
      <c r="F243" s="8">
        <v>107.118562</v>
      </c>
      <c r="G243" s="8" t="s">
        <v>31</v>
      </c>
      <c r="H243" s="8" t="s">
        <v>1206</v>
      </c>
      <c r="I243" s="8">
        <v>41117</v>
      </c>
      <c r="J243" s="8" t="s">
        <v>44</v>
      </c>
      <c r="K243" s="8" t="s">
        <v>44</v>
      </c>
      <c r="L243" s="8" t="s">
        <v>44</v>
      </c>
      <c r="M243" s="8" t="s">
        <v>44</v>
      </c>
      <c r="N243" s="8" t="s">
        <v>44</v>
      </c>
      <c r="O243" s="8" t="s">
        <v>44</v>
      </c>
      <c r="P243" s="8" t="s">
        <v>44</v>
      </c>
      <c r="Q243" s="8">
        <v>4.8</v>
      </c>
      <c r="R243" s="8">
        <v>14</v>
      </c>
      <c r="S243" s="8"/>
      <c r="T243" s="8"/>
      <c r="U243" s="9" t="str">
        <f t="array" ref="U243">INDEX($Y$2:$Y$138,MATCH(MIN(SQRT(($W$2:$W$138-E243)^2+($X$2:$X$138-F243)^2)),SQRT(($W$2:$W$138-E243)^2+($X$2:$X$138-F243)^2),0),1)</f>
        <v>SUKABUMI</v>
      </c>
      <c r="V243" s="9">
        <f t="shared" si="3"/>
        <v>25.833631541412966</v>
      </c>
      <c r="Z243" s="11">
        <v>0</v>
      </c>
      <c r="AA243" s="5"/>
      <c r="AB243" s="5"/>
      <c r="AC243" s="5"/>
    </row>
    <row r="244" spans="1:29" x14ac:dyDescent="0.25">
      <c r="A244" s="8" t="s">
        <v>1207</v>
      </c>
      <c r="B244" s="8" t="s">
        <v>1208</v>
      </c>
      <c r="C244" s="8" t="s">
        <v>1209</v>
      </c>
      <c r="D244" s="8" t="s">
        <v>1210</v>
      </c>
      <c r="E244" s="8">
        <v>-6.5330620000000001</v>
      </c>
      <c r="F244" s="8">
        <v>107.44743800000001</v>
      </c>
      <c r="G244" s="8" t="s">
        <v>31</v>
      </c>
      <c r="H244" s="8" t="s">
        <v>1211</v>
      </c>
      <c r="I244" s="8" t="s">
        <v>1212</v>
      </c>
      <c r="J244" s="8"/>
      <c r="K244" s="8"/>
      <c r="L244" s="8"/>
      <c r="M244" s="8"/>
      <c r="N244" s="8"/>
      <c r="O244" s="8"/>
      <c r="P244" s="8"/>
      <c r="Q244" s="8"/>
      <c r="R244" s="8">
        <v>0</v>
      </c>
      <c r="S244" s="8"/>
      <c r="T244" s="8"/>
      <c r="U244" s="9" t="str">
        <f t="array" ref="U244">INDEX($Y$2:$Y$138,MATCH(MIN(SQRT(($W$2:$W$138-E244)^2+($X$2:$X$138-F244)^2)),SQRT(($W$2:$W$138-E244)^2+($X$2:$X$138-F244)^2),0),1)</f>
        <v>PURWAKARTA</v>
      </c>
      <c r="V244" s="9">
        <f t="shared" si="3"/>
        <v>1.6088267694733767</v>
      </c>
      <c r="Z244" s="11">
        <v>0</v>
      </c>
      <c r="AA244" s="5"/>
      <c r="AB244" s="5"/>
      <c r="AC244" s="5"/>
    </row>
    <row r="245" spans="1:29" x14ac:dyDescent="0.25">
      <c r="A245" s="8" t="s">
        <v>1110</v>
      </c>
      <c r="B245" s="8" t="s">
        <v>1213</v>
      </c>
      <c r="C245" s="8" t="s">
        <v>1214</v>
      </c>
      <c r="D245" s="8" t="s">
        <v>1215</v>
      </c>
      <c r="E245" s="8">
        <v>-6.9193129999999998</v>
      </c>
      <c r="F245" s="8">
        <v>107.591188</v>
      </c>
      <c r="G245" s="8" t="s">
        <v>31</v>
      </c>
      <c r="H245" s="8" t="s">
        <v>1216</v>
      </c>
      <c r="I245" s="8">
        <v>41115</v>
      </c>
      <c r="J245" s="8" t="s">
        <v>69</v>
      </c>
      <c r="K245" s="8" t="s">
        <v>69</v>
      </c>
      <c r="L245" s="8" t="s">
        <v>69</v>
      </c>
      <c r="M245" s="8" t="s">
        <v>69</v>
      </c>
      <c r="N245" s="8" t="s">
        <v>69</v>
      </c>
      <c r="O245" s="8" t="s">
        <v>69</v>
      </c>
      <c r="P245" s="8" t="s">
        <v>69</v>
      </c>
      <c r="Q245" s="8">
        <v>4.7</v>
      </c>
      <c r="R245" s="8">
        <v>79</v>
      </c>
      <c r="S245" s="8" t="s">
        <v>1217</v>
      </c>
      <c r="T245" s="8" t="s">
        <v>1218</v>
      </c>
      <c r="U245" s="9" t="str">
        <f t="array" ref="U245">INDEX($Y$2:$Y$138,MATCH(MIN(SQRT(($W$2:$W$138-E245)^2+($X$2:$X$138-F245)^2)),SQRT(($W$2:$W$138-E245)^2+($X$2:$X$138-F245)^2),0),1)</f>
        <v>BANDUNG</v>
      </c>
      <c r="V245" s="9">
        <f t="shared" si="3"/>
        <v>2.4005016753396018</v>
      </c>
      <c r="Z245" s="11">
        <v>1</v>
      </c>
      <c r="AA245" s="5"/>
      <c r="AB245" s="5"/>
      <c r="AC245" s="5"/>
    </row>
    <row r="246" spans="1:29" x14ac:dyDescent="0.25">
      <c r="A246" s="8" t="s">
        <v>1219</v>
      </c>
      <c r="B246" s="8" t="s">
        <v>1220</v>
      </c>
      <c r="C246" s="8" t="s">
        <v>1221</v>
      </c>
      <c r="D246" s="8" t="s">
        <v>1222</v>
      </c>
      <c r="E246" s="8">
        <v>-6.5370619999999997</v>
      </c>
      <c r="F246" s="8">
        <v>107.444312</v>
      </c>
      <c r="G246" s="8" t="s">
        <v>24</v>
      </c>
      <c r="H246" s="8" t="s">
        <v>1223</v>
      </c>
      <c r="I246" s="8">
        <v>45452</v>
      </c>
      <c r="J246" s="8" t="s">
        <v>258</v>
      </c>
      <c r="K246" s="8" t="s">
        <v>258</v>
      </c>
      <c r="L246" s="8" t="s">
        <v>258</v>
      </c>
      <c r="M246" s="8" t="s">
        <v>258</v>
      </c>
      <c r="N246" s="8" t="s">
        <v>258</v>
      </c>
      <c r="O246" s="8" t="s">
        <v>258</v>
      </c>
      <c r="P246" s="8" t="s">
        <v>258</v>
      </c>
      <c r="Q246" s="8">
        <v>5</v>
      </c>
      <c r="R246" s="8">
        <v>2</v>
      </c>
      <c r="S246" s="8"/>
      <c r="T246" s="8" t="s">
        <v>1224</v>
      </c>
      <c r="U246" s="9" t="str">
        <f t="array" ref="U246">INDEX($Y$2:$Y$138,MATCH(MIN(SQRT(($W$2:$W$138-E246)^2+($X$2:$X$138-F246)^2)),SQRT(($W$2:$W$138-E246)^2+($X$2:$X$138-F246)^2),0),1)</f>
        <v>PURWAKARTA</v>
      </c>
      <c r="V246" s="9">
        <f t="shared" si="3"/>
        <v>1.1036925393708985</v>
      </c>
      <c r="Z246" s="11">
        <v>1</v>
      </c>
      <c r="AA246" s="5"/>
      <c r="AB246" s="5"/>
      <c r="AC246" s="5"/>
    </row>
    <row r="247" spans="1:29" x14ac:dyDescent="0.25">
      <c r="A247" s="8" t="s">
        <v>1225</v>
      </c>
      <c r="B247" s="8" t="s">
        <v>1226</v>
      </c>
      <c r="C247" s="8" t="s">
        <v>1227</v>
      </c>
      <c r="D247" s="8" t="s">
        <v>1228</v>
      </c>
      <c r="E247" s="8">
        <v>-6.7651870000000001</v>
      </c>
      <c r="F247" s="8">
        <v>108.17093800000001</v>
      </c>
      <c r="G247" s="8" t="s">
        <v>31</v>
      </c>
      <c r="H247" s="8" t="s">
        <v>1229</v>
      </c>
      <c r="I247" s="8">
        <v>16918</v>
      </c>
      <c r="J247" s="8" t="s">
        <v>105</v>
      </c>
      <c r="K247" s="8" t="s">
        <v>105</v>
      </c>
      <c r="L247" s="8" t="s">
        <v>105</v>
      </c>
      <c r="M247" s="8" t="s">
        <v>105</v>
      </c>
      <c r="N247" s="8" t="s">
        <v>105</v>
      </c>
      <c r="O247" s="8" t="s">
        <v>105</v>
      </c>
      <c r="P247" s="8" t="s">
        <v>105</v>
      </c>
      <c r="Q247" s="8">
        <v>4.4000000000000004</v>
      </c>
      <c r="R247" s="8">
        <v>44</v>
      </c>
      <c r="S247" s="8"/>
      <c r="T247" s="8" t="s">
        <v>1230</v>
      </c>
      <c r="U247" s="9" t="str">
        <f t="array" ref="U247">INDEX($Y$2:$Y$138,MATCH(MIN(SQRT(($W$2:$W$138-E247)^2+($X$2:$X$138-F247)^2)),SQRT(($W$2:$W$138-E247)^2+($X$2:$X$138-F247)^2),0),1)</f>
        <v>CIREBON</v>
      </c>
      <c r="V247" s="9">
        <f t="shared" si="3"/>
        <v>44.665956443113309</v>
      </c>
      <c r="Z247" s="11">
        <v>0</v>
      </c>
      <c r="AA247" s="5"/>
      <c r="AB247" s="5"/>
      <c r="AC247" s="5"/>
    </row>
    <row r="248" spans="1:29" x14ac:dyDescent="0.25">
      <c r="A248" s="8" t="s">
        <v>1231</v>
      </c>
      <c r="B248" s="8" t="s">
        <v>1232</v>
      </c>
      <c r="C248" s="8" t="s">
        <v>1233</v>
      </c>
      <c r="D248" s="8" t="s">
        <v>1234</v>
      </c>
      <c r="E248" s="8">
        <v>-6.4726869999999996</v>
      </c>
      <c r="F248" s="8">
        <v>106.862562</v>
      </c>
      <c r="G248" s="8" t="s">
        <v>31</v>
      </c>
      <c r="H248" s="8" t="s">
        <v>1229</v>
      </c>
      <c r="I248" s="8">
        <v>16820</v>
      </c>
      <c r="J248" s="8" t="s">
        <v>589</v>
      </c>
      <c r="K248" s="8" t="s">
        <v>589</v>
      </c>
      <c r="L248" s="8" t="s">
        <v>589</v>
      </c>
      <c r="M248" s="8" t="s">
        <v>589</v>
      </c>
      <c r="N248" s="8" t="s">
        <v>589</v>
      </c>
      <c r="O248" s="8" t="s">
        <v>589</v>
      </c>
      <c r="P248" s="8" t="s">
        <v>589</v>
      </c>
      <c r="Q248" s="8">
        <v>4.5</v>
      </c>
      <c r="R248" s="8">
        <v>2</v>
      </c>
      <c r="S248" s="8" t="s">
        <v>783</v>
      </c>
      <c r="T248" s="8" t="s">
        <v>1235</v>
      </c>
      <c r="U248" s="9" t="str">
        <f t="array" ref="U248">INDEX($Y$2:$Y$138,MATCH(MIN(SQRT(($W$2:$W$138-E248)^2+($X$2:$X$138-F248)^2)),SQRT(($W$2:$W$138-E248)^2+($X$2:$X$138-F248)^2),0),1)</f>
        <v>DEPOK</v>
      </c>
      <c r="V248" s="9">
        <f t="shared" si="3"/>
        <v>10.284286233753987</v>
      </c>
      <c r="Z248" s="11">
        <v>0</v>
      </c>
      <c r="AA248" s="5"/>
      <c r="AB248" s="5"/>
      <c r="AC248" s="5"/>
    </row>
    <row r="249" spans="1:29" x14ac:dyDescent="0.25">
      <c r="A249" s="8" t="s">
        <v>1236</v>
      </c>
      <c r="B249" s="8" t="s">
        <v>1237</v>
      </c>
      <c r="C249" s="8" t="s">
        <v>1238</v>
      </c>
      <c r="D249" s="8" t="s">
        <v>1239</v>
      </c>
      <c r="E249" s="8">
        <v>-6.3979369999999998</v>
      </c>
      <c r="F249" s="8">
        <v>106.972437</v>
      </c>
      <c r="G249" s="8" t="s">
        <v>24</v>
      </c>
      <c r="H249" s="8" t="s">
        <v>1240</v>
      </c>
      <c r="I249" s="8">
        <v>17530</v>
      </c>
      <c r="J249" s="8" t="s">
        <v>26</v>
      </c>
      <c r="K249" s="8" t="s">
        <v>26</v>
      </c>
      <c r="L249" s="8" t="s">
        <v>26</v>
      </c>
      <c r="M249" s="8" t="s">
        <v>26</v>
      </c>
      <c r="N249" s="8" t="s">
        <v>26</v>
      </c>
      <c r="O249" s="8" t="s">
        <v>26</v>
      </c>
      <c r="P249" s="8" t="s">
        <v>595</v>
      </c>
      <c r="Q249" s="8">
        <v>4.9000000000000004</v>
      </c>
      <c r="R249" s="8">
        <v>13</v>
      </c>
      <c r="S249" s="8"/>
      <c r="T249" s="8" t="s">
        <v>1241</v>
      </c>
      <c r="U249" s="9" t="str">
        <f t="array" ref="U249">INDEX($Y$2:$Y$138,MATCH(MIN(SQRT(($W$2:$W$138-E249)^2+($X$2:$X$138-F249)^2)),SQRT(($W$2:$W$138-E249)^2+($X$2:$X$138-F249)^2),0),1)</f>
        <v>CIBUBUR</v>
      </c>
      <c r="V249" s="9">
        <f t="shared" si="3"/>
        <v>4.7937788639604433</v>
      </c>
      <c r="Z249" s="11">
        <v>1</v>
      </c>
      <c r="AA249" s="5"/>
      <c r="AB249" s="5"/>
      <c r="AC249" s="5"/>
    </row>
    <row r="250" spans="1:29" x14ac:dyDescent="0.25">
      <c r="A250" s="8" t="s">
        <v>1242</v>
      </c>
      <c r="B250" s="8" t="s">
        <v>1243</v>
      </c>
      <c r="C250" s="8" t="s">
        <v>1244</v>
      </c>
      <c r="D250" s="8" t="s">
        <v>1245</v>
      </c>
      <c r="E250" s="8">
        <v>-6.2163120000000003</v>
      </c>
      <c r="F250" s="8">
        <v>107.166313</v>
      </c>
      <c r="G250" s="8" t="s">
        <v>31</v>
      </c>
      <c r="H250" s="8" t="s">
        <v>1246</v>
      </c>
      <c r="I250" s="8">
        <v>16143</v>
      </c>
      <c r="J250" s="8" t="s">
        <v>461</v>
      </c>
      <c r="K250" s="8" t="s">
        <v>461</v>
      </c>
      <c r="L250" s="8" t="s">
        <v>461</v>
      </c>
      <c r="M250" s="8" t="s">
        <v>461</v>
      </c>
      <c r="N250" s="8" t="s">
        <v>461</v>
      </c>
      <c r="O250" s="8" t="s">
        <v>461</v>
      </c>
      <c r="P250" s="8" t="s">
        <v>461</v>
      </c>
      <c r="Q250" s="8">
        <v>4.4000000000000004</v>
      </c>
      <c r="R250" s="8">
        <v>202</v>
      </c>
      <c r="S250" s="8" t="s">
        <v>1247</v>
      </c>
      <c r="T250" s="8" t="s">
        <v>1248</v>
      </c>
      <c r="U250" s="9" t="str">
        <f t="array" ref="U250">INDEX($Y$2:$Y$138,MATCH(MIN(SQRT(($W$2:$W$138-E250)^2+($X$2:$X$138-F250)^2)),SQRT(($W$2:$W$138-E250)^2+($X$2:$X$138-F250)^2),0),1)</f>
        <v>CIKARANG</v>
      </c>
      <c r="V250" s="9">
        <f t="shared" si="3"/>
        <v>12.986161776596745</v>
      </c>
      <c r="Z250" s="11">
        <v>1</v>
      </c>
      <c r="AA250" s="5"/>
      <c r="AB250" s="5"/>
      <c r="AC250" s="5"/>
    </row>
    <row r="251" spans="1:29" x14ac:dyDescent="0.25">
      <c r="A251" s="8" t="s">
        <v>1249</v>
      </c>
      <c r="B251" s="8" t="s">
        <v>1250</v>
      </c>
      <c r="C251" s="8" t="s">
        <v>1251</v>
      </c>
      <c r="D251" s="8" t="s">
        <v>1252</v>
      </c>
      <c r="E251" s="8">
        <v>-6.6158130000000002</v>
      </c>
      <c r="F251" s="8">
        <v>106.814188</v>
      </c>
      <c r="G251" s="8" t="s">
        <v>31</v>
      </c>
      <c r="H251" s="8" t="s">
        <v>1253</v>
      </c>
      <c r="I251" s="8">
        <v>17158</v>
      </c>
      <c r="J251" s="8" t="s">
        <v>1254</v>
      </c>
      <c r="K251" s="8" t="s">
        <v>1254</v>
      </c>
      <c r="L251" s="8" t="s">
        <v>1254</v>
      </c>
      <c r="M251" s="8" t="s">
        <v>1254</v>
      </c>
      <c r="N251" s="8" t="s">
        <v>1254</v>
      </c>
      <c r="O251" s="8" t="s">
        <v>1254</v>
      </c>
      <c r="P251" s="8" t="s">
        <v>1254</v>
      </c>
      <c r="Q251" s="8">
        <v>4.5</v>
      </c>
      <c r="R251" s="8">
        <v>21</v>
      </c>
      <c r="S251" s="8"/>
      <c r="T251" s="8" t="s">
        <v>1255</v>
      </c>
      <c r="U251" s="9" t="str">
        <f t="array" ref="U251">INDEX($Y$2:$Y$138,MATCH(MIN(SQRT(($W$2:$W$138-E251)^2+($X$2:$X$138-F251)^2)),SQRT(($W$2:$W$138-E251)^2+($X$2:$X$138-F251)^2),0),1)</f>
        <v>BOGOR</v>
      </c>
      <c r="V251" s="9">
        <f t="shared" si="3"/>
        <v>2.8365448451916802</v>
      </c>
      <c r="Z251" s="11">
        <v>1</v>
      </c>
      <c r="AA251" s="5"/>
      <c r="AB251" s="5"/>
      <c r="AC251" s="5"/>
    </row>
    <row r="252" spans="1:29" x14ac:dyDescent="0.25">
      <c r="A252" s="8" t="s">
        <v>1256</v>
      </c>
      <c r="B252" s="8" t="s">
        <v>1257</v>
      </c>
      <c r="C252" s="8" t="s">
        <v>1258</v>
      </c>
      <c r="D252" s="8" t="s">
        <v>1259</v>
      </c>
      <c r="E252" s="8">
        <v>-6.2876880000000002</v>
      </c>
      <c r="F252" s="8">
        <v>107.035062</v>
      </c>
      <c r="G252" s="8" t="s">
        <v>31</v>
      </c>
      <c r="H252" s="8" t="s">
        <v>1260</v>
      </c>
      <c r="I252" s="8">
        <v>16412</v>
      </c>
      <c r="J252" s="8" t="s">
        <v>1261</v>
      </c>
      <c r="K252" s="8" t="s">
        <v>1261</v>
      </c>
      <c r="L252" s="8" t="s">
        <v>1261</v>
      </c>
      <c r="M252" s="8" t="s">
        <v>1261</v>
      </c>
      <c r="N252" s="8" t="s">
        <v>1261</v>
      </c>
      <c r="O252" s="8" t="s">
        <v>1261</v>
      </c>
      <c r="P252" s="8" t="s">
        <v>1261</v>
      </c>
      <c r="Q252" s="8">
        <v>4.2</v>
      </c>
      <c r="R252" s="8">
        <v>40</v>
      </c>
      <c r="S252" s="8"/>
      <c r="T252" s="8" t="s">
        <v>1262</v>
      </c>
      <c r="U252" s="9" t="str">
        <f t="array" ref="U252">INDEX($Y$2:$Y$138,MATCH(MIN(SQRT(($W$2:$W$138-E252)^2+($X$2:$X$138-F252)^2)),SQRT(($W$2:$W$138-E252)^2+($X$2:$X$138-F252)^2),0),1)</f>
        <v>BEKASI</v>
      </c>
      <c r="V252" s="9">
        <f t="shared" si="3"/>
        <v>7.1686619945121262</v>
      </c>
      <c r="Z252" s="11">
        <v>1</v>
      </c>
      <c r="AA252" s="5"/>
      <c r="AB252" s="5"/>
      <c r="AC252" s="5"/>
    </row>
    <row r="253" spans="1:29" x14ac:dyDescent="0.25">
      <c r="A253" s="8" t="s">
        <v>1263</v>
      </c>
      <c r="B253" s="8" t="s">
        <v>1264</v>
      </c>
      <c r="C253" s="8" t="s">
        <v>1265</v>
      </c>
      <c r="D253" s="8" t="s">
        <v>1266</v>
      </c>
      <c r="E253" s="8">
        <v>-6.404687</v>
      </c>
      <c r="F253" s="8">
        <v>106.840688</v>
      </c>
      <c r="G253" s="8" t="s">
        <v>31</v>
      </c>
      <c r="H253" s="8" t="s">
        <v>1240</v>
      </c>
      <c r="I253" s="8">
        <v>17530</v>
      </c>
      <c r="J253" s="8" t="s">
        <v>1004</v>
      </c>
      <c r="K253" s="8" t="s">
        <v>1004</v>
      </c>
      <c r="L253" s="8" t="s">
        <v>1004</v>
      </c>
      <c r="M253" s="8" t="s">
        <v>1004</v>
      </c>
      <c r="N253" s="8" t="s">
        <v>1004</v>
      </c>
      <c r="O253" s="8" t="s">
        <v>1004</v>
      </c>
      <c r="P253" s="8" t="s">
        <v>1004</v>
      </c>
      <c r="Q253" s="8">
        <v>4.5999999999999996</v>
      </c>
      <c r="R253" s="8">
        <v>177</v>
      </c>
      <c r="S253" s="8" t="s">
        <v>1005</v>
      </c>
      <c r="T253" s="8" t="s">
        <v>1006</v>
      </c>
      <c r="U253" s="9" t="str">
        <f t="array" ref="U253">INDEX($Y$2:$Y$138,MATCH(MIN(SQRT(($W$2:$W$138-E253)^2+($X$2:$X$138-F253)^2)),SQRT(($W$2:$W$138-E253)^2+($X$2:$X$138-F253)^2),0),1)</f>
        <v>DEPOK</v>
      </c>
      <c r="V253" s="9">
        <f t="shared" si="3"/>
        <v>2.42402083598434</v>
      </c>
      <c r="Z253" s="11">
        <v>1</v>
      </c>
      <c r="AA253" s="5"/>
      <c r="AB253" s="5"/>
      <c r="AC253" s="5"/>
    </row>
    <row r="254" spans="1:29" x14ac:dyDescent="0.25">
      <c r="A254" s="8" t="s">
        <v>1267</v>
      </c>
      <c r="B254" s="8" t="s">
        <v>1268</v>
      </c>
      <c r="C254" s="8" t="s">
        <v>1269</v>
      </c>
      <c r="D254" s="8" t="s">
        <v>1270</v>
      </c>
      <c r="E254" s="8">
        <v>-6.3190619999999997</v>
      </c>
      <c r="F254" s="8">
        <v>107.134812</v>
      </c>
      <c r="G254" s="8" t="s">
        <v>31</v>
      </c>
      <c r="H254" s="8" t="s">
        <v>1271</v>
      </c>
      <c r="I254" s="8">
        <v>16157</v>
      </c>
      <c r="J254" s="8" t="s">
        <v>449</v>
      </c>
      <c r="K254" s="8" t="s">
        <v>449</v>
      </c>
      <c r="L254" s="8" t="s">
        <v>449</v>
      </c>
      <c r="M254" s="8" t="s">
        <v>449</v>
      </c>
      <c r="N254" s="8" t="s">
        <v>449</v>
      </c>
      <c r="O254" s="8" t="s">
        <v>449</v>
      </c>
      <c r="P254" s="8" t="s">
        <v>449</v>
      </c>
      <c r="Q254" s="8">
        <v>5</v>
      </c>
      <c r="R254" s="8">
        <v>5</v>
      </c>
      <c r="S254" s="8" t="s">
        <v>1272</v>
      </c>
      <c r="T254" s="8" t="s">
        <v>1273</v>
      </c>
      <c r="U254" s="9" t="str">
        <f t="array" ref="U254">INDEX($Y$2:$Y$138,MATCH(MIN(SQRT(($W$2:$W$138-E254)^2+($X$2:$X$138-F254)^2)),SQRT(($W$2:$W$138-E254)^2+($X$2:$X$138-F254)^2),0),1)</f>
        <v>CIKARANG</v>
      </c>
      <c r="V254" s="9">
        <f t="shared" si="3"/>
        <v>2.2733522998348135</v>
      </c>
      <c r="Z254" s="11">
        <v>1</v>
      </c>
      <c r="AA254" s="5"/>
      <c r="AB254" s="5"/>
      <c r="AC254" s="5"/>
    </row>
    <row r="255" spans="1:29" x14ac:dyDescent="0.25">
      <c r="A255" s="8" t="s">
        <v>1274</v>
      </c>
      <c r="B255" s="8" t="s">
        <v>1275</v>
      </c>
      <c r="C255" s="8" t="s">
        <v>1276</v>
      </c>
      <c r="D255" s="8" t="s">
        <v>1277</v>
      </c>
      <c r="E255" s="8">
        <v>-6.544562</v>
      </c>
      <c r="F255" s="8">
        <v>106.821938</v>
      </c>
      <c r="G255" s="8" t="s">
        <v>31</v>
      </c>
      <c r="H255" s="8" t="s">
        <v>1260</v>
      </c>
      <c r="I255" s="8">
        <v>16454</v>
      </c>
      <c r="J255" s="8" t="s">
        <v>1278</v>
      </c>
      <c r="K255" s="8" t="s">
        <v>1278</v>
      </c>
      <c r="L255" s="8" t="s">
        <v>1278</v>
      </c>
      <c r="M255" s="8" t="s">
        <v>1278</v>
      </c>
      <c r="N255" s="8" t="s">
        <v>1278</v>
      </c>
      <c r="O255" s="8" t="s">
        <v>1278</v>
      </c>
      <c r="P255" s="8" t="s">
        <v>1278</v>
      </c>
      <c r="Q255" s="8">
        <v>4.2</v>
      </c>
      <c r="R255" s="8">
        <v>87</v>
      </c>
      <c r="S255" s="8" t="s">
        <v>1279</v>
      </c>
      <c r="T255" s="8" t="s">
        <v>1280</v>
      </c>
      <c r="U255" s="9" t="str">
        <f t="array" ref="U255">INDEX($Y$2:$Y$138,MATCH(MIN(SQRT(($W$2:$W$138-E255)^2+($X$2:$X$138-F255)^2)),SQRT(($W$2:$W$138-E255)^2+($X$2:$X$138-F255)^2),0),1)</f>
        <v>BOGOR</v>
      </c>
      <c r="V255" s="9">
        <f t="shared" si="3"/>
        <v>6.8659625342922448</v>
      </c>
      <c r="Z255" s="11">
        <v>1</v>
      </c>
      <c r="AA255" s="5"/>
      <c r="AB255" s="5"/>
      <c r="AC255" s="5"/>
    </row>
    <row r="256" spans="1:29" x14ac:dyDescent="0.25">
      <c r="A256" s="8" t="s">
        <v>1281</v>
      </c>
      <c r="B256" s="8" t="s">
        <v>1282</v>
      </c>
      <c r="C256" s="8" t="s">
        <v>1283</v>
      </c>
      <c r="D256" s="8" t="s">
        <v>1284</v>
      </c>
      <c r="E256" s="8">
        <v>-6.3824370000000004</v>
      </c>
      <c r="F256" s="8">
        <v>106.891312</v>
      </c>
      <c r="G256" s="8" t="s">
        <v>380</v>
      </c>
      <c r="H256" s="8" t="s">
        <v>1285</v>
      </c>
      <c r="I256" s="8">
        <v>43152</v>
      </c>
      <c r="J256" s="8"/>
      <c r="K256" s="8"/>
      <c r="L256" s="8"/>
      <c r="M256" s="8"/>
      <c r="N256" s="8"/>
      <c r="O256" s="8"/>
      <c r="P256" s="8"/>
      <c r="Q256" s="8">
        <v>5</v>
      </c>
      <c r="R256" s="8">
        <v>6</v>
      </c>
      <c r="S256" s="8"/>
      <c r="T256" s="8"/>
      <c r="U256" s="9" t="str">
        <f t="array" ref="U256">INDEX($Y$2:$Y$138,MATCH(MIN(SQRT(($W$2:$W$138-E256)^2+($X$2:$X$138-F256)^2)),SQRT(($W$2:$W$138-E256)^2+($X$2:$X$138-F256)^2),0),1)</f>
        <v>CIBUBUR</v>
      </c>
      <c r="V256" s="9">
        <f t="shared" si="3"/>
        <v>4.4757868161469956</v>
      </c>
      <c r="Z256" s="11">
        <v>1</v>
      </c>
      <c r="AA256" s="5"/>
      <c r="AB256" s="5"/>
      <c r="AC256" s="5"/>
    </row>
    <row r="257" spans="1:29" x14ac:dyDescent="0.25">
      <c r="A257" s="8" t="s">
        <v>1286</v>
      </c>
      <c r="B257" s="8" t="s">
        <v>1287</v>
      </c>
      <c r="C257" s="8" t="s">
        <v>1288</v>
      </c>
      <c r="D257" s="8" t="s">
        <v>1289</v>
      </c>
      <c r="E257" s="8">
        <v>-6.9056870000000004</v>
      </c>
      <c r="F257" s="8">
        <v>106.869187</v>
      </c>
      <c r="G257" s="8" t="s">
        <v>31</v>
      </c>
      <c r="H257" s="8" t="s">
        <v>1290</v>
      </c>
      <c r="I257" s="8">
        <v>13820</v>
      </c>
      <c r="J257" s="8" t="s">
        <v>44</v>
      </c>
      <c r="K257" s="8" t="s">
        <v>44</v>
      </c>
      <c r="L257" s="8" t="s">
        <v>44</v>
      </c>
      <c r="M257" s="8" t="s">
        <v>44</v>
      </c>
      <c r="N257" s="8" t="s">
        <v>44</v>
      </c>
      <c r="O257" s="8" t="s">
        <v>44</v>
      </c>
      <c r="P257" s="8" t="s">
        <v>44</v>
      </c>
      <c r="Q257" s="8">
        <v>4.5</v>
      </c>
      <c r="R257" s="8">
        <v>89</v>
      </c>
      <c r="S257" s="8"/>
      <c r="T257" s="8" t="s">
        <v>1291</v>
      </c>
      <c r="U257" s="9" t="str">
        <f t="array" ref="U257">INDEX($Y$2:$Y$138,MATCH(MIN(SQRT(($W$2:$W$138-E257)^2+($X$2:$X$138-F257)^2)),SQRT(($W$2:$W$138-E257)^2+($X$2:$X$138-F257)^2),0),1)</f>
        <v>SUKABUMI</v>
      </c>
      <c r="V257" s="9">
        <f t="shared" si="3"/>
        <v>6.3056493909042013</v>
      </c>
      <c r="Z257" s="11">
        <v>1</v>
      </c>
      <c r="AA257" s="5"/>
      <c r="AB257" s="5"/>
      <c r="AC257" s="5"/>
    </row>
    <row r="258" spans="1:29" x14ac:dyDescent="0.25">
      <c r="A258" s="8" t="s">
        <v>1292</v>
      </c>
      <c r="B258" s="8" t="s">
        <v>1293</v>
      </c>
      <c r="C258" s="8" t="s">
        <v>1294</v>
      </c>
      <c r="D258" s="8" t="s">
        <v>1295</v>
      </c>
      <c r="E258" s="8">
        <v>-6.3046879999999996</v>
      </c>
      <c r="F258" s="8">
        <v>106.88668699999999</v>
      </c>
      <c r="G258" s="8" t="s">
        <v>24</v>
      </c>
      <c r="H258" s="8" t="s">
        <v>1229</v>
      </c>
      <c r="I258" s="8">
        <v>16967</v>
      </c>
      <c r="J258" s="8"/>
      <c r="K258" s="8"/>
      <c r="L258" s="8"/>
      <c r="M258" s="8"/>
      <c r="N258" s="8"/>
      <c r="O258" s="8"/>
      <c r="P258" s="8"/>
      <c r="Q258" s="8">
        <v>5</v>
      </c>
      <c r="R258" s="8">
        <v>7</v>
      </c>
      <c r="S258" s="8"/>
      <c r="T258" s="8" t="s">
        <v>1296</v>
      </c>
      <c r="U258" s="9" t="str">
        <f t="array" ref="U258">INDEX($Y$2:$Y$138,MATCH(MIN(SQRT(($W$2:$W$138-E258)^2+($X$2:$X$138-F258)^2)),SQRT(($W$2:$W$138-E258)^2+($X$2:$X$138-F258)^2),0),1)</f>
        <v>KALIMALANG</v>
      </c>
      <c r="V258" s="9">
        <f t="shared" si="3"/>
        <v>7.5888668742324583</v>
      </c>
      <c r="Z258" s="11">
        <v>0</v>
      </c>
      <c r="AA258" s="5"/>
      <c r="AB258" s="5"/>
      <c r="AC258" s="5"/>
    </row>
    <row r="259" spans="1:29" x14ac:dyDescent="0.25">
      <c r="A259" s="8" t="s">
        <v>1297</v>
      </c>
      <c r="B259" s="8" t="s">
        <v>1298</v>
      </c>
      <c r="C259" s="8" t="s">
        <v>1299</v>
      </c>
      <c r="D259" s="8" t="s">
        <v>1300</v>
      </c>
      <c r="E259" s="8">
        <v>-6.3801870000000003</v>
      </c>
      <c r="F259" s="8">
        <v>106.952313</v>
      </c>
      <c r="G259" s="8" t="s">
        <v>31</v>
      </c>
      <c r="H259" s="8" t="s">
        <v>1301</v>
      </c>
      <c r="I259" s="8">
        <v>46115</v>
      </c>
      <c r="J259" s="8"/>
      <c r="K259" s="8"/>
      <c r="L259" s="8"/>
      <c r="M259" s="8"/>
      <c r="N259" s="8"/>
      <c r="O259" s="8"/>
      <c r="P259" s="8"/>
      <c r="Q259" s="8"/>
      <c r="R259" s="8">
        <v>0</v>
      </c>
      <c r="S259" s="8"/>
      <c r="T259" s="8" t="s">
        <v>1302</v>
      </c>
      <c r="U259" s="9" t="str">
        <f t="array" ref="U259">INDEX($Y$2:$Y$138,MATCH(MIN(SQRT(($W$2:$W$138-E259)^2+($X$2:$X$138-F259)^2)),SQRT(($W$2:$W$138-E259)^2+($X$2:$X$138-F259)^2),0),1)</f>
        <v>CIBUBUR</v>
      </c>
      <c r="V259" s="9">
        <f t="shared" ref="V259:V269" si="4">ASIN(SQRT(0.5 - COS((INDEX($W$2:$Y$138,MATCH(U259,$Y$2:$Y$138,0),1)-E259)*PI()/180)/2 + COS(E259*PI()/180) * COS(INDEX($W$2:$Y$138,MATCH(U259,$Y$2:$Y$138,0),1)*PI()/180) * (1-COS((INDEX($W$2:$Y$138,MATCH(U259,$Y$2:$Y$138,0),2)-F259)*PI()/180))/2))*12742</f>
        <v>2.284113106825191</v>
      </c>
      <c r="Z259" s="11">
        <v>0</v>
      </c>
      <c r="AA259" s="5"/>
      <c r="AB259" s="5"/>
      <c r="AC259" s="5"/>
    </row>
    <row r="260" spans="1:29" x14ac:dyDescent="0.25">
      <c r="A260" s="8" t="s">
        <v>1303</v>
      </c>
      <c r="B260" s="8" t="s">
        <v>1304</v>
      </c>
      <c r="C260" s="8" t="s">
        <v>1305</v>
      </c>
      <c r="D260" s="8" t="s">
        <v>1306</v>
      </c>
      <c r="E260" s="8">
        <v>-7.3521869999999998</v>
      </c>
      <c r="F260" s="8">
        <v>108.224312</v>
      </c>
      <c r="G260" s="8" t="s">
        <v>31</v>
      </c>
      <c r="H260" s="8" t="s">
        <v>1301</v>
      </c>
      <c r="I260" s="8">
        <v>46112</v>
      </c>
      <c r="J260" s="8" t="s">
        <v>222</v>
      </c>
      <c r="K260" s="8" t="s">
        <v>222</v>
      </c>
      <c r="L260" s="8" t="s">
        <v>222</v>
      </c>
      <c r="M260" s="8" t="s">
        <v>222</v>
      </c>
      <c r="N260" s="8" t="s">
        <v>222</v>
      </c>
      <c r="O260" s="8" t="s">
        <v>222</v>
      </c>
      <c r="P260" s="8" t="s">
        <v>222</v>
      </c>
      <c r="Q260" s="8">
        <v>4.5999999999999996</v>
      </c>
      <c r="R260" s="8">
        <v>191</v>
      </c>
      <c r="S260" s="8"/>
      <c r="T260" s="8" t="s">
        <v>1307</v>
      </c>
      <c r="U260" s="9" t="str">
        <f t="array" ref="U260">INDEX($Y$2:$Y$138,MATCH(MIN(SQRT(($W$2:$W$138-E260)^2+($X$2:$X$138-F260)^2)),SQRT(($W$2:$W$138-E260)^2+($X$2:$X$138-F260)^2),0),1)</f>
        <v>TASIKMALAYA</v>
      </c>
      <c r="V260" s="9">
        <f t="shared" si="4"/>
        <v>1.5885063316303598</v>
      </c>
      <c r="Z260" s="11">
        <v>1</v>
      </c>
      <c r="AA260" s="5"/>
      <c r="AB260" s="5"/>
      <c r="AC260" s="5"/>
    </row>
    <row r="261" spans="1:29" x14ac:dyDescent="0.25">
      <c r="A261" s="8" t="s">
        <v>293</v>
      </c>
      <c r="B261" s="8" t="s">
        <v>1308</v>
      </c>
      <c r="C261" s="8" t="s">
        <v>1309</v>
      </c>
      <c r="D261" s="8" t="s">
        <v>1310</v>
      </c>
      <c r="E261" s="8">
        <v>-7.3264370000000003</v>
      </c>
      <c r="F261" s="8">
        <v>108.219437</v>
      </c>
      <c r="G261" s="8" t="s">
        <v>31</v>
      </c>
      <c r="H261" s="8" t="s">
        <v>1260</v>
      </c>
      <c r="I261" s="8">
        <v>16433</v>
      </c>
      <c r="J261" s="8" t="s">
        <v>1311</v>
      </c>
      <c r="K261" s="8" t="s">
        <v>1311</v>
      </c>
      <c r="L261" s="8" t="s">
        <v>1311</v>
      </c>
      <c r="M261" s="8" t="s">
        <v>1311</v>
      </c>
      <c r="N261" s="8" t="s">
        <v>1311</v>
      </c>
      <c r="O261" s="8" t="s">
        <v>1311</v>
      </c>
      <c r="P261" s="8" t="s">
        <v>1311</v>
      </c>
      <c r="Q261" s="8">
        <v>4.5999999999999996</v>
      </c>
      <c r="R261" s="8">
        <v>133</v>
      </c>
      <c r="S261" s="8"/>
      <c r="T261" s="8" t="s">
        <v>1312</v>
      </c>
      <c r="U261" s="9" t="str">
        <f t="array" ref="U261">INDEX($Y$2:$Y$138,MATCH(MIN(SQRT(($W$2:$W$138-E261)^2+($X$2:$X$138-F261)^2)),SQRT(($W$2:$W$138-E261)^2+($X$2:$X$138-F261)^2),0),1)</f>
        <v>TASIKMALAYA</v>
      </c>
      <c r="V261" s="9">
        <f t="shared" si="4"/>
        <v>1.4566977300584936</v>
      </c>
      <c r="Z261" s="11">
        <v>1</v>
      </c>
      <c r="AA261" s="5"/>
      <c r="AB261" s="5"/>
      <c r="AC261" s="5"/>
    </row>
    <row r="262" spans="1:29" x14ac:dyDescent="0.25">
      <c r="A262" s="8" t="s">
        <v>1313</v>
      </c>
      <c r="B262" s="8" t="s">
        <v>1314</v>
      </c>
      <c r="C262" s="8" t="s">
        <v>1315</v>
      </c>
      <c r="D262" s="8" t="s">
        <v>1316</v>
      </c>
      <c r="E262" s="8">
        <v>-6.3948130000000001</v>
      </c>
      <c r="F262" s="8">
        <v>106.796312</v>
      </c>
      <c r="G262" s="8" t="s">
        <v>31</v>
      </c>
      <c r="H262" s="8" t="s">
        <v>1271</v>
      </c>
      <c r="I262" s="8">
        <v>16142</v>
      </c>
      <c r="J262" s="8" t="s">
        <v>1141</v>
      </c>
      <c r="K262" s="8" t="s">
        <v>1141</v>
      </c>
      <c r="L262" s="8" t="s">
        <v>1141</v>
      </c>
      <c r="M262" s="8" t="s">
        <v>1141</v>
      </c>
      <c r="N262" s="8" t="s">
        <v>1141</v>
      </c>
      <c r="O262" s="8" t="s">
        <v>1141</v>
      </c>
      <c r="P262" s="8" t="s">
        <v>1141</v>
      </c>
      <c r="Q262" s="8">
        <v>4.5999999999999996</v>
      </c>
      <c r="R262" s="8">
        <v>490</v>
      </c>
      <c r="S262" s="8" t="s">
        <v>1317</v>
      </c>
      <c r="T262" s="8" t="s">
        <v>1318</v>
      </c>
      <c r="U262" s="9" t="str">
        <f t="array" ref="U262">INDEX($Y$2:$Y$138,MATCH(MIN(SQRT(($W$2:$W$138-E262)^2+($X$2:$X$138-F262)^2)),SQRT(($W$2:$W$138-E262)^2+($X$2:$X$138-F262)^2),0),1)</f>
        <v>DEPOK</v>
      </c>
      <c r="V262" s="9">
        <f t="shared" si="4"/>
        <v>3.6497161179320847</v>
      </c>
      <c r="Z262" s="11">
        <v>1</v>
      </c>
      <c r="AA262" s="5"/>
      <c r="AB262" s="5"/>
      <c r="AC262" s="5"/>
    </row>
    <row r="263" spans="1:29" x14ac:dyDescent="0.25">
      <c r="A263" s="8" t="s">
        <v>1319</v>
      </c>
      <c r="B263" s="8" t="s">
        <v>1320</v>
      </c>
      <c r="C263" s="8" t="s">
        <v>1321</v>
      </c>
      <c r="D263" s="8" t="s">
        <v>1322</v>
      </c>
      <c r="E263" s="8">
        <v>-6.6181869999999998</v>
      </c>
      <c r="F263" s="8">
        <v>106.815562</v>
      </c>
      <c r="G263" s="8" t="s">
        <v>24</v>
      </c>
      <c r="H263" s="8" t="s">
        <v>1290</v>
      </c>
      <c r="I263" s="8">
        <v>13520</v>
      </c>
      <c r="J263" s="8" t="s">
        <v>1323</v>
      </c>
      <c r="K263" s="8" t="s">
        <v>1323</v>
      </c>
      <c r="L263" s="8" t="s">
        <v>1323</v>
      </c>
      <c r="M263" s="8" t="s">
        <v>1323</v>
      </c>
      <c r="N263" s="8" t="s">
        <v>1323</v>
      </c>
      <c r="O263" s="8" t="s">
        <v>1323</v>
      </c>
      <c r="P263" s="8" t="s">
        <v>1324</v>
      </c>
      <c r="Q263" s="8">
        <v>4.9000000000000004</v>
      </c>
      <c r="R263" s="8">
        <v>15</v>
      </c>
      <c r="S263" s="8"/>
      <c r="T263" s="8"/>
      <c r="U263" s="9" t="str">
        <f t="array" ref="U263">INDEX($Y$2:$Y$138,MATCH(MIN(SQRT(($W$2:$W$138-E263)^2+($X$2:$X$138-F263)^2)),SQRT(($W$2:$W$138-E263)^2+($X$2:$X$138-F263)^2),0),1)</f>
        <v>BOGOR</v>
      </c>
      <c r="V263" s="9">
        <f t="shared" si="4"/>
        <v>3.1222662649426769</v>
      </c>
      <c r="Z263" s="11">
        <v>1</v>
      </c>
      <c r="AA263" s="5"/>
      <c r="AB263" s="5"/>
      <c r="AC263" s="5"/>
    </row>
    <row r="264" spans="1:29" x14ac:dyDescent="0.25">
      <c r="A264" s="8" t="s">
        <v>1325</v>
      </c>
      <c r="B264" s="8" t="s">
        <v>1326</v>
      </c>
      <c r="C264" s="8" t="s">
        <v>1327</v>
      </c>
      <c r="D264" s="8" t="s">
        <v>1328</v>
      </c>
      <c r="E264" s="8">
        <v>-6.2708120000000003</v>
      </c>
      <c r="F264" s="8">
        <v>106.860812</v>
      </c>
      <c r="G264" s="8" t="s">
        <v>24</v>
      </c>
      <c r="H264" s="8" t="s">
        <v>1240</v>
      </c>
      <c r="I264" s="8">
        <v>17530</v>
      </c>
      <c r="J264" s="8"/>
      <c r="K264" s="8"/>
      <c r="L264" s="8"/>
      <c r="M264" s="8"/>
      <c r="N264" s="8"/>
      <c r="O264" s="8"/>
      <c r="P264" s="8"/>
      <c r="Q264" s="8">
        <v>5</v>
      </c>
      <c r="R264" s="8">
        <v>2</v>
      </c>
      <c r="S264" s="8"/>
      <c r="T264" s="8"/>
      <c r="U264" s="9" t="str">
        <f t="array" ref="U264">INDEX($Y$2:$Y$138,MATCH(MIN(SQRT(($W$2:$W$138-E264)^2+($X$2:$X$138-F264)^2)),SQRT(($W$2:$W$138-E264)^2+($X$2:$X$138-F264)^2),0),1)</f>
        <v>WISMA MILLENIA</v>
      </c>
      <c r="V264" s="9">
        <f t="shared" si="4"/>
        <v>3.3458522221486726</v>
      </c>
      <c r="Z264" s="11">
        <v>1</v>
      </c>
      <c r="AA264" s="5"/>
      <c r="AB264" s="5"/>
      <c r="AC264" s="5"/>
    </row>
    <row r="265" spans="1:29" x14ac:dyDescent="0.25">
      <c r="A265" s="8" t="s">
        <v>1329</v>
      </c>
      <c r="B265" s="8" t="s">
        <v>1330</v>
      </c>
      <c r="C265" s="8" t="s">
        <v>1331</v>
      </c>
      <c r="D265" s="8" t="s">
        <v>1332</v>
      </c>
      <c r="E265" s="8">
        <v>-6.3454379999999997</v>
      </c>
      <c r="F265" s="8">
        <v>107.11393700000001</v>
      </c>
      <c r="G265" s="8" t="s">
        <v>24</v>
      </c>
      <c r="H265" s="8" t="s">
        <v>1229</v>
      </c>
      <c r="I265" s="8">
        <v>16969</v>
      </c>
      <c r="J265" s="8" t="s">
        <v>1333</v>
      </c>
      <c r="K265" s="8" t="s">
        <v>172</v>
      </c>
      <c r="L265" s="8" t="s">
        <v>1333</v>
      </c>
      <c r="M265" s="8" t="s">
        <v>1333</v>
      </c>
      <c r="N265" s="8" t="s">
        <v>1333</v>
      </c>
      <c r="O265" s="8" t="s">
        <v>1333</v>
      </c>
      <c r="P265" s="8" t="s">
        <v>1333</v>
      </c>
      <c r="Q265" s="8"/>
      <c r="R265" s="8">
        <v>0</v>
      </c>
      <c r="S265" s="8"/>
      <c r="T265" s="8"/>
      <c r="U265" s="9" t="str">
        <f t="array" ref="U265">INDEX($Y$2:$Y$138,MATCH(MIN(SQRT(($W$2:$W$138-E265)^2+($X$2:$X$138-F265)^2)),SQRT(($W$2:$W$138-E265)^2+($X$2:$X$138-F265)^2),0),1)</f>
        <v>CIKARANG</v>
      </c>
      <c r="V265" s="9">
        <f t="shared" si="4"/>
        <v>4.325310647016571</v>
      </c>
      <c r="Z265" s="11">
        <v>0</v>
      </c>
      <c r="AA265" s="5"/>
      <c r="AB265" s="5"/>
      <c r="AC265" s="5"/>
    </row>
    <row r="266" spans="1:29" x14ac:dyDescent="0.25">
      <c r="A266" s="8" t="s">
        <v>1334</v>
      </c>
      <c r="B266" s="8" t="s">
        <v>1335</v>
      </c>
      <c r="C266" s="8" t="s">
        <v>1336</v>
      </c>
      <c r="D266" s="8" t="s">
        <v>1337</v>
      </c>
      <c r="E266" s="8">
        <v>-6.3189380000000002</v>
      </c>
      <c r="F266" s="8">
        <v>106.968563</v>
      </c>
      <c r="G266" s="8" t="s">
        <v>31</v>
      </c>
      <c r="H266" s="8" t="s">
        <v>1290</v>
      </c>
      <c r="I266" s="8">
        <v>13570</v>
      </c>
      <c r="J266" s="8" t="s">
        <v>69</v>
      </c>
      <c r="K266" s="8" t="s">
        <v>69</v>
      </c>
      <c r="L266" s="8" t="s">
        <v>69</v>
      </c>
      <c r="M266" s="8" t="s">
        <v>69</v>
      </c>
      <c r="N266" s="8" t="s">
        <v>69</v>
      </c>
      <c r="O266" s="8" t="s">
        <v>69</v>
      </c>
      <c r="P266" s="8" t="s">
        <v>69</v>
      </c>
      <c r="Q266" s="8">
        <v>4.5999999999999996</v>
      </c>
      <c r="R266" s="8">
        <v>165</v>
      </c>
      <c r="S266" s="8" t="s">
        <v>1338</v>
      </c>
      <c r="T266" s="8" t="s">
        <v>1339</v>
      </c>
      <c r="U266" s="9" t="str">
        <f t="array" ref="U266">INDEX($Y$2:$Y$138,MATCH(MIN(SQRT(($W$2:$W$138-E266)^2+($X$2:$X$138-F266)^2)),SQRT(($W$2:$W$138-E266)^2+($X$2:$X$138-F266)^2),0),1)</f>
        <v>CIBUBUR</v>
      </c>
      <c r="V266" s="9">
        <f t="shared" si="4"/>
        <v>8.1817498895598373</v>
      </c>
      <c r="Z266" s="11">
        <v>1</v>
      </c>
      <c r="AA266" s="5"/>
      <c r="AB266" s="5"/>
      <c r="AC266" s="5"/>
    </row>
    <row r="267" spans="1:29" x14ac:dyDescent="0.25">
      <c r="A267" s="8" t="s">
        <v>1340</v>
      </c>
      <c r="B267" s="8" t="s">
        <v>1341</v>
      </c>
      <c r="C267" s="8" t="s">
        <v>1342</v>
      </c>
      <c r="D267" s="8" t="s">
        <v>1343</v>
      </c>
      <c r="E267" s="8">
        <v>-6.2714369999999997</v>
      </c>
      <c r="F267" s="8">
        <v>106.877313</v>
      </c>
      <c r="G267" s="8" t="s">
        <v>31</v>
      </c>
      <c r="H267" s="8" t="s">
        <v>1271</v>
      </c>
      <c r="I267" s="8">
        <v>16143</v>
      </c>
      <c r="J267" s="8" t="s">
        <v>392</v>
      </c>
      <c r="K267" s="8" t="s">
        <v>392</v>
      </c>
      <c r="L267" s="8" t="s">
        <v>392</v>
      </c>
      <c r="M267" s="8" t="s">
        <v>392</v>
      </c>
      <c r="N267" s="8" t="s">
        <v>392</v>
      </c>
      <c r="O267" s="8" t="s">
        <v>392</v>
      </c>
      <c r="P267" s="8" t="s">
        <v>392</v>
      </c>
      <c r="Q267" s="8">
        <v>4.5</v>
      </c>
      <c r="R267" s="10">
        <v>2140</v>
      </c>
      <c r="S267" s="8" t="s">
        <v>1247</v>
      </c>
      <c r="T267" s="8" t="s">
        <v>1344</v>
      </c>
      <c r="U267" s="9" t="str">
        <f t="array" ref="U267">INDEX($Y$2:$Y$138,MATCH(MIN(SQRT(($W$2:$W$138-E267)^2+($X$2:$X$138-F267)^2)),SQRT(($W$2:$W$138-E267)^2+($X$2:$X$138-F267)^2),0),1)</f>
        <v>WISMA MILLENIA</v>
      </c>
      <c r="V267" s="9">
        <f t="shared" si="4"/>
        <v>4.4487188460839624</v>
      </c>
      <c r="Z267" s="11">
        <v>1</v>
      </c>
      <c r="AA267" s="5"/>
      <c r="AB267" s="5"/>
      <c r="AC267" s="5"/>
    </row>
    <row r="268" spans="1:29" x14ac:dyDescent="0.25">
      <c r="A268" s="8" t="s">
        <v>1249</v>
      </c>
      <c r="B268" s="8" t="s">
        <v>1345</v>
      </c>
      <c r="C268" s="8" t="s">
        <v>1346</v>
      </c>
      <c r="D268" s="8" t="s">
        <v>1347</v>
      </c>
      <c r="E268" s="8">
        <v>-6.5815630000000001</v>
      </c>
      <c r="F268" s="8">
        <v>106.796937</v>
      </c>
      <c r="G268" s="8" t="s">
        <v>31</v>
      </c>
      <c r="H268" s="8" t="s">
        <v>1271</v>
      </c>
      <c r="I268" s="8">
        <v>16153</v>
      </c>
      <c r="J268" s="8" t="s">
        <v>711</v>
      </c>
      <c r="K268" s="8" t="s">
        <v>711</v>
      </c>
      <c r="L268" s="8" t="s">
        <v>711</v>
      </c>
      <c r="M268" s="8" t="s">
        <v>711</v>
      </c>
      <c r="N268" s="8" t="s">
        <v>711</v>
      </c>
      <c r="O268" s="8" t="s">
        <v>711</v>
      </c>
      <c r="P268" s="8" t="s">
        <v>711</v>
      </c>
      <c r="Q268" s="8">
        <v>4.5</v>
      </c>
      <c r="R268" s="8">
        <v>224</v>
      </c>
      <c r="S268" s="8" t="s">
        <v>783</v>
      </c>
      <c r="T268" s="8" t="s">
        <v>1348</v>
      </c>
      <c r="U268" s="9" t="str">
        <f t="array" ref="U268">INDEX($Y$2:$Y$138,MATCH(MIN(SQRT(($W$2:$W$138-E268)^2+($X$2:$X$138-F268)^2)),SQRT(($W$2:$W$138-E268)^2+($X$2:$X$138-F268)^2),0),1)</f>
        <v>BOGOR</v>
      </c>
      <c r="V268" s="9">
        <f t="shared" si="4"/>
        <v>2.0519166373972557</v>
      </c>
      <c r="Z268" s="11">
        <v>1</v>
      </c>
      <c r="AA268" s="5"/>
      <c r="AB268" s="5"/>
      <c r="AC268" s="5"/>
    </row>
    <row r="269" spans="1:29" x14ac:dyDescent="0.25">
      <c r="A269" s="8" t="s">
        <v>1349</v>
      </c>
      <c r="B269" s="8" t="s">
        <v>1350</v>
      </c>
      <c r="C269" s="8" t="s">
        <v>1351</v>
      </c>
      <c r="D269" s="8" t="s">
        <v>1352</v>
      </c>
      <c r="E269" s="8">
        <v>-6.5778129999999999</v>
      </c>
      <c r="F269" s="8">
        <v>106.80681300000001</v>
      </c>
      <c r="G269" s="8" t="s">
        <v>31</v>
      </c>
      <c r="H269" s="8" t="s">
        <v>1260</v>
      </c>
      <c r="I269" s="8">
        <v>16515</v>
      </c>
      <c r="J269" s="8" t="s">
        <v>99</v>
      </c>
      <c r="K269" s="8" t="s">
        <v>99</v>
      </c>
      <c r="L269" s="8" t="s">
        <v>99</v>
      </c>
      <c r="M269" s="8" t="s">
        <v>99</v>
      </c>
      <c r="N269" s="8" t="s">
        <v>99</v>
      </c>
      <c r="O269" s="8" t="s">
        <v>99</v>
      </c>
      <c r="P269" s="8" t="s">
        <v>99</v>
      </c>
      <c r="Q269" s="8">
        <v>4.7</v>
      </c>
      <c r="R269" s="8">
        <v>151</v>
      </c>
      <c r="S269" s="8" t="s">
        <v>1353</v>
      </c>
      <c r="T269" s="8" t="s">
        <v>1354</v>
      </c>
      <c r="U269" s="9" t="str">
        <f t="array" ref="U269">INDEX($Y$2:$Y$138,MATCH(MIN(SQRT(($W$2:$W$138-E269)^2+($X$2:$X$138-F269)^2)),SQRT(($W$2:$W$138-E269)^2+($X$2:$X$138-F269)^2),0),1)</f>
        <v>BOGOR</v>
      </c>
      <c r="V269" s="9">
        <f t="shared" si="4"/>
        <v>2.8159267312061438</v>
      </c>
      <c r="Z269" s="11">
        <v>1</v>
      </c>
      <c r="AA269" s="5"/>
      <c r="AB269" s="5"/>
      <c r="AC269" s="5"/>
    </row>
    <row r="270" spans="1:29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>
        <v>0</v>
      </c>
      <c r="S270" s="5"/>
      <c r="T270" s="5"/>
      <c r="U270" s="4"/>
      <c r="V270" s="4"/>
      <c r="W270" s="4"/>
      <c r="X270" s="4"/>
      <c r="Y270" s="4"/>
      <c r="Z270" s="4"/>
      <c r="AA270" s="5"/>
      <c r="AB270" s="5"/>
      <c r="AC270" s="5"/>
    </row>
    <row r="271" spans="1:29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4"/>
      <c r="V271" s="4"/>
      <c r="W271" s="4"/>
      <c r="X271" s="4"/>
      <c r="Y271" s="4"/>
      <c r="Z271" s="5"/>
      <c r="AA271" s="5"/>
      <c r="AB271" s="5"/>
      <c r="AC271" s="5"/>
    </row>
    <row r="272" spans="1:29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4"/>
      <c r="V272" s="4"/>
      <c r="W272" s="4"/>
      <c r="X272" s="4"/>
      <c r="Y272" s="4"/>
      <c r="Z272" s="5"/>
      <c r="AA272" s="5"/>
      <c r="AB272" s="5"/>
      <c r="AC272" s="5"/>
    </row>
    <row r="273" spans="21:25" s="5" customFormat="1" x14ac:dyDescent="0.25">
      <c r="U273" s="4"/>
      <c r="V273" s="4"/>
      <c r="W273" s="4"/>
      <c r="X273" s="4"/>
      <c r="Y273" s="4"/>
    </row>
    <row r="274" spans="21:25" s="5" customFormat="1" x14ac:dyDescent="0.25">
      <c r="U274" s="4"/>
      <c r="V274" s="4"/>
      <c r="W274" s="4"/>
      <c r="X274" s="4"/>
      <c r="Y274" s="4"/>
    </row>
    <row r="275" spans="21:25" s="5" customFormat="1" x14ac:dyDescent="0.25">
      <c r="U275" s="4"/>
      <c r="V275" s="4"/>
      <c r="W275" s="4"/>
      <c r="X275" s="4"/>
      <c r="Y275" s="4"/>
    </row>
    <row r="276" spans="21:25" s="5" customFormat="1" x14ac:dyDescent="0.25">
      <c r="U276" s="4"/>
      <c r="V276" s="4"/>
      <c r="W276" s="4"/>
      <c r="X276" s="4"/>
      <c r="Y276" s="4"/>
    </row>
    <row r="277" spans="21:25" s="5" customFormat="1" x14ac:dyDescent="0.25">
      <c r="U277" s="4"/>
      <c r="V277" s="4"/>
      <c r="W277" s="4"/>
      <c r="X277" s="4"/>
      <c r="Y277" s="4"/>
    </row>
    <row r="278" spans="21:25" s="5" customFormat="1" x14ac:dyDescent="0.25">
      <c r="U278" s="4"/>
      <c r="V278" s="4"/>
      <c r="W278" s="4"/>
      <c r="X278" s="4"/>
      <c r="Y278" s="4"/>
    </row>
    <row r="279" spans="21:25" s="5" customFormat="1" x14ac:dyDescent="0.25">
      <c r="U279" s="4"/>
      <c r="V279" s="4"/>
      <c r="W279" s="4"/>
      <c r="X279" s="4"/>
      <c r="Y279" s="4"/>
    </row>
    <row r="280" spans="21:25" s="5" customFormat="1" x14ac:dyDescent="0.25">
      <c r="U280" s="4"/>
      <c r="V280" s="4"/>
      <c r="W280" s="4"/>
      <c r="X280" s="4"/>
      <c r="Y280" s="4"/>
    </row>
    <row r="281" spans="21:25" s="5" customFormat="1" x14ac:dyDescent="0.25">
      <c r="U281" s="4"/>
      <c r="V281" s="4"/>
      <c r="W281" s="4"/>
      <c r="X281" s="4"/>
      <c r="Y281" s="4"/>
    </row>
    <row r="282" spans="21:25" s="5" customFormat="1" x14ac:dyDescent="0.25">
      <c r="U282" s="4"/>
      <c r="V282" s="4"/>
      <c r="W282" s="4"/>
      <c r="X282" s="4"/>
      <c r="Y282" s="4"/>
    </row>
    <row r="283" spans="21:25" s="5" customFormat="1" x14ac:dyDescent="0.25">
      <c r="U283" s="4"/>
      <c r="V283" s="4"/>
      <c r="W283" s="4"/>
      <c r="X283" s="4"/>
      <c r="Y283" s="4"/>
    </row>
    <row r="284" spans="21:25" s="5" customFormat="1" x14ac:dyDescent="0.25">
      <c r="U284" s="4"/>
      <c r="V284" s="4"/>
      <c r="W284" s="4"/>
      <c r="X284" s="4"/>
      <c r="Y284" s="4"/>
    </row>
    <row r="285" spans="21:25" s="5" customFormat="1" x14ac:dyDescent="0.25">
      <c r="U285" s="4"/>
      <c r="V285" s="4"/>
      <c r="W285" s="4"/>
      <c r="X285" s="4"/>
      <c r="Y285" s="4"/>
    </row>
    <row r="286" spans="21:25" s="5" customFormat="1" x14ac:dyDescent="0.25">
      <c r="U286" s="4"/>
      <c r="V286" s="4"/>
      <c r="W286" s="4"/>
      <c r="X286" s="4"/>
      <c r="Y286" s="4"/>
    </row>
    <row r="287" spans="21:25" s="5" customFormat="1" x14ac:dyDescent="0.25">
      <c r="U287" s="4"/>
      <c r="V287" s="4"/>
      <c r="W287" s="4"/>
      <c r="X287" s="4"/>
      <c r="Y287" s="4"/>
    </row>
    <row r="288" spans="21:25" s="5" customFormat="1" x14ac:dyDescent="0.25">
      <c r="U288" s="4"/>
      <c r="V288" s="4"/>
      <c r="W288" s="4"/>
      <c r="X288" s="4"/>
      <c r="Y288" s="4"/>
    </row>
    <row r="289" spans="21:25" s="5" customFormat="1" x14ac:dyDescent="0.25">
      <c r="U289" s="4"/>
      <c r="V289" s="4"/>
      <c r="W289" s="4"/>
      <c r="X289" s="4"/>
      <c r="Y289" s="4"/>
    </row>
    <row r="290" spans="21:25" s="5" customFormat="1" x14ac:dyDescent="0.25">
      <c r="U290" s="4"/>
      <c r="V290" s="4"/>
      <c r="W290" s="4"/>
      <c r="X290" s="4"/>
      <c r="Y290" s="4"/>
    </row>
    <row r="291" spans="21:25" s="5" customFormat="1" x14ac:dyDescent="0.25">
      <c r="U291" s="4"/>
      <c r="V291" s="4"/>
      <c r="W291" s="4"/>
      <c r="X291" s="4"/>
      <c r="Y291" s="4"/>
    </row>
    <row r="292" spans="21:25" s="5" customFormat="1" x14ac:dyDescent="0.25">
      <c r="U292" s="4"/>
      <c r="V292" s="4"/>
      <c r="W292" s="4"/>
      <c r="X292" s="4"/>
      <c r="Y292" s="4"/>
    </row>
    <row r="293" spans="21:25" s="5" customFormat="1" x14ac:dyDescent="0.25">
      <c r="U293" s="4"/>
      <c r="V293" s="4"/>
      <c r="W293" s="4"/>
      <c r="X293" s="4"/>
      <c r="Y293" s="4"/>
    </row>
    <row r="294" spans="21:25" s="5" customFormat="1" x14ac:dyDescent="0.25">
      <c r="U294" s="4"/>
      <c r="V294" s="4"/>
      <c r="W294" s="4"/>
      <c r="X294" s="4"/>
      <c r="Y294" s="4"/>
    </row>
    <row r="295" spans="21:25" s="5" customFormat="1" x14ac:dyDescent="0.25">
      <c r="U295" s="4"/>
      <c r="V295" s="4"/>
      <c r="W295" s="4"/>
      <c r="X295" s="4"/>
      <c r="Y295" s="4"/>
    </row>
    <row r="296" spans="21:25" s="5" customFormat="1" x14ac:dyDescent="0.25">
      <c r="U296" s="4"/>
      <c r="V296" s="4"/>
      <c r="W296" s="4"/>
      <c r="X296" s="4"/>
      <c r="Y296" s="4"/>
    </row>
    <row r="297" spans="21:25" s="5" customFormat="1" x14ac:dyDescent="0.25">
      <c r="U297" s="4"/>
      <c r="V297" s="4"/>
      <c r="W297" s="4"/>
      <c r="X297" s="4"/>
      <c r="Y297" s="4"/>
    </row>
    <row r="298" spans="21:25" s="5" customFormat="1" x14ac:dyDescent="0.25">
      <c r="U298" s="4"/>
      <c r="V298" s="4"/>
      <c r="W298" s="4"/>
      <c r="X298" s="4"/>
      <c r="Y298" s="4"/>
    </row>
    <row r="299" spans="21:25" s="5" customFormat="1" x14ac:dyDescent="0.25">
      <c r="U299" s="4"/>
      <c r="V299" s="4"/>
      <c r="W299" s="4"/>
      <c r="X299" s="4"/>
      <c r="Y299" s="4"/>
    </row>
    <row r="300" spans="21:25" s="5" customFormat="1" x14ac:dyDescent="0.25">
      <c r="U300" s="4"/>
      <c r="V300" s="4"/>
      <c r="W300" s="4"/>
      <c r="X300" s="4"/>
      <c r="Y300" s="4"/>
    </row>
    <row r="301" spans="21:25" s="5" customFormat="1" x14ac:dyDescent="0.25">
      <c r="U301" s="4"/>
      <c r="V301" s="4"/>
      <c r="W301" s="4"/>
      <c r="X301" s="4"/>
      <c r="Y301" s="4"/>
    </row>
    <row r="302" spans="21:25" s="5" customFormat="1" x14ac:dyDescent="0.25">
      <c r="U302" s="4"/>
      <c r="V302" s="4"/>
      <c r="W302" s="4"/>
      <c r="X302" s="4"/>
      <c r="Y302" s="4"/>
    </row>
    <row r="303" spans="21:25" s="5" customFormat="1" x14ac:dyDescent="0.25">
      <c r="U303" s="4"/>
      <c r="V303" s="4"/>
      <c r="W303" s="4"/>
      <c r="X303" s="4"/>
      <c r="Y303" s="4"/>
    </row>
    <row r="304" spans="21:25" s="5" customFormat="1" x14ac:dyDescent="0.25">
      <c r="U304" s="4"/>
      <c r="V304" s="4"/>
      <c r="W304" s="4"/>
      <c r="X304" s="4"/>
      <c r="Y304" s="4"/>
    </row>
    <row r="305" spans="21:25" s="5" customFormat="1" x14ac:dyDescent="0.25">
      <c r="U305" s="4"/>
      <c r="V305" s="4"/>
      <c r="W305" s="4"/>
      <c r="X305" s="4"/>
      <c r="Y305" s="4"/>
    </row>
    <row r="306" spans="21:25" s="5" customFormat="1" x14ac:dyDescent="0.25">
      <c r="U306" s="4"/>
      <c r="V306" s="4"/>
      <c r="W306" s="4"/>
      <c r="X306" s="4"/>
      <c r="Y306" s="4"/>
    </row>
    <row r="307" spans="21:25" s="5" customFormat="1" x14ac:dyDescent="0.25">
      <c r="U307" s="4"/>
      <c r="V307" s="4"/>
      <c r="W307" s="4"/>
      <c r="X307" s="4"/>
      <c r="Y307" s="4"/>
    </row>
    <row r="308" spans="21:25" s="5" customFormat="1" x14ac:dyDescent="0.25">
      <c r="U308" s="4"/>
      <c r="V308" s="4"/>
      <c r="W308" s="4"/>
      <c r="X308" s="4"/>
      <c r="Y308" s="4"/>
    </row>
    <row r="309" spans="21:25" s="5" customFormat="1" x14ac:dyDescent="0.25">
      <c r="U309" s="4"/>
      <c r="V309" s="4"/>
      <c r="W309" s="4"/>
      <c r="X309" s="4"/>
      <c r="Y309" s="4"/>
    </row>
    <row r="310" spans="21:25" s="5" customFormat="1" x14ac:dyDescent="0.25">
      <c r="U310" s="4"/>
      <c r="V310" s="4"/>
      <c r="W310" s="4"/>
      <c r="X310" s="4"/>
      <c r="Y310" s="4"/>
    </row>
    <row r="311" spans="21:25" s="5" customFormat="1" x14ac:dyDescent="0.25">
      <c r="U311" s="4"/>
      <c r="V311" s="4"/>
      <c r="W311" s="4"/>
      <c r="X311" s="4"/>
      <c r="Y311" s="4"/>
    </row>
    <row r="312" spans="21:25" s="5" customFormat="1" x14ac:dyDescent="0.25">
      <c r="U312" s="4"/>
      <c r="V312" s="4"/>
      <c r="W312" s="4"/>
      <c r="X312" s="4"/>
      <c r="Y312" s="4"/>
    </row>
    <row r="313" spans="21:25" s="5" customFormat="1" x14ac:dyDescent="0.25">
      <c r="U313" s="4"/>
      <c r="V313" s="4"/>
      <c r="W313" s="4"/>
      <c r="X313" s="4"/>
      <c r="Y313" s="4"/>
    </row>
    <row r="314" spans="21:25" s="5" customFormat="1" x14ac:dyDescent="0.25">
      <c r="U314" s="4"/>
      <c r="V314" s="4"/>
      <c r="W314" s="4"/>
      <c r="X314" s="4"/>
      <c r="Y314" s="4"/>
    </row>
    <row r="315" spans="21:25" s="5" customFormat="1" x14ac:dyDescent="0.25">
      <c r="U315" s="4"/>
      <c r="V315" s="4"/>
      <c r="W315" s="4"/>
      <c r="X315" s="4"/>
      <c r="Y315" s="4"/>
    </row>
    <row r="316" spans="21:25" s="5" customFormat="1" x14ac:dyDescent="0.25">
      <c r="U316" s="4"/>
      <c r="V316" s="4"/>
      <c r="W316" s="4"/>
      <c r="X316" s="4"/>
      <c r="Y316" s="4"/>
    </row>
    <row r="317" spans="21:25" s="5" customFormat="1" x14ac:dyDescent="0.25">
      <c r="U317" s="4"/>
      <c r="V317" s="4"/>
      <c r="W317" s="4"/>
      <c r="X317" s="4"/>
      <c r="Y317" s="4"/>
    </row>
    <row r="318" spans="21:25" s="5" customFormat="1" x14ac:dyDescent="0.25">
      <c r="U318" s="4"/>
      <c r="V318" s="4"/>
      <c r="W318" s="4"/>
      <c r="X318" s="4"/>
      <c r="Y318" s="4"/>
    </row>
    <row r="319" spans="21:25" s="5" customFormat="1" x14ac:dyDescent="0.25">
      <c r="U319" s="4"/>
      <c r="V319" s="4"/>
      <c r="W319" s="4"/>
      <c r="X319" s="4"/>
      <c r="Y319" s="4"/>
    </row>
    <row r="320" spans="21:25" s="5" customFormat="1" x14ac:dyDescent="0.25">
      <c r="U320" s="4"/>
      <c r="V320" s="4"/>
      <c r="W320" s="4"/>
      <c r="X320" s="4"/>
      <c r="Y320" s="4"/>
    </row>
    <row r="321" spans="21:25" s="5" customFormat="1" x14ac:dyDescent="0.25">
      <c r="U321" s="4"/>
      <c r="V321" s="4"/>
      <c r="W321" s="4"/>
      <c r="X321" s="4"/>
      <c r="Y321" s="4"/>
    </row>
    <row r="322" spans="21:25" s="5" customFormat="1" x14ac:dyDescent="0.25">
      <c r="U322" s="4"/>
      <c r="V322" s="4"/>
      <c r="W322" s="4"/>
      <c r="X322" s="4"/>
      <c r="Y322" s="4"/>
    </row>
    <row r="323" spans="21:25" s="5" customFormat="1" x14ac:dyDescent="0.25">
      <c r="U323" s="4"/>
      <c r="V323" s="4"/>
      <c r="W323" s="4"/>
      <c r="X323" s="4"/>
      <c r="Y323" s="4"/>
    </row>
    <row r="324" spans="21:25" s="5" customFormat="1" x14ac:dyDescent="0.25">
      <c r="U324" s="4"/>
      <c r="V324" s="4"/>
      <c r="W324" s="4"/>
      <c r="X324" s="4"/>
      <c r="Y324" s="4"/>
    </row>
    <row r="325" spans="21:25" s="5" customFormat="1" x14ac:dyDescent="0.25">
      <c r="U325" s="4"/>
      <c r="V325" s="4"/>
      <c r="W325" s="4"/>
      <c r="X325" s="4"/>
      <c r="Y325" s="4"/>
    </row>
    <row r="326" spans="21:25" s="5" customFormat="1" x14ac:dyDescent="0.25">
      <c r="U326" s="4"/>
      <c r="V326" s="4"/>
      <c r="W326" s="4"/>
      <c r="X326" s="4"/>
      <c r="Y326" s="4"/>
    </row>
    <row r="327" spans="21:25" s="5" customFormat="1" x14ac:dyDescent="0.25">
      <c r="U327" s="4"/>
      <c r="V327" s="4"/>
      <c r="W327" s="4"/>
      <c r="X327" s="4"/>
      <c r="Y327" s="4"/>
    </row>
    <row r="328" spans="21:25" s="5" customFormat="1" x14ac:dyDescent="0.25">
      <c r="U328" s="4"/>
      <c r="V328" s="4"/>
      <c r="W328" s="4"/>
      <c r="X328" s="4"/>
      <c r="Y328" s="4"/>
    </row>
    <row r="329" spans="21:25" s="5" customFormat="1" x14ac:dyDescent="0.25">
      <c r="U329" s="4"/>
      <c r="V329" s="4"/>
      <c r="W329" s="4"/>
      <c r="X329" s="4"/>
      <c r="Y329" s="4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1634-9E87-4A29-8F06-7299F9E3B8C4}">
  <dimension ref="G1:T1"/>
  <sheetViews>
    <sheetView workbookViewId="0"/>
  </sheetViews>
  <sheetFormatPr defaultRowHeight="15" x14ac:dyDescent="0.25"/>
  <sheetData>
    <row r="1" spans="7:20" x14ac:dyDescent="0.25"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MartabakOutput1</vt:lpstr>
      <vt:lpstr>Output1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</cp:lastModifiedBy>
  <dcterms:created xsi:type="dcterms:W3CDTF">2021-09-26T18:12:14Z</dcterms:created>
  <dcterms:modified xsi:type="dcterms:W3CDTF">2021-09-27T15:24:26Z</dcterms:modified>
</cp:coreProperties>
</file>