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Hackfest\TibcoLabsHackathon-main\TibcoLabsHackathon-main\PCB_Sonora\"/>
    </mc:Choice>
  </mc:AlternateContent>
  <xr:revisionPtr revIDLastSave="0" documentId="13_ncr:1_{A19DE7E1-E0DD-49F5-9907-55D91A223B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 l="1"/>
</calcChain>
</file>

<file path=xl/sharedStrings.xml><?xml version="1.0" encoding="utf-8"?>
<sst xmlns="http://schemas.openxmlformats.org/spreadsheetml/2006/main" count="483" uniqueCount="345">
  <si>
    <t>Page1</t>
  </si>
  <si>
    <t>Item</t>
  </si>
  <si>
    <t>Quantity</t>
  </si>
  <si>
    <t>Reference</t>
  </si>
  <si>
    <t>Part</t>
  </si>
  <si>
    <t>Manufacturer</t>
  </si>
  <si>
    <t>Manufacturer part number</t>
  </si>
  <si>
    <t>Description</t>
  </si>
  <si>
    <t>Option</t>
  </si>
  <si>
    <t>Footprint</t>
  </si>
  <si>
    <t>BT1</t>
  </si>
  <si>
    <t>Battery</t>
  </si>
  <si>
    <t>CN1</t>
  </si>
  <si>
    <t>2.4G</t>
  </si>
  <si>
    <t>Hirose Electric Co Ltd</t>
  </si>
  <si>
    <t>U.FL-R-SMT(10)</t>
  </si>
  <si>
    <t>CONN U.FL RCPT STR 50 OHM SMD</t>
  </si>
  <si>
    <t>GHI-CONNECTORS_UFL-R-SMT-1</t>
  </si>
  <si>
    <t>CN2</t>
  </si>
  <si>
    <t>GNSS</t>
  </si>
  <si>
    <t>CN3</t>
  </si>
  <si>
    <t>GSM</t>
  </si>
  <si>
    <t>C1,C2,C4,C5,C6,C7</t>
  </si>
  <si>
    <t>20pF</t>
  </si>
  <si>
    <t>CAL-CHIP ELECTRONICS, INC.</t>
  </si>
  <si>
    <t>GMC10CG200J50NT</t>
  </si>
  <si>
    <t>CAP CER 20PF 50V C0G/NP0 0603</t>
  </si>
  <si>
    <t>SMC0603</t>
  </si>
  <si>
    <t>C3</t>
  </si>
  <si>
    <t>100nF</t>
  </si>
  <si>
    <t>smc0603</t>
  </si>
  <si>
    <t>C8,C13</t>
  </si>
  <si>
    <t>10uF</t>
  </si>
  <si>
    <t>Meritek</t>
  </si>
  <si>
    <t>MA0805XF106K100</t>
  </si>
  <si>
    <t>CAP CER 10UF 10V X5R 0805</t>
  </si>
  <si>
    <t>SMC0805</t>
  </si>
  <si>
    <t>C9,C14,C15</t>
  </si>
  <si>
    <t>1.0uF</t>
  </si>
  <si>
    <t>MA0805XR105K500</t>
  </si>
  <si>
    <t>CAP CER 1UF 50V X7R 0805</t>
  </si>
  <si>
    <t>C11</t>
  </si>
  <si>
    <t>2.2uF</t>
  </si>
  <si>
    <t>AVX Corporation</t>
  </si>
  <si>
    <t>0805ZD225KAT2A</t>
  </si>
  <si>
    <t>CAP CER 2.2UF 10V X5R 0805</t>
  </si>
  <si>
    <t>SMR0805</t>
  </si>
  <si>
    <t>C12,C17,C19</t>
  </si>
  <si>
    <t>0.1uF</t>
  </si>
  <si>
    <t>TDK Corporation</t>
  </si>
  <si>
    <t>CGA4J2X7R2A104K125AA</t>
  </si>
  <si>
    <t>CAP CER 0.1UF 100V X7R 0805</t>
  </si>
  <si>
    <t>SMC0402</t>
  </si>
  <si>
    <t>C16,C18</t>
  </si>
  <si>
    <t>C20</t>
  </si>
  <si>
    <t>22pF</t>
  </si>
  <si>
    <t>GMC04CG220J50NT</t>
  </si>
  <si>
    <t>CAP CER 22PF 50V C0G/NP0 0402</t>
  </si>
  <si>
    <t>C22</t>
  </si>
  <si>
    <t>C24,C26</t>
  </si>
  <si>
    <t>Samsung Electro-Mechanics</t>
  </si>
  <si>
    <t>CL21B104JBCNNNC</t>
  </si>
  <si>
    <t>CAP CER 0.1UF 50V X7R 0805</t>
  </si>
  <si>
    <t>C25</t>
  </si>
  <si>
    <t>CL21A106KPFNNNE</t>
  </si>
  <si>
    <t>C27</t>
  </si>
  <si>
    <t>YAGEO</t>
  </si>
  <si>
    <t>CC0603KRX7R9BB104</t>
  </si>
  <si>
    <t>CAP CER 0.1UF 50V X7R 0603</t>
  </si>
  <si>
    <t>C28,C29,C30,C31,C34,C35,C36,C37,C38,C39,C52,C53,C54,C55,C60</t>
  </si>
  <si>
    <t>1uF</t>
  </si>
  <si>
    <t>CL21B105KAFNNNE</t>
  </si>
  <si>
    <t>CAP CER 1UF 25V X7R 0805</t>
  </si>
  <si>
    <t>C32,C33</t>
  </si>
  <si>
    <t>KYOCERA AVX</t>
  </si>
  <si>
    <t>08051A200KAT2A</t>
  </si>
  <si>
    <t>CAP CER 20PF 100V C0G/NP0 0805</t>
  </si>
  <si>
    <t>C40,C41,C45,C49,C61</t>
  </si>
  <si>
    <t>GMC10X7R104M16NT</t>
  </si>
  <si>
    <t>CAP CER 0.1UF 16V X7R 0603</t>
  </si>
  <si>
    <t>C42,C46,C47,C50</t>
  </si>
  <si>
    <t>C43</t>
  </si>
  <si>
    <t>10pF</t>
  </si>
  <si>
    <t>GMC10CG100J50NT</t>
  </si>
  <si>
    <t>CAP CER 10PF 50V C0G/NP0 0603</t>
  </si>
  <si>
    <t>C44</t>
  </si>
  <si>
    <t>33pF</t>
  </si>
  <si>
    <t>GMC10CG330J50NT</t>
  </si>
  <si>
    <t>CAP CER 33PF 50V C0G/NP0 0603</t>
  </si>
  <si>
    <t>C56</t>
  </si>
  <si>
    <t>8.6pF</t>
  </si>
  <si>
    <t>Murata Electronics</t>
  </si>
  <si>
    <t>GCQ1555C1H8R6DB01D</t>
  </si>
  <si>
    <t>CAP CER 8.6PF 50V C0G/NP0 0402</t>
  </si>
  <si>
    <t>C57</t>
  </si>
  <si>
    <t>2.4pF</t>
  </si>
  <si>
    <t>ICM</t>
  </si>
  <si>
    <t>C1005NP0249AGTS</t>
  </si>
  <si>
    <t>CAP CER 2.4PF 50V NP0 0402 +/- 0</t>
  </si>
  <si>
    <t>C58</t>
  </si>
  <si>
    <t>5.6pF</t>
  </si>
  <si>
    <t>GCM1555C1H5R6BA16D</t>
  </si>
  <si>
    <t>CAP CER 5.6PF 50V C0G/NP0 0402</t>
  </si>
  <si>
    <t>C59</t>
  </si>
  <si>
    <t>C62,C64,C65,C66,C67</t>
  </si>
  <si>
    <t>KEMET</t>
  </si>
  <si>
    <t>C0805C106K8PAC7800</t>
  </si>
  <si>
    <t>10 µF ±10% 10V Ceramic Capacitor X5R 0805 (2012 Metric)</t>
  </si>
  <si>
    <t>C63</t>
  </si>
  <si>
    <t>120pF</t>
  </si>
  <si>
    <t>GMC04CG121J50NT</t>
  </si>
  <si>
    <t>CAP CER 120PF 50V C0G/NP0 0402</t>
  </si>
  <si>
    <t>D1,D3</t>
  </si>
  <si>
    <t>PDS1040</t>
  </si>
  <si>
    <t>Diodes Incorporated</t>
  </si>
  <si>
    <t>PDS1040Q-13</t>
  </si>
  <si>
    <t>DIODE SCHOTTKY 40V 10A POWERDI5</t>
  </si>
  <si>
    <t>dio_sbr10u200p5-13</t>
  </si>
  <si>
    <t>D2</t>
  </si>
  <si>
    <t>ZLLS350</t>
  </si>
  <si>
    <t>ZLLS350TA</t>
  </si>
  <si>
    <t>DIODE SCHOTTKY 40V 380MA SOD523</t>
  </si>
  <si>
    <t>zlls350</t>
  </si>
  <si>
    <t>D4</t>
  </si>
  <si>
    <t>BLUE</t>
  </si>
  <si>
    <t>American Opto Plus LED</t>
  </si>
  <si>
    <t>L196L-QBC</t>
  </si>
  <si>
    <t>0603 BLUE SMD LED</t>
  </si>
  <si>
    <t>J1</t>
  </si>
  <si>
    <t>Schurter Inc.</t>
  </si>
  <si>
    <t>CONN PWR JACK 2.35X6MM SOLDER</t>
  </si>
  <si>
    <t>SCHURTER_4840_221</t>
  </si>
  <si>
    <t>J4</t>
  </si>
  <si>
    <t>MicroSD</t>
  </si>
  <si>
    <t>Amphenol ICC (Commercial Products)</t>
  </si>
  <si>
    <t>GTFP08432B1HR</t>
  </si>
  <si>
    <t>MICRO SD 5U"</t>
  </si>
  <si>
    <t>J6</t>
  </si>
  <si>
    <t>HR911105A</t>
  </si>
  <si>
    <t>Abracon LLC</t>
  </si>
  <si>
    <t>ARJM11B1-009-AB-EW2</t>
  </si>
  <si>
    <t>CONN JACK 1PORT 100 BASE-T PCB</t>
  </si>
  <si>
    <t>L1</t>
  </si>
  <si>
    <t>10uH</t>
  </si>
  <si>
    <t>EPCOS - TDK Electronics</t>
  </si>
  <si>
    <t>B82559A7103A016</t>
  </si>
  <si>
    <t>FIXED IND 10UH 11A 7.9 MOHM SMD</t>
  </si>
  <si>
    <t>INDM686X647X300N</t>
  </si>
  <si>
    <t>L2</t>
  </si>
  <si>
    <t>33nH</t>
  </si>
  <si>
    <t>Würth Elektronik</t>
  </si>
  <si>
    <t>FIXED IND 33NH 200MA 670MOHM SMD</t>
  </si>
  <si>
    <t>induc_7447840133</t>
  </si>
  <si>
    <t>L3</t>
  </si>
  <si>
    <t>1.5nH</t>
  </si>
  <si>
    <t>B82496C3159A000</t>
  </si>
  <si>
    <t>FIXED IND 1.5NH 1.5A 30 MOHM SMD</t>
  </si>
  <si>
    <t>L4</t>
  </si>
  <si>
    <t>2.7uH</t>
  </si>
  <si>
    <t>1255AY-2R7N=P3</t>
  </si>
  <si>
    <t>FIXED IND 2.7UH 4.6A 18MOHM SMD</t>
  </si>
  <si>
    <t>IND_1255AY-2R7NP3</t>
  </si>
  <si>
    <t>Q1,Q2</t>
  </si>
  <si>
    <t>SI7288</t>
  </si>
  <si>
    <t>Vishay Siliconix</t>
  </si>
  <si>
    <t>SI7288DP-T1-GE3</t>
  </si>
  <si>
    <t>MOSFET 2N-CH 40V 20A PPAK SO-8</t>
  </si>
  <si>
    <t>si7288_m</t>
  </si>
  <si>
    <t>R1,R2,R57</t>
  </si>
  <si>
    <t>10K</t>
  </si>
  <si>
    <t>RM06J103CT</t>
  </si>
  <si>
    <t>RES SMD 10K OHM 5% 1/10W 0603</t>
  </si>
  <si>
    <t>SMR0603</t>
  </si>
  <si>
    <t>R3,R7,R24</t>
  </si>
  <si>
    <t>100k</t>
  </si>
  <si>
    <t>Vishay Dale</t>
  </si>
  <si>
    <t>CRCW0402100KJNED</t>
  </si>
  <si>
    <t>RES SMD 100K OHM 5% 1/16W 0402</t>
  </si>
  <si>
    <t>smr0402</t>
  </si>
  <si>
    <t>R4,R5</t>
  </si>
  <si>
    <t>4K7</t>
  </si>
  <si>
    <t>RM04J473CT</t>
  </si>
  <si>
    <t>RES SMD 47K OHM 5% 1/16W 0402</t>
  </si>
  <si>
    <t>SMR0402</t>
  </si>
  <si>
    <t>R10,R11</t>
  </si>
  <si>
    <t>Stackpole Electronics Inc</t>
  </si>
  <si>
    <t>RMCF0805JT3R90</t>
  </si>
  <si>
    <t>RES 3.9 OHM 5% 1/8W 0805</t>
  </si>
  <si>
    <t>R12</t>
  </si>
  <si>
    <t>R13</t>
  </si>
  <si>
    <t>Ohmite</t>
  </si>
  <si>
    <t>KDV04DR220ET</t>
  </si>
  <si>
    <t>RESISTOR CURRENT SENSE</t>
  </si>
  <si>
    <t>R14</t>
  </si>
  <si>
    <t>RMCF0805JT10R0</t>
  </si>
  <si>
    <t>RES 10 OHM 5% 1/8W 0805</t>
  </si>
  <si>
    <t>R15</t>
  </si>
  <si>
    <t>0R0</t>
  </si>
  <si>
    <t>RM04J000CT</t>
  </si>
  <si>
    <t>RES SMD 0 OHM JUMPER 1/16W 0402</t>
  </si>
  <si>
    <t>R16,R17</t>
  </si>
  <si>
    <t>R19</t>
  </si>
  <si>
    <t>RMCF0402FT30R0</t>
  </si>
  <si>
    <t>R22</t>
  </si>
  <si>
    <t>499k</t>
  </si>
  <si>
    <t>CRCW0402499KFKEDC</t>
  </si>
  <si>
    <t>RES 499K OHM 1% 1/16W 0402</t>
  </si>
  <si>
    <t>R26,R27,R28,R41,R42,R46,R52,R58,R59,R63,R64,R65,R66,R69,R71</t>
  </si>
  <si>
    <t>CRCW06030000Z0EAHP</t>
  </si>
  <si>
    <t>RES SMD 0 OHM JUMPER 1/3W 0603</t>
  </si>
  <si>
    <t>R29,R30,R31</t>
  </si>
  <si>
    <t>3R3</t>
  </si>
  <si>
    <t>RC0603JR-073K3L</t>
  </si>
  <si>
    <t>RES 3.3K OHM 5% 1/10W 0603</t>
  </si>
  <si>
    <t>smr0603</t>
  </si>
  <si>
    <t>R33,R34,R35,R36,R37,R38,R39,R49</t>
  </si>
  <si>
    <t>1R0</t>
  </si>
  <si>
    <t>AC0603JR-101KL</t>
  </si>
  <si>
    <t>1 kOhms ±5% 0.1W, 1/10W Chip Resistor 0603 (1608 Metric) Automotive AEC-Q200 Thick Film</t>
  </si>
  <si>
    <t>smr0805</t>
  </si>
  <si>
    <t>R40</t>
  </si>
  <si>
    <t>10R0</t>
  </si>
  <si>
    <t>RM04J100CT</t>
  </si>
  <si>
    <t>RES SMD 10 OHM 5% 1/16W 0402</t>
  </si>
  <si>
    <t>R43</t>
  </si>
  <si>
    <t>105K</t>
  </si>
  <si>
    <t>RM04F1053CT</t>
  </si>
  <si>
    <t>RES SMD 105K OHM 1% 1/16W 0402</t>
  </si>
  <si>
    <t>R44</t>
  </si>
  <si>
    <t>12K</t>
  </si>
  <si>
    <t>RM04J123CT</t>
  </si>
  <si>
    <t>RES SMD 12K OHM 5% 1/16W 0402</t>
  </si>
  <si>
    <t>R45,R47,R48,R50,R51</t>
  </si>
  <si>
    <t>12R0</t>
  </si>
  <si>
    <t>RE0805FRE0712KL</t>
  </si>
  <si>
    <t>RES SMD 12K OHM 1% 1/8W 0805</t>
  </si>
  <si>
    <t>R53,R54,R55</t>
  </si>
  <si>
    <t>Vishay Foil Resistors (Division of Vishay Precision Group)</t>
  </si>
  <si>
    <t>Y162910K0000F9R</t>
  </si>
  <si>
    <t>RES SMD 10K OHM 1% 1/10W 0805</t>
  </si>
  <si>
    <t>R56</t>
  </si>
  <si>
    <t>100K</t>
  </si>
  <si>
    <t>R60,R62,R68</t>
  </si>
  <si>
    <t>CRCW0402100KFKED</t>
  </si>
  <si>
    <t>RES SMD 100K OHM 1% 1/16W 0402</t>
  </si>
  <si>
    <t>R61</t>
  </si>
  <si>
    <t>453K</t>
  </si>
  <si>
    <t>CRCW0402453KFKED</t>
  </si>
  <si>
    <t>RES SMD 453K OHM 1% 1/16W 0402</t>
  </si>
  <si>
    <t>R67</t>
  </si>
  <si>
    <t>732K</t>
  </si>
  <si>
    <t>CRCW0402732KFKED</t>
  </si>
  <si>
    <t>RES SMD 732K OHM 1% 1/16W 0402</t>
  </si>
  <si>
    <t>U1</t>
  </si>
  <si>
    <t>STM32L053R8</t>
  </si>
  <si>
    <t>STMicroelectronics</t>
  </si>
  <si>
    <t>U2</t>
  </si>
  <si>
    <t>BQ24650RVA</t>
  </si>
  <si>
    <t>Texas Instruments</t>
  </si>
  <si>
    <t>BQ24650RVAT</t>
  </si>
  <si>
    <t>IC BATT CHG MULTI-CHEM 16VQFN</t>
  </si>
  <si>
    <t>ti_bq24650</t>
  </si>
  <si>
    <t>U3</t>
  </si>
  <si>
    <t>AMS1117</t>
  </si>
  <si>
    <t>U4</t>
  </si>
  <si>
    <t>74LVC125APW,118</t>
  </si>
  <si>
    <t>Nexperia USA Inc.</t>
  </si>
  <si>
    <t>IC BUF NON-INVERT 3.6V 14TSSOP</t>
  </si>
  <si>
    <t>74LVC125APW</t>
  </si>
  <si>
    <t>U5</t>
  </si>
  <si>
    <t>ENC28J60</t>
  </si>
  <si>
    <t>Microchip Technology</t>
  </si>
  <si>
    <t>ENC28J60T-I/SO</t>
  </si>
  <si>
    <t>IC ETHERNET CTRLR W-SPI 28-SOIC</t>
  </si>
  <si>
    <t>ENC28J60T-ISO</t>
  </si>
  <si>
    <t>U7</t>
  </si>
  <si>
    <t>SIM1</t>
  </si>
  <si>
    <t>GCT</t>
  </si>
  <si>
    <t>SIM7200-6-0-18-00-A</t>
  </si>
  <si>
    <t>MICRO SIM HINGED, 6P, SMT , 1.75</t>
  </si>
  <si>
    <t>SIM7200</t>
  </si>
  <si>
    <t>U8</t>
  </si>
  <si>
    <t>SIM2</t>
  </si>
  <si>
    <t>U9</t>
  </si>
  <si>
    <t>MCP1826</t>
  </si>
  <si>
    <t>MCP1826T-1202E/ET</t>
  </si>
  <si>
    <t>IC REG LINEAR 1.2V 1A 5DDPAK</t>
  </si>
  <si>
    <t>U10</t>
  </si>
  <si>
    <t>NCP1117ST33</t>
  </si>
  <si>
    <t>onsemi</t>
  </si>
  <si>
    <t>NCP1117ST33T3</t>
  </si>
  <si>
    <t>IC REG LINEAR 3.3V 1A SOT223</t>
  </si>
  <si>
    <t>U11</t>
  </si>
  <si>
    <t>ESP8266EX</t>
  </si>
  <si>
    <t>Espressif Systems</t>
  </si>
  <si>
    <t>IC RF TXRX+MCU WIFI 32VFQFN</t>
  </si>
  <si>
    <t>U12</t>
  </si>
  <si>
    <t>W25Q32</t>
  </si>
  <si>
    <t>Winbond Electronics</t>
  </si>
  <si>
    <t>W25Q32JVZPIM</t>
  </si>
  <si>
    <t>SPIFLASH, 32M-BIT, DTR, 4KB UNIF</t>
  </si>
  <si>
    <t>W25Q32FVSSIQ</t>
  </si>
  <si>
    <t>U13</t>
  </si>
  <si>
    <t>ZMOD4510</t>
  </si>
  <si>
    <t>Renesas Electronics America Inc</t>
  </si>
  <si>
    <t>ZMOD4510AI1R</t>
  </si>
  <si>
    <t>OAQ INTEGRATED SENSOR W/I2C OUTP</t>
  </si>
  <si>
    <t>U14</t>
  </si>
  <si>
    <t>CCS811B-JOPD500</t>
  </si>
  <si>
    <t>ScioSense</t>
  </si>
  <si>
    <t>LOW POWER DIGITAL SENSOR FOR IND</t>
  </si>
  <si>
    <t>U15</t>
  </si>
  <si>
    <t>SHT10</t>
  </si>
  <si>
    <t>Sensirion AG</t>
  </si>
  <si>
    <t>SENSOR HUMI/TEMP 5V DTL 4.5% SMD</t>
  </si>
  <si>
    <t>U16</t>
  </si>
  <si>
    <t>SIM868F</t>
  </si>
  <si>
    <t>SIM868_1</t>
  </si>
  <si>
    <t>U17</t>
  </si>
  <si>
    <t>TPSM82822SIL</t>
  </si>
  <si>
    <t>TPSM82822SILR</t>
  </si>
  <si>
    <t>5.5-V INPUT, 2-A STEP-DOWN MODUL</t>
  </si>
  <si>
    <t>U18</t>
  </si>
  <si>
    <t>TPS61023DR</t>
  </si>
  <si>
    <t>TPS61023DRLR</t>
  </si>
  <si>
    <t>Boost Switching Regulator IC Positive Adjustable</t>
  </si>
  <si>
    <t>X1</t>
  </si>
  <si>
    <t>8MHz(12pF)</t>
  </si>
  <si>
    <t>ECS Inc.</t>
  </si>
  <si>
    <t>ECS-80-12-30-JGM-TR</t>
  </si>
  <si>
    <t>CRYSTAL 8.0000MHZ 12PF SMD</t>
  </si>
  <si>
    <t>Y1</t>
  </si>
  <si>
    <t>25MHZ</t>
  </si>
  <si>
    <t>FL2500159</t>
  </si>
  <si>
    <t>FL2500159-ND</t>
  </si>
  <si>
    <t>Y2</t>
  </si>
  <si>
    <t>26MHz</t>
  </si>
  <si>
    <t>EPSON</t>
  </si>
  <si>
    <t>MC-405 25.6000K-A0</t>
  </si>
  <si>
    <t>CRYSTAL 25.6000KHZ 12.5PF SMD</t>
  </si>
  <si>
    <t>Unit Price</t>
  </si>
  <si>
    <t xml:space="preserve">Total Price </t>
  </si>
  <si>
    <t>STM32L053C8T7</t>
  </si>
  <si>
    <t>IC MCU 32BIT 64KB FLASH 48LQFP</t>
  </si>
  <si>
    <t>Bill Of Materials        October 1,2023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</si>
</sst>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rgb="FF44444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K86" totalsRowCount="1">
  <autoFilter ref="A3:K85" xr:uid="{00000000-0009-0000-0100-000001000000}"/>
  <tableColumns count="11">
    <tableColumn id="1" xr3:uid="{00000000-0010-0000-0000-000001000000}" name="Item"/>
    <tableColumn id="2" xr3:uid="{00000000-0010-0000-0000-000002000000}" name="Quantity"/>
    <tableColumn id="3" xr3:uid="{00000000-0010-0000-0000-000003000000}" name="Reference"/>
    <tableColumn id="4" xr3:uid="{00000000-0010-0000-0000-000004000000}" name="Part"/>
    <tableColumn id="5" xr3:uid="{00000000-0010-0000-0000-000005000000}" name="Manufacturer"/>
    <tableColumn id="6" xr3:uid="{00000000-0010-0000-0000-000006000000}" name="Manufacturer part number"/>
    <tableColumn id="7" xr3:uid="{00000000-0010-0000-0000-000007000000}" name="Description"/>
    <tableColumn id="8" xr3:uid="{00000000-0010-0000-0000-000008000000}" name="Option"/>
    <tableColumn id="9" xr3:uid="{00000000-0010-0000-0000-000009000000}" name="Footprint"/>
    <tableColumn id="10" xr3:uid="{00000000-0010-0000-0000-00000A000000}" name="Unit Price"/>
    <tableColumn id="11" xr3:uid="{00000000-0010-0000-0000-00000B000000}" name="Total Price " totalsRowFunction="sum" dataDxfId="1" totalsRowDxfId="0">
      <calculatedColumnFormula>+Tabla1[[#This Row],[Unit Price]]*Tabla1[[#This Row],[Quantity]]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"/>
  <sheetViews>
    <sheetView tabSelected="1" workbookViewId="0">
      <selection activeCell="G17" sqref="G17"/>
    </sheetView>
  </sheetViews>
  <sheetFormatPr defaultColWidth="11.5546875" defaultRowHeight="14.4" x14ac:dyDescent="0.3"/>
  <cols>
    <col min="1" max="1" width="11.6640625" customWidth="1"/>
    <col min="3" max="3" width="14.21875" customWidth="1"/>
    <col min="5" max="5" width="52.109375" bestFit="1" customWidth="1"/>
    <col min="6" max="6" width="25.6640625" customWidth="1"/>
    <col min="7" max="7" width="12.6640625" customWidth="1"/>
    <col min="8" max="8" width="9.44140625" bestFit="1" customWidth="1"/>
    <col min="9" max="9" width="29.5546875" bestFit="1" customWidth="1"/>
  </cols>
  <sheetData>
    <row r="1" spans="1:12" x14ac:dyDescent="0.3">
      <c r="A1" t="s">
        <v>344</v>
      </c>
      <c r="B1" t="s">
        <v>0</v>
      </c>
    </row>
    <row r="3" spans="1:12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340</v>
      </c>
      <c r="K3" t="s">
        <v>341</v>
      </c>
    </row>
    <row r="4" spans="1:12" x14ac:dyDescent="0.3">
      <c r="A4">
        <v>1</v>
      </c>
      <c r="B4">
        <v>1</v>
      </c>
      <c r="C4" t="s">
        <v>10</v>
      </c>
      <c r="D4" t="s">
        <v>11</v>
      </c>
      <c r="I4" t="s">
        <v>11</v>
      </c>
      <c r="K4">
        <f>+Tabla1[[#This Row],[Unit Price]]*Tabla1[[#This Row],[Quantity]]</f>
        <v>0</v>
      </c>
    </row>
    <row r="5" spans="1:12" x14ac:dyDescent="0.3">
      <c r="A5">
        <v>2</v>
      </c>
      <c r="B5">
        <v>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I5" t="s">
        <v>17</v>
      </c>
      <c r="J5">
        <v>1.22</v>
      </c>
      <c r="K5">
        <f>+Tabla1[[#This Row],[Unit Price]]*Tabla1[[#This Row],[Quantity]]</f>
        <v>1.22</v>
      </c>
    </row>
    <row r="6" spans="1:12" x14ac:dyDescent="0.3">
      <c r="A6">
        <v>3</v>
      </c>
      <c r="B6">
        <v>1</v>
      </c>
      <c r="C6" t="s">
        <v>18</v>
      </c>
      <c r="D6" t="s">
        <v>19</v>
      </c>
      <c r="E6" t="s">
        <v>14</v>
      </c>
      <c r="F6" t="s">
        <v>15</v>
      </c>
      <c r="G6" t="s">
        <v>16</v>
      </c>
      <c r="I6" t="s">
        <v>17</v>
      </c>
      <c r="J6">
        <v>1.22</v>
      </c>
      <c r="K6">
        <f>+Tabla1[[#This Row],[Unit Price]]*Tabla1[[#This Row],[Quantity]]</f>
        <v>1.22</v>
      </c>
    </row>
    <row r="7" spans="1:12" x14ac:dyDescent="0.3">
      <c r="A7">
        <v>4</v>
      </c>
      <c r="B7">
        <v>1</v>
      </c>
      <c r="C7" t="s">
        <v>20</v>
      </c>
      <c r="D7" t="s">
        <v>21</v>
      </c>
      <c r="E7" t="s">
        <v>14</v>
      </c>
      <c r="F7" t="s">
        <v>15</v>
      </c>
      <c r="G7" t="s">
        <v>16</v>
      </c>
      <c r="I7" t="s">
        <v>17</v>
      </c>
      <c r="J7">
        <v>1.22</v>
      </c>
      <c r="K7">
        <f>+Tabla1[[#This Row],[Unit Price]]*Tabla1[[#This Row],[Quantity]]</f>
        <v>1.22</v>
      </c>
    </row>
    <row r="8" spans="1:12" x14ac:dyDescent="0.3">
      <c r="A8">
        <v>5</v>
      </c>
      <c r="B8">
        <v>6</v>
      </c>
      <c r="C8" t="s">
        <v>22</v>
      </c>
      <c r="D8" t="s">
        <v>23</v>
      </c>
      <c r="E8" t="s">
        <v>24</v>
      </c>
      <c r="F8" t="s">
        <v>25</v>
      </c>
      <c r="G8" t="s">
        <v>26</v>
      </c>
      <c r="I8" t="s">
        <v>27</v>
      </c>
      <c r="J8">
        <v>4.8900000000000002E-3</v>
      </c>
      <c r="K8">
        <f>+Tabla1[[#This Row],[Unit Price]]*Tabla1[[#This Row],[Quantity]]</f>
        <v>2.9340000000000001E-2</v>
      </c>
    </row>
    <row r="9" spans="1:12" x14ac:dyDescent="0.3">
      <c r="A9">
        <v>6</v>
      </c>
      <c r="B9">
        <v>1</v>
      </c>
      <c r="C9" t="s">
        <v>28</v>
      </c>
      <c r="D9" t="s">
        <v>29</v>
      </c>
      <c r="E9" t="s">
        <v>24</v>
      </c>
      <c r="F9" t="s">
        <v>25</v>
      </c>
      <c r="G9" t="s">
        <v>26</v>
      </c>
      <c r="I9" t="s">
        <v>30</v>
      </c>
      <c r="J9">
        <v>4.8900000000000002E-3</v>
      </c>
      <c r="K9">
        <f>+Tabla1[[#This Row],[Unit Price]]*Tabla1[[#This Row],[Quantity]]</f>
        <v>4.8900000000000002E-3</v>
      </c>
    </row>
    <row r="10" spans="1:12" x14ac:dyDescent="0.3">
      <c r="A10">
        <v>7</v>
      </c>
      <c r="B10">
        <v>2</v>
      </c>
      <c r="C10" t="s">
        <v>31</v>
      </c>
      <c r="D10" t="s">
        <v>32</v>
      </c>
      <c r="E10" t="s">
        <v>33</v>
      </c>
      <c r="F10" t="s">
        <v>34</v>
      </c>
      <c r="G10" t="s">
        <v>35</v>
      </c>
      <c r="I10" t="s">
        <v>36</v>
      </c>
      <c r="J10">
        <v>0.10012</v>
      </c>
      <c r="K10">
        <f>+Tabla1[[#This Row],[Unit Price]]*Tabla1[[#This Row],[Quantity]]</f>
        <v>0.20024</v>
      </c>
      <c r="L10" s="1"/>
    </row>
    <row r="11" spans="1:12" x14ac:dyDescent="0.3">
      <c r="A11">
        <v>8</v>
      </c>
      <c r="B11">
        <v>3</v>
      </c>
      <c r="C11" t="s">
        <v>37</v>
      </c>
      <c r="D11" t="s">
        <v>38</v>
      </c>
      <c r="E11" t="s">
        <v>33</v>
      </c>
      <c r="F11" t="s">
        <v>39</v>
      </c>
      <c r="G11" t="s">
        <v>40</v>
      </c>
      <c r="I11" t="s">
        <v>36</v>
      </c>
      <c r="J11">
        <v>2.1829999999999999E-2</v>
      </c>
      <c r="K11">
        <f>+Tabla1[[#This Row],[Unit Price]]*Tabla1[[#This Row],[Quantity]]</f>
        <v>6.5489999999999993E-2</v>
      </c>
    </row>
    <row r="12" spans="1:12" x14ac:dyDescent="0.3">
      <c r="A12">
        <v>9</v>
      </c>
      <c r="B12">
        <v>1</v>
      </c>
      <c r="C12" t="s">
        <v>41</v>
      </c>
      <c r="D12" t="s">
        <v>42</v>
      </c>
      <c r="E12" t="s">
        <v>43</v>
      </c>
      <c r="F12" t="s">
        <v>44</v>
      </c>
      <c r="G12" t="s">
        <v>45</v>
      </c>
      <c r="I12" t="s">
        <v>46</v>
      </c>
      <c r="J12">
        <v>0.25</v>
      </c>
      <c r="K12">
        <f>+Tabla1[[#This Row],[Unit Price]]*Tabla1[[#This Row],[Quantity]]</f>
        <v>0.25</v>
      </c>
    </row>
    <row r="13" spans="1:12" x14ac:dyDescent="0.3">
      <c r="A13">
        <v>10</v>
      </c>
      <c r="B13">
        <v>3</v>
      </c>
      <c r="C13" t="s">
        <v>47</v>
      </c>
      <c r="D13" t="s">
        <v>48</v>
      </c>
      <c r="E13" t="s">
        <v>49</v>
      </c>
      <c r="F13" t="s">
        <v>50</v>
      </c>
      <c r="G13" t="s">
        <v>51</v>
      </c>
      <c r="I13" t="s">
        <v>52</v>
      </c>
      <c r="J13">
        <v>0.19</v>
      </c>
      <c r="K13">
        <f>+Tabla1[[#This Row],[Unit Price]]*Tabla1[[#This Row],[Quantity]]</f>
        <v>0.57000000000000006</v>
      </c>
    </row>
    <row r="14" spans="1:12" x14ac:dyDescent="0.3">
      <c r="A14">
        <v>11</v>
      </c>
      <c r="B14">
        <v>2</v>
      </c>
      <c r="C14" t="s">
        <v>53</v>
      </c>
      <c r="D14" t="s">
        <v>38</v>
      </c>
      <c r="E14" t="s">
        <v>33</v>
      </c>
      <c r="F14" t="s">
        <v>39</v>
      </c>
      <c r="G14" t="s">
        <v>40</v>
      </c>
      <c r="I14" t="s">
        <v>52</v>
      </c>
      <c r="J14">
        <v>2.1829999999999999E-2</v>
      </c>
      <c r="K14">
        <f>+Tabla1[[#This Row],[Unit Price]]*Tabla1[[#This Row],[Quantity]]</f>
        <v>4.3659999999999997E-2</v>
      </c>
    </row>
    <row r="15" spans="1:12" x14ac:dyDescent="0.3">
      <c r="A15">
        <v>12</v>
      </c>
      <c r="B15">
        <v>1</v>
      </c>
      <c r="C15" t="s">
        <v>54</v>
      </c>
      <c r="D15" t="s">
        <v>55</v>
      </c>
      <c r="E15" t="s">
        <v>24</v>
      </c>
      <c r="F15" t="s">
        <v>56</v>
      </c>
      <c r="G15" t="s">
        <v>57</v>
      </c>
      <c r="I15" t="s">
        <v>52</v>
      </c>
      <c r="J15">
        <v>1.7600000000000001E-3</v>
      </c>
      <c r="K15">
        <f>+Tabla1[[#This Row],[Unit Price]]*Tabla1[[#This Row],[Quantity]]</f>
        <v>1.7600000000000001E-3</v>
      </c>
    </row>
    <row r="16" spans="1:12" x14ac:dyDescent="0.3">
      <c r="A16">
        <v>13</v>
      </c>
      <c r="B16">
        <v>1</v>
      </c>
      <c r="C16" t="s">
        <v>58</v>
      </c>
      <c r="D16" t="s">
        <v>32</v>
      </c>
      <c r="E16" t="s">
        <v>33</v>
      </c>
      <c r="F16" t="s">
        <v>34</v>
      </c>
      <c r="G16" t="s">
        <v>35</v>
      </c>
      <c r="I16" t="s">
        <v>52</v>
      </c>
      <c r="J16">
        <v>0.10012</v>
      </c>
      <c r="K16">
        <f>+Tabla1[[#This Row],[Unit Price]]*Tabla1[[#This Row],[Quantity]]</f>
        <v>0.10012</v>
      </c>
    </row>
    <row r="17" spans="1:11" x14ac:dyDescent="0.3">
      <c r="A17">
        <v>14</v>
      </c>
      <c r="B17">
        <v>2</v>
      </c>
      <c r="C17" t="s">
        <v>59</v>
      </c>
      <c r="D17" t="s">
        <v>29</v>
      </c>
      <c r="E17" t="s">
        <v>60</v>
      </c>
      <c r="F17" t="s">
        <v>61</v>
      </c>
      <c r="G17" t="s">
        <v>62</v>
      </c>
      <c r="I17" t="s">
        <v>36</v>
      </c>
      <c r="J17">
        <v>0.1</v>
      </c>
      <c r="K17">
        <f>+Tabla1[[#This Row],[Unit Price]]*Tabla1[[#This Row],[Quantity]]</f>
        <v>0.2</v>
      </c>
    </row>
    <row r="18" spans="1:11" x14ac:dyDescent="0.3">
      <c r="A18">
        <v>15</v>
      </c>
      <c r="B18">
        <v>1</v>
      </c>
      <c r="C18" t="s">
        <v>63</v>
      </c>
      <c r="D18" t="s">
        <v>32</v>
      </c>
      <c r="E18" t="s">
        <v>60</v>
      </c>
      <c r="F18" t="s">
        <v>64</v>
      </c>
      <c r="G18" t="s">
        <v>35</v>
      </c>
      <c r="I18" t="s">
        <v>36</v>
      </c>
      <c r="J18">
        <v>0.12</v>
      </c>
      <c r="K18">
        <f>+Tabla1[[#This Row],[Unit Price]]*Tabla1[[#This Row],[Quantity]]</f>
        <v>0.12</v>
      </c>
    </row>
    <row r="19" spans="1:11" x14ac:dyDescent="0.3">
      <c r="A19">
        <v>16</v>
      </c>
      <c r="B19">
        <v>1</v>
      </c>
      <c r="C19" t="s">
        <v>65</v>
      </c>
      <c r="D19" t="s">
        <v>29</v>
      </c>
      <c r="E19" t="s">
        <v>66</v>
      </c>
      <c r="F19" t="s">
        <v>67</v>
      </c>
      <c r="G19" t="s">
        <v>68</v>
      </c>
      <c r="I19" t="s">
        <v>27</v>
      </c>
      <c r="J19" s="2">
        <v>0.1</v>
      </c>
      <c r="K19">
        <f>+Tabla1[[#This Row],[Unit Price]]*Tabla1[[#This Row],[Quantity]]</f>
        <v>0.1</v>
      </c>
    </row>
    <row r="20" spans="1:11" x14ac:dyDescent="0.3">
      <c r="A20">
        <v>17</v>
      </c>
      <c r="B20">
        <v>15</v>
      </c>
      <c r="C20" t="s">
        <v>69</v>
      </c>
      <c r="D20" t="s">
        <v>70</v>
      </c>
      <c r="E20" t="s">
        <v>60</v>
      </c>
      <c r="F20" t="s">
        <v>71</v>
      </c>
      <c r="G20" t="s">
        <v>72</v>
      </c>
      <c r="I20" t="s">
        <v>36</v>
      </c>
      <c r="J20">
        <v>0.1</v>
      </c>
      <c r="K20">
        <f>+Tabla1[[#This Row],[Unit Price]]*Tabla1[[#This Row],[Quantity]]</f>
        <v>1.5</v>
      </c>
    </row>
    <row r="21" spans="1:11" x14ac:dyDescent="0.3">
      <c r="A21">
        <v>18</v>
      </c>
      <c r="B21">
        <v>2</v>
      </c>
      <c r="C21" t="s">
        <v>73</v>
      </c>
      <c r="D21" t="s">
        <v>23</v>
      </c>
      <c r="E21" t="s">
        <v>74</v>
      </c>
      <c r="F21" t="s">
        <v>75</v>
      </c>
      <c r="G21" t="s">
        <v>76</v>
      </c>
      <c r="I21" t="s">
        <v>36</v>
      </c>
      <c r="J21">
        <v>0.23</v>
      </c>
      <c r="K21">
        <f>+Tabla1[[#This Row],[Unit Price]]*Tabla1[[#This Row],[Quantity]]</f>
        <v>0.46</v>
      </c>
    </row>
    <row r="22" spans="1:11" x14ac:dyDescent="0.3">
      <c r="A22">
        <v>19</v>
      </c>
      <c r="B22">
        <v>5</v>
      </c>
      <c r="C22" t="s">
        <v>77</v>
      </c>
      <c r="D22" t="s">
        <v>48</v>
      </c>
      <c r="E22" t="s">
        <v>24</v>
      </c>
      <c r="F22" t="s">
        <v>78</v>
      </c>
      <c r="G22" t="s">
        <v>79</v>
      </c>
      <c r="I22" t="s">
        <v>27</v>
      </c>
      <c r="J22">
        <v>2.5000000000000001E-3</v>
      </c>
      <c r="K22">
        <f>+Tabla1[[#This Row],[Unit Price]]*Tabla1[[#This Row],[Quantity]]</f>
        <v>1.2500000000000001E-2</v>
      </c>
    </row>
    <row r="23" spans="1:11" x14ac:dyDescent="0.3">
      <c r="A23">
        <v>20</v>
      </c>
      <c r="B23">
        <v>4</v>
      </c>
      <c r="C23" t="s">
        <v>80</v>
      </c>
      <c r="D23" t="s">
        <v>32</v>
      </c>
      <c r="E23" t="s">
        <v>60</v>
      </c>
      <c r="F23" t="s">
        <v>64</v>
      </c>
      <c r="G23" t="s">
        <v>35</v>
      </c>
      <c r="I23" t="s">
        <v>27</v>
      </c>
      <c r="J23">
        <v>0.12</v>
      </c>
      <c r="K23">
        <f>+Tabla1[[#This Row],[Unit Price]]*Tabla1[[#This Row],[Quantity]]</f>
        <v>0.48</v>
      </c>
    </row>
    <row r="24" spans="1:11" x14ac:dyDescent="0.3">
      <c r="A24">
        <v>21</v>
      </c>
      <c r="B24">
        <v>1</v>
      </c>
      <c r="C24" t="s">
        <v>81</v>
      </c>
      <c r="D24" t="s">
        <v>82</v>
      </c>
      <c r="E24" t="s">
        <v>24</v>
      </c>
      <c r="F24" t="s">
        <v>83</v>
      </c>
      <c r="G24" t="s">
        <v>84</v>
      </c>
      <c r="I24" t="s">
        <v>27</v>
      </c>
      <c r="J24">
        <v>5.3E-3</v>
      </c>
      <c r="K24">
        <f>+Tabla1[[#This Row],[Unit Price]]*Tabla1[[#This Row],[Quantity]]</f>
        <v>5.3E-3</v>
      </c>
    </row>
    <row r="25" spans="1:11" x14ac:dyDescent="0.3">
      <c r="A25">
        <v>22</v>
      </c>
      <c r="B25">
        <v>1</v>
      </c>
      <c r="C25" t="s">
        <v>85</v>
      </c>
      <c r="D25" t="s">
        <v>86</v>
      </c>
      <c r="E25" t="s">
        <v>24</v>
      </c>
      <c r="F25" t="s">
        <v>87</v>
      </c>
      <c r="G25" t="s">
        <v>88</v>
      </c>
      <c r="I25" t="s">
        <v>27</v>
      </c>
      <c r="J25">
        <v>4.1000000000000003E-3</v>
      </c>
      <c r="K25">
        <f>+Tabla1[[#This Row],[Unit Price]]*Tabla1[[#This Row],[Quantity]]</f>
        <v>4.1000000000000003E-3</v>
      </c>
    </row>
    <row r="26" spans="1:11" x14ac:dyDescent="0.3">
      <c r="A26">
        <v>23</v>
      </c>
      <c r="B26">
        <v>1</v>
      </c>
      <c r="C26" t="s">
        <v>89</v>
      </c>
      <c r="D26" t="s">
        <v>90</v>
      </c>
      <c r="E26" t="s">
        <v>91</v>
      </c>
      <c r="F26" t="s">
        <v>92</v>
      </c>
      <c r="G26" t="s">
        <v>93</v>
      </c>
      <c r="I26" t="s">
        <v>52</v>
      </c>
      <c r="J26">
        <v>5.2940000000000001E-2</v>
      </c>
      <c r="K26">
        <f>+Tabla1[[#This Row],[Unit Price]]*Tabla1[[#This Row],[Quantity]]</f>
        <v>5.2940000000000001E-2</v>
      </c>
    </row>
    <row r="27" spans="1:11" x14ac:dyDescent="0.3">
      <c r="A27">
        <v>24</v>
      </c>
      <c r="B27">
        <v>1</v>
      </c>
      <c r="C27" t="s">
        <v>94</v>
      </c>
      <c r="D27" t="s">
        <v>95</v>
      </c>
      <c r="E27" t="s">
        <v>96</v>
      </c>
      <c r="F27" t="s">
        <v>97</v>
      </c>
      <c r="G27" t="s">
        <v>98</v>
      </c>
      <c r="I27" t="s">
        <v>52</v>
      </c>
      <c r="J27">
        <v>8.6700000000000006E-3</v>
      </c>
      <c r="K27">
        <f>+Tabla1[[#This Row],[Unit Price]]*Tabla1[[#This Row],[Quantity]]</f>
        <v>8.6700000000000006E-3</v>
      </c>
    </row>
    <row r="28" spans="1:11" x14ac:dyDescent="0.3">
      <c r="A28">
        <v>25</v>
      </c>
      <c r="B28">
        <v>1</v>
      </c>
      <c r="C28" t="s">
        <v>99</v>
      </c>
      <c r="D28" t="s">
        <v>100</v>
      </c>
      <c r="E28" t="s">
        <v>91</v>
      </c>
      <c r="F28" t="s">
        <v>101</v>
      </c>
      <c r="G28" t="s">
        <v>102</v>
      </c>
      <c r="I28" t="s">
        <v>52</v>
      </c>
      <c r="J28">
        <v>0.13</v>
      </c>
      <c r="K28">
        <f>+Tabla1[[#This Row],[Unit Price]]*Tabla1[[#This Row],[Quantity]]</f>
        <v>0.13</v>
      </c>
    </row>
    <row r="29" spans="1:11" x14ac:dyDescent="0.3">
      <c r="A29">
        <v>26</v>
      </c>
      <c r="B29">
        <v>1</v>
      </c>
      <c r="C29" t="s">
        <v>103</v>
      </c>
      <c r="D29" t="s">
        <v>100</v>
      </c>
      <c r="E29" t="s">
        <v>91</v>
      </c>
      <c r="F29" t="s">
        <v>101</v>
      </c>
      <c r="G29" t="s">
        <v>72</v>
      </c>
      <c r="I29" t="s">
        <v>52</v>
      </c>
      <c r="J29">
        <v>0.13</v>
      </c>
      <c r="K29">
        <f>+Tabla1[[#This Row],[Unit Price]]*Tabla1[[#This Row],[Quantity]]</f>
        <v>0.13</v>
      </c>
    </row>
    <row r="30" spans="1:11" x14ac:dyDescent="0.3">
      <c r="A30">
        <v>27</v>
      </c>
      <c r="B30">
        <v>5</v>
      </c>
      <c r="C30" t="s">
        <v>104</v>
      </c>
      <c r="D30" t="s">
        <v>32</v>
      </c>
      <c r="E30" t="s">
        <v>105</v>
      </c>
      <c r="F30" t="s">
        <v>106</v>
      </c>
      <c r="G30" t="s">
        <v>107</v>
      </c>
      <c r="I30" t="s">
        <v>36</v>
      </c>
      <c r="J30">
        <v>0.14000000000000001</v>
      </c>
      <c r="K30">
        <f>+Tabla1[[#This Row],[Unit Price]]*Tabla1[[#This Row],[Quantity]]</f>
        <v>0.70000000000000007</v>
      </c>
    </row>
    <row r="31" spans="1:11" x14ac:dyDescent="0.3">
      <c r="A31">
        <v>28</v>
      </c>
      <c r="B31">
        <v>1</v>
      </c>
      <c r="C31" t="s">
        <v>108</v>
      </c>
      <c r="D31" t="s">
        <v>109</v>
      </c>
      <c r="E31" t="s">
        <v>24</v>
      </c>
      <c r="F31" t="s">
        <v>110</v>
      </c>
      <c r="G31" t="s">
        <v>111</v>
      </c>
      <c r="I31" t="s">
        <v>52</v>
      </c>
      <c r="J31">
        <v>4.0499999999999998E-3</v>
      </c>
      <c r="K31">
        <f>+Tabla1[[#This Row],[Unit Price]]*Tabla1[[#This Row],[Quantity]]</f>
        <v>4.0499999999999998E-3</v>
      </c>
    </row>
    <row r="32" spans="1:11" x14ac:dyDescent="0.3">
      <c r="A32">
        <v>29</v>
      </c>
      <c r="B32">
        <v>2</v>
      </c>
      <c r="C32" t="s">
        <v>112</v>
      </c>
      <c r="D32" t="s">
        <v>113</v>
      </c>
      <c r="E32" t="s">
        <v>114</v>
      </c>
      <c r="F32" t="s">
        <v>115</v>
      </c>
      <c r="G32" t="s">
        <v>116</v>
      </c>
      <c r="I32" t="s">
        <v>117</v>
      </c>
      <c r="J32">
        <v>1.31</v>
      </c>
      <c r="K32">
        <f>+Tabla1[[#This Row],[Unit Price]]*Tabla1[[#This Row],[Quantity]]</f>
        <v>2.62</v>
      </c>
    </row>
    <row r="33" spans="1:11" x14ac:dyDescent="0.3">
      <c r="A33">
        <v>30</v>
      </c>
      <c r="B33">
        <v>1</v>
      </c>
      <c r="C33" t="s">
        <v>118</v>
      </c>
      <c r="D33" t="s">
        <v>119</v>
      </c>
      <c r="E33" t="s">
        <v>114</v>
      </c>
      <c r="F33" t="s">
        <v>120</v>
      </c>
      <c r="G33" t="s">
        <v>121</v>
      </c>
      <c r="I33" t="s">
        <v>122</v>
      </c>
      <c r="J33">
        <v>0.46</v>
      </c>
      <c r="K33">
        <f>+Tabla1[[#This Row],[Unit Price]]*Tabla1[[#This Row],[Quantity]]</f>
        <v>0.46</v>
      </c>
    </row>
    <row r="34" spans="1:11" x14ac:dyDescent="0.3">
      <c r="A34">
        <v>31</v>
      </c>
      <c r="B34">
        <v>1</v>
      </c>
      <c r="C34" t="s">
        <v>123</v>
      </c>
      <c r="D34" t="s">
        <v>124</v>
      </c>
      <c r="E34" t="s">
        <v>125</v>
      </c>
      <c r="F34" t="s">
        <v>126</v>
      </c>
      <c r="G34" t="s">
        <v>127</v>
      </c>
      <c r="I34" t="s">
        <v>27</v>
      </c>
      <c r="J34" s="3">
        <v>0.26</v>
      </c>
      <c r="K34">
        <f>+Tabla1[[#This Row],[Unit Price]]*Tabla1[[#This Row],[Quantity]]</f>
        <v>0.26</v>
      </c>
    </row>
    <row r="35" spans="1:11" x14ac:dyDescent="0.3">
      <c r="A35">
        <v>32</v>
      </c>
      <c r="B35">
        <v>1</v>
      </c>
      <c r="C35" t="s">
        <v>128</v>
      </c>
      <c r="D35">
        <v>4840.2210999999998</v>
      </c>
      <c r="E35" t="s">
        <v>129</v>
      </c>
      <c r="F35">
        <v>4840.2210999999998</v>
      </c>
      <c r="G35" t="s">
        <v>130</v>
      </c>
      <c r="I35" t="s">
        <v>131</v>
      </c>
      <c r="J35">
        <v>1.82</v>
      </c>
      <c r="K35">
        <f>+Tabla1[[#This Row],[Unit Price]]*Tabla1[[#This Row],[Quantity]]</f>
        <v>1.82</v>
      </c>
    </row>
    <row r="36" spans="1:11" x14ac:dyDescent="0.3">
      <c r="A36">
        <v>33</v>
      </c>
      <c r="B36">
        <v>1</v>
      </c>
      <c r="C36" t="s">
        <v>132</v>
      </c>
      <c r="D36" t="s">
        <v>133</v>
      </c>
      <c r="E36" t="s">
        <v>134</v>
      </c>
      <c r="F36" t="s">
        <v>135</v>
      </c>
      <c r="G36" t="s">
        <v>136</v>
      </c>
      <c r="I36" t="s">
        <v>135</v>
      </c>
      <c r="J36">
        <v>2.2799999999999998</v>
      </c>
      <c r="K36">
        <f>+Tabla1[[#This Row],[Unit Price]]*Tabla1[[#This Row],[Quantity]]</f>
        <v>2.2799999999999998</v>
      </c>
    </row>
    <row r="37" spans="1:11" x14ac:dyDescent="0.3">
      <c r="A37">
        <v>34</v>
      </c>
      <c r="B37">
        <v>1</v>
      </c>
      <c r="C37" t="s">
        <v>137</v>
      </c>
      <c r="D37" t="s">
        <v>138</v>
      </c>
      <c r="E37" t="s">
        <v>139</v>
      </c>
      <c r="F37" t="s">
        <v>140</v>
      </c>
      <c r="G37" t="s">
        <v>141</v>
      </c>
      <c r="I37" t="s">
        <v>138</v>
      </c>
      <c r="J37">
        <v>1.6588799999999999</v>
      </c>
      <c r="K37">
        <f>+Tabla1[[#This Row],[Unit Price]]*Tabla1[[#This Row],[Quantity]]</f>
        <v>1.6588799999999999</v>
      </c>
    </row>
    <row r="38" spans="1:11" x14ac:dyDescent="0.3">
      <c r="A38">
        <v>35</v>
      </c>
      <c r="B38">
        <v>1</v>
      </c>
      <c r="C38" t="s">
        <v>142</v>
      </c>
      <c r="D38" t="s">
        <v>143</v>
      </c>
      <c r="E38" t="s">
        <v>144</v>
      </c>
      <c r="F38" t="s">
        <v>145</v>
      </c>
      <c r="G38" t="s">
        <v>146</v>
      </c>
      <c r="I38" t="s">
        <v>147</v>
      </c>
      <c r="J38">
        <v>5.62</v>
      </c>
      <c r="K38">
        <f>+Tabla1[[#This Row],[Unit Price]]*Tabla1[[#This Row],[Quantity]]</f>
        <v>5.62</v>
      </c>
    </row>
    <row r="39" spans="1:11" x14ac:dyDescent="0.3">
      <c r="A39">
        <v>36</v>
      </c>
      <c r="B39">
        <v>1</v>
      </c>
      <c r="C39" t="s">
        <v>148</v>
      </c>
      <c r="D39" t="s">
        <v>149</v>
      </c>
      <c r="E39" t="s">
        <v>150</v>
      </c>
      <c r="F39">
        <v>7447840133</v>
      </c>
      <c r="G39" t="s">
        <v>151</v>
      </c>
      <c r="I39" t="s">
        <v>152</v>
      </c>
      <c r="J39">
        <v>0.1</v>
      </c>
      <c r="K39">
        <f>+Tabla1[[#This Row],[Unit Price]]*Tabla1[[#This Row],[Quantity]]</f>
        <v>0.1</v>
      </c>
    </row>
    <row r="40" spans="1:11" x14ac:dyDescent="0.3">
      <c r="A40">
        <v>37</v>
      </c>
      <c r="B40">
        <v>1</v>
      </c>
      <c r="C40" t="s">
        <v>153</v>
      </c>
      <c r="D40" t="s">
        <v>154</v>
      </c>
      <c r="E40" t="s">
        <v>144</v>
      </c>
      <c r="F40" t="s">
        <v>155</v>
      </c>
      <c r="G40" t="s">
        <v>156</v>
      </c>
      <c r="I40" t="s">
        <v>152</v>
      </c>
      <c r="J40">
        <v>0.48</v>
      </c>
      <c r="K40">
        <f>+Tabla1[[#This Row],[Unit Price]]*Tabla1[[#This Row],[Quantity]]</f>
        <v>0.48</v>
      </c>
    </row>
    <row r="41" spans="1:11" x14ac:dyDescent="0.3">
      <c r="A41">
        <v>38</v>
      </c>
      <c r="B41">
        <v>1</v>
      </c>
      <c r="C41" t="s">
        <v>157</v>
      </c>
      <c r="D41" t="s">
        <v>158</v>
      </c>
      <c r="E41" t="s">
        <v>91</v>
      </c>
      <c r="F41" t="s">
        <v>159</v>
      </c>
      <c r="G41" t="s">
        <v>160</v>
      </c>
      <c r="I41" t="s">
        <v>161</v>
      </c>
      <c r="J41">
        <v>0.53</v>
      </c>
      <c r="K41">
        <f>+Tabla1[[#This Row],[Unit Price]]*Tabla1[[#This Row],[Quantity]]</f>
        <v>0.53</v>
      </c>
    </row>
    <row r="42" spans="1:11" x14ac:dyDescent="0.3">
      <c r="A42">
        <v>39</v>
      </c>
      <c r="B42">
        <v>2</v>
      </c>
      <c r="C42" t="s">
        <v>162</v>
      </c>
      <c r="D42" t="s">
        <v>163</v>
      </c>
      <c r="E42" t="s">
        <v>164</v>
      </c>
      <c r="F42" t="s">
        <v>165</v>
      </c>
      <c r="G42" t="s">
        <v>166</v>
      </c>
      <c r="I42" t="s">
        <v>167</v>
      </c>
      <c r="J42">
        <v>1.6</v>
      </c>
      <c r="K42">
        <f>+Tabla1[[#This Row],[Unit Price]]*Tabla1[[#This Row],[Quantity]]</f>
        <v>3.2</v>
      </c>
    </row>
    <row r="43" spans="1:11" x14ac:dyDescent="0.3">
      <c r="A43">
        <v>40</v>
      </c>
      <c r="B43">
        <v>3</v>
      </c>
      <c r="C43" t="s">
        <v>168</v>
      </c>
      <c r="D43" t="s">
        <v>169</v>
      </c>
      <c r="E43" t="s">
        <v>24</v>
      </c>
      <c r="F43" t="s">
        <v>170</v>
      </c>
      <c r="G43" t="s">
        <v>171</v>
      </c>
      <c r="I43" t="s">
        <v>172</v>
      </c>
      <c r="J43">
        <v>2.3999999999999998E-3</v>
      </c>
      <c r="K43">
        <f>+Tabla1[[#This Row],[Unit Price]]*Tabla1[[#This Row],[Quantity]]</f>
        <v>7.1999999999999998E-3</v>
      </c>
    </row>
    <row r="44" spans="1:11" x14ac:dyDescent="0.3">
      <c r="A44">
        <v>41</v>
      </c>
      <c r="B44">
        <v>3</v>
      </c>
      <c r="C44" t="s">
        <v>173</v>
      </c>
      <c r="D44" t="s">
        <v>174</v>
      </c>
      <c r="E44" t="s">
        <v>175</v>
      </c>
      <c r="F44" t="s">
        <v>176</v>
      </c>
      <c r="G44" t="s">
        <v>177</v>
      </c>
      <c r="I44" t="s">
        <v>178</v>
      </c>
      <c r="J44">
        <v>0.1</v>
      </c>
      <c r="K44">
        <f>+Tabla1[[#This Row],[Unit Price]]*Tabla1[[#This Row],[Quantity]]</f>
        <v>0.30000000000000004</v>
      </c>
    </row>
    <row r="45" spans="1:11" x14ac:dyDescent="0.3">
      <c r="A45">
        <v>42</v>
      </c>
      <c r="B45">
        <v>2</v>
      </c>
      <c r="C45" t="s">
        <v>179</v>
      </c>
      <c r="D45" t="s">
        <v>180</v>
      </c>
      <c r="E45" t="s">
        <v>24</v>
      </c>
      <c r="F45" t="s">
        <v>181</v>
      </c>
      <c r="G45" t="s">
        <v>182</v>
      </c>
      <c r="I45" t="s">
        <v>183</v>
      </c>
      <c r="J45">
        <v>1.25E-3</v>
      </c>
      <c r="K45">
        <f>+Tabla1[[#This Row],[Unit Price]]*Tabla1[[#This Row],[Quantity]]</f>
        <v>2.5000000000000001E-3</v>
      </c>
    </row>
    <row r="46" spans="1:11" x14ac:dyDescent="0.3">
      <c r="A46">
        <v>43</v>
      </c>
      <c r="B46">
        <v>2</v>
      </c>
      <c r="C46" t="s">
        <v>184</v>
      </c>
      <c r="D46">
        <v>3.9</v>
      </c>
      <c r="E46" t="s">
        <v>185</v>
      </c>
      <c r="F46" t="s">
        <v>186</v>
      </c>
      <c r="G46" t="s">
        <v>187</v>
      </c>
      <c r="I46" t="s">
        <v>46</v>
      </c>
      <c r="J46">
        <v>0.1</v>
      </c>
      <c r="K46">
        <f>+Tabla1[[#This Row],[Unit Price]]*Tabla1[[#This Row],[Quantity]]</f>
        <v>0.2</v>
      </c>
    </row>
    <row r="47" spans="1:11" x14ac:dyDescent="0.3">
      <c r="A47">
        <v>44</v>
      </c>
      <c r="B47">
        <v>1</v>
      </c>
      <c r="C47" t="s">
        <v>188</v>
      </c>
      <c r="D47">
        <v>3.9</v>
      </c>
      <c r="E47" t="s">
        <v>185</v>
      </c>
      <c r="F47" t="s">
        <v>186</v>
      </c>
      <c r="G47" t="s">
        <v>187</v>
      </c>
      <c r="I47" t="s">
        <v>183</v>
      </c>
      <c r="J47">
        <v>8.0999999999999996E-3</v>
      </c>
      <c r="K47">
        <f>+Tabla1[[#This Row],[Unit Price]]*Tabla1[[#This Row],[Quantity]]</f>
        <v>8.0999999999999996E-3</v>
      </c>
    </row>
    <row r="48" spans="1:11" x14ac:dyDescent="0.3">
      <c r="A48">
        <v>45</v>
      </c>
      <c r="B48">
        <v>1</v>
      </c>
      <c r="C48" t="s">
        <v>189</v>
      </c>
      <c r="D48">
        <v>0.02</v>
      </c>
      <c r="E48" t="s">
        <v>190</v>
      </c>
      <c r="F48" t="s">
        <v>191</v>
      </c>
      <c r="G48" t="s">
        <v>192</v>
      </c>
      <c r="I48" t="s">
        <v>46</v>
      </c>
      <c r="J48">
        <v>0.24959999999999999</v>
      </c>
      <c r="K48">
        <f>+Tabla1[[#This Row],[Unit Price]]*Tabla1[[#This Row],[Quantity]]</f>
        <v>0.24959999999999999</v>
      </c>
    </row>
    <row r="49" spans="1:11" x14ac:dyDescent="0.3">
      <c r="A49">
        <v>46</v>
      </c>
      <c r="B49">
        <v>1</v>
      </c>
      <c r="C49" t="s">
        <v>193</v>
      </c>
      <c r="D49">
        <v>10</v>
      </c>
      <c r="E49" t="s">
        <v>185</v>
      </c>
      <c r="F49" t="s">
        <v>194</v>
      </c>
      <c r="G49" t="s">
        <v>195</v>
      </c>
      <c r="I49" t="s">
        <v>46</v>
      </c>
      <c r="J49">
        <v>8.0999999999999996E-3</v>
      </c>
      <c r="K49">
        <f>+Tabla1[[#This Row],[Unit Price]]*Tabla1[[#This Row],[Quantity]]</f>
        <v>8.0999999999999996E-3</v>
      </c>
    </row>
    <row r="50" spans="1:11" x14ac:dyDescent="0.3">
      <c r="A50">
        <v>47</v>
      </c>
      <c r="B50">
        <v>1</v>
      </c>
      <c r="C50" t="s">
        <v>196</v>
      </c>
      <c r="D50" t="s">
        <v>197</v>
      </c>
      <c r="E50" t="s">
        <v>24</v>
      </c>
      <c r="F50" t="s">
        <v>198</v>
      </c>
      <c r="G50" t="s">
        <v>199</v>
      </c>
      <c r="I50" t="s">
        <v>178</v>
      </c>
      <c r="J50">
        <v>1.25E-3</v>
      </c>
      <c r="K50">
        <f>+Tabla1[[#This Row],[Unit Price]]*Tabla1[[#This Row],[Quantity]]</f>
        <v>1.25E-3</v>
      </c>
    </row>
    <row r="51" spans="1:11" x14ac:dyDescent="0.3">
      <c r="A51">
        <v>48</v>
      </c>
      <c r="B51">
        <v>2</v>
      </c>
      <c r="C51" t="s">
        <v>200</v>
      </c>
      <c r="D51">
        <v>0</v>
      </c>
      <c r="E51" t="s">
        <v>24</v>
      </c>
      <c r="F51" t="s">
        <v>198</v>
      </c>
      <c r="G51" t="s">
        <v>199</v>
      </c>
      <c r="I51" t="s">
        <v>178</v>
      </c>
      <c r="J51">
        <v>1.25E-3</v>
      </c>
      <c r="K51">
        <f>+Tabla1[[#This Row],[Unit Price]]*Tabla1[[#This Row],[Quantity]]</f>
        <v>2.5000000000000001E-3</v>
      </c>
    </row>
    <row r="52" spans="1:11" x14ac:dyDescent="0.3">
      <c r="A52">
        <v>49</v>
      </c>
      <c r="B52">
        <v>1</v>
      </c>
      <c r="C52" t="s">
        <v>201</v>
      </c>
      <c r="D52">
        <v>30.1</v>
      </c>
      <c r="E52" t="s">
        <v>185</v>
      </c>
      <c r="F52" t="s">
        <v>202</v>
      </c>
      <c r="I52" t="s">
        <v>183</v>
      </c>
      <c r="J52">
        <v>6.1000000000000004E-3</v>
      </c>
      <c r="K52">
        <f>+Tabla1[[#This Row],[Unit Price]]*Tabla1[[#This Row],[Quantity]]</f>
        <v>6.1000000000000004E-3</v>
      </c>
    </row>
    <row r="53" spans="1:11" x14ac:dyDescent="0.3">
      <c r="A53">
        <v>50</v>
      </c>
      <c r="B53">
        <v>1</v>
      </c>
      <c r="C53" t="s">
        <v>203</v>
      </c>
      <c r="D53" t="s">
        <v>204</v>
      </c>
      <c r="E53" t="s">
        <v>175</v>
      </c>
      <c r="F53" t="s">
        <v>205</v>
      </c>
      <c r="G53" t="s">
        <v>206</v>
      </c>
      <c r="I53" t="s">
        <v>178</v>
      </c>
      <c r="J53">
        <v>1.3599999999999999E-2</v>
      </c>
      <c r="K53">
        <f>+Tabla1[[#This Row],[Unit Price]]*Tabla1[[#This Row],[Quantity]]</f>
        <v>1.3599999999999999E-2</v>
      </c>
    </row>
    <row r="54" spans="1:11" x14ac:dyDescent="0.3">
      <c r="A54">
        <v>51</v>
      </c>
      <c r="B54">
        <v>15</v>
      </c>
      <c r="C54" t="s">
        <v>207</v>
      </c>
      <c r="D54" t="s">
        <v>197</v>
      </c>
      <c r="E54" t="s">
        <v>175</v>
      </c>
      <c r="F54" t="s">
        <v>208</v>
      </c>
      <c r="G54" t="s">
        <v>209</v>
      </c>
      <c r="I54" t="s">
        <v>172</v>
      </c>
      <c r="J54">
        <v>4.5999999999999999E-2</v>
      </c>
      <c r="K54">
        <f>+Tabla1[[#This Row],[Unit Price]]*Tabla1[[#This Row],[Quantity]]</f>
        <v>0.69</v>
      </c>
    </row>
    <row r="55" spans="1:11" x14ac:dyDescent="0.3">
      <c r="A55">
        <v>52</v>
      </c>
      <c r="B55">
        <v>3</v>
      </c>
      <c r="C55" t="s">
        <v>210</v>
      </c>
      <c r="D55" t="s">
        <v>211</v>
      </c>
      <c r="E55" t="s">
        <v>66</v>
      </c>
      <c r="F55" t="s">
        <v>212</v>
      </c>
      <c r="G55" t="s">
        <v>213</v>
      </c>
      <c r="I55" t="s">
        <v>214</v>
      </c>
      <c r="J55">
        <v>8.0000000000000002E-3</v>
      </c>
      <c r="K55">
        <f>+Tabla1[[#This Row],[Unit Price]]*Tabla1[[#This Row],[Quantity]]</f>
        <v>2.4E-2</v>
      </c>
    </row>
    <row r="56" spans="1:11" x14ac:dyDescent="0.3">
      <c r="A56">
        <v>53</v>
      </c>
      <c r="B56">
        <v>8</v>
      </c>
      <c r="C56" t="s">
        <v>215</v>
      </c>
      <c r="D56" t="s">
        <v>216</v>
      </c>
      <c r="E56" t="s">
        <v>66</v>
      </c>
      <c r="F56" t="s">
        <v>217</v>
      </c>
      <c r="G56" t="s">
        <v>218</v>
      </c>
      <c r="I56" t="s">
        <v>219</v>
      </c>
      <c r="J56">
        <v>9.7000000000000003E-3</v>
      </c>
      <c r="K56">
        <f>+Tabla1[[#This Row],[Unit Price]]*Tabla1[[#This Row],[Quantity]]</f>
        <v>7.7600000000000002E-2</v>
      </c>
    </row>
    <row r="57" spans="1:11" x14ac:dyDescent="0.3">
      <c r="A57">
        <v>54</v>
      </c>
      <c r="B57">
        <v>1</v>
      </c>
      <c r="C57" t="s">
        <v>220</v>
      </c>
      <c r="D57" t="s">
        <v>221</v>
      </c>
      <c r="E57" t="s">
        <v>24</v>
      </c>
      <c r="F57" t="s">
        <v>222</v>
      </c>
      <c r="G57" t="s">
        <v>223</v>
      </c>
      <c r="I57" t="s">
        <v>172</v>
      </c>
      <c r="J57">
        <v>1.25E-3</v>
      </c>
      <c r="K57">
        <f>+Tabla1[[#This Row],[Unit Price]]*Tabla1[[#This Row],[Quantity]]</f>
        <v>1.25E-3</v>
      </c>
    </row>
    <row r="58" spans="1:11" x14ac:dyDescent="0.3">
      <c r="A58">
        <v>55</v>
      </c>
      <c r="B58">
        <v>1</v>
      </c>
      <c r="C58" t="s">
        <v>224</v>
      </c>
      <c r="D58" t="s">
        <v>225</v>
      </c>
      <c r="E58" t="s">
        <v>24</v>
      </c>
      <c r="F58" t="s">
        <v>226</v>
      </c>
      <c r="G58" t="s">
        <v>227</v>
      </c>
      <c r="I58" t="s">
        <v>172</v>
      </c>
      <c r="J58">
        <v>1.32E-3</v>
      </c>
      <c r="K58">
        <f>+Tabla1[[#This Row],[Unit Price]]*Tabla1[[#This Row],[Quantity]]</f>
        <v>1.32E-3</v>
      </c>
    </row>
    <row r="59" spans="1:11" x14ac:dyDescent="0.3">
      <c r="A59">
        <v>56</v>
      </c>
      <c r="B59">
        <v>1</v>
      </c>
      <c r="C59" t="s">
        <v>228</v>
      </c>
      <c r="D59" t="s">
        <v>229</v>
      </c>
      <c r="E59" t="s">
        <v>24</v>
      </c>
      <c r="F59" t="s">
        <v>230</v>
      </c>
      <c r="G59" t="s">
        <v>231</v>
      </c>
      <c r="I59" t="s">
        <v>172</v>
      </c>
      <c r="J59">
        <v>1.25E-3</v>
      </c>
      <c r="K59">
        <f>+Tabla1[[#This Row],[Unit Price]]*Tabla1[[#This Row],[Quantity]]</f>
        <v>1.25E-3</v>
      </c>
    </row>
    <row r="60" spans="1:11" x14ac:dyDescent="0.3">
      <c r="A60">
        <v>57</v>
      </c>
      <c r="B60">
        <v>5</v>
      </c>
      <c r="C60" t="s">
        <v>232</v>
      </c>
      <c r="D60" t="s">
        <v>233</v>
      </c>
      <c r="E60" t="s">
        <v>66</v>
      </c>
      <c r="F60" t="s">
        <v>234</v>
      </c>
      <c r="G60" t="s">
        <v>235</v>
      </c>
      <c r="I60" t="s">
        <v>219</v>
      </c>
      <c r="J60">
        <v>1.8499999999999999E-2</v>
      </c>
      <c r="K60">
        <f>+Tabla1[[#This Row],[Unit Price]]*Tabla1[[#This Row],[Quantity]]</f>
        <v>9.2499999999999999E-2</v>
      </c>
    </row>
    <row r="61" spans="1:11" x14ac:dyDescent="0.3">
      <c r="A61">
        <v>58</v>
      </c>
      <c r="B61">
        <v>3</v>
      </c>
      <c r="C61" t="s">
        <v>236</v>
      </c>
      <c r="D61" t="s">
        <v>221</v>
      </c>
      <c r="E61" t="s">
        <v>237</v>
      </c>
      <c r="F61" t="s">
        <v>238</v>
      </c>
      <c r="G61" t="s">
        <v>239</v>
      </c>
      <c r="I61" t="s">
        <v>219</v>
      </c>
      <c r="J61">
        <v>5.0880000000000001</v>
      </c>
      <c r="K61">
        <f>+Tabla1[[#This Row],[Unit Price]]*Tabla1[[#This Row],[Quantity]]</f>
        <v>15.263999999999999</v>
      </c>
    </row>
    <row r="62" spans="1:11" x14ac:dyDescent="0.3">
      <c r="A62">
        <v>59</v>
      </c>
      <c r="B62">
        <v>1</v>
      </c>
      <c r="C62" t="s">
        <v>240</v>
      </c>
      <c r="D62" t="s">
        <v>241</v>
      </c>
      <c r="I62" t="s">
        <v>172</v>
      </c>
      <c r="K62">
        <f>+Tabla1[[#This Row],[Unit Price]]*Tabla1[[#This Row],[Quantity]]</f>
        <v>0</v>
      </c>
    </row>
    <row r="63" spans="1:11" x14ac:dyDescent="0.3">
      <c r="A63">
        <v>60</v>
      </c>
      <c r="B63">
        <v>3</v>
      </c>
      <c r="C63" t="s">
        <v>242</v>
      </c>
      <c r="D63" t="s">
        <v>241</v>
      </c>
      <c r="E63" t="s">
        <v>175</v>
      </c>
      <c r="F63" t="s">
        <v>243</v>
      </c>
      <c r="G63" t="s">
        <v>244</v>
      </c>
      <c r="I63" t="s">
        <v>183</v>
      </c>
      <c r="J63">
        <v>0.1</v>
      </c>
      <c r="K63">
        <f>+Tabla1[[#This Row],[Unit Price]]*Tabla1[[#This Row],[Quantity]]</f>
        <v>0.30000000000000004</v>
      </c>
    </row>
    <row r="64" spans="1:11" x14ac:dyDescent="0.3">
      <c r="A64">
        <v>61</v>
      </c>
      <c r="B64">
        <v>1</v>
      </c>
      <c r="C64" t="s">
        <v>245</v>
      </c>
      <c r="D64" t="s">
        <v>246</v>
      </c>
      <c r="E64" t="s">
        <v>175</v>
      </c>
      <c r="F64" t="s">
        <v>247</v>
      </c>
      <c r="G64" t="s">
        <v>248</v>
      </c>
      <c r="I64" t="s">
        <v>183</v>
      </c>
      <c r="J64">
        <v>0.1</v>
      </c>
      <c r="K64">
        <f>+Tabla1[[#This Row],[Unit Price]]*Tabla1[[#This Row],[Quantity]]</f>
        <v>0.1</v>
      </c>
    </row>
    <row r="65" spans="1:11" x14ac:dyDescent="0.3">
      <c r="A65">
        <v>62</v>
      </c>
      <c r="B65">
        <v>1</v>
      </c>
      <c r="C65" t="s">
        <v>249</v>
      </c>
      <c r="D65" t="s">
        <v>250</v>
      </c>
      <c r="E65" t="s">
        <v>175</v>
      </c>
      <c r="F65" t="s">
        <v>251</v>
      </c>
      <c r="G65" t="s">
        <v>252</v>
      </c>
      <c r="I65" t="s">
        <v>183</v>
      </c>
      <c r="J65">
        <v>0.1</v>
      </c>
      <c r="K65">
        <f>+Tabla1[[#This Row],[Unit Price]]*Tabla1[[#This Row],[Quantity]]</f>
        <v>0.1</v>
      </c>
    </row>
    <row r="66" spans="1:11" x14ac:dyDescent="0.3">
      <c r="A66">
        <v>63</v>
      </c>
      <c r="B66">
        <v>1</v>
      </c>
      <c r="C66" t="s">
        <v>253</v>
      </c>
      <c r="D66" t="s">
        <v>254</v>
      </c>
      <c r="E66" t="s">
        <v>255</v>
      </c>
      <c r="F66" t="s">
        <v>342</v>
      </c>
      <c r="G66" t="s">
        <v>343</v>
      </c>
      <c r="I66" t="s">
        <v>254</v>
      </c>
      <c r="J66">
        <v>5.1695599999999997</v>
      </c>
      <c r="K66">
        <f>+Tabla1[[#This Row],[Unit Price]]*Tabla1[[#This Row],[Quantity]]</f>
        <v>5.1695599999999997</v>
      </c>
    </row>
    <row r="67" spans="1:11" x14ac:dyDescent="0.3">
      <c r="A67">
        <v>64</v>
      </c>
      <c r="B67">
        <v>1</v>
      </c>
      <c r="C67" t="s">
        <v>256</v>
      </c>
      <c r="D67" t="s">
        <v>257</v>
      </c>
      <c r="E67" t="s">
        <v>258</v>
      </c>
      <c r="F67" t="s">
        <v>259</v>
      </c>
      <c r="G67" t="s">
        <v>260</v>
      </c>
      <c r="I67" t="s">
        <v>261</v>
      </c>
      <c r="J67">
        <v>4.5846</v>
      </c>
      <c r="K67">
        <f>+Tabla1[[#This Row],[Unit Price]]*Tabla1[[#This Row],[Quantity]]</f>
        <v>4.5846</v>
      </c>
    </row>
    <row r="68" spans="1:11" x14ac:dyDescent="0.3">
      <c r="A68">
        <v>65</v>
      </c>
      <c r="B68">
        <v>1</v>
      </c>
      <c r="C68" t="s">
        <v>262</v>
      </c>
      <c r="D68" t="s">
        <v>263</v>
      </c>
      <c r="I68" t="s">
        <v>263</v>
      </c>
      <c r="K68">
        <f>+Tabla1[[#This Row],[Unit Price]]*Tabla1[[#This Row],[Quantity]]</f>
        <v>0</v>
      </c>
    </row>
    <row r="69" spans="1:11" x14ac:dyDescent="0.3">
      <c r="A69">
        <v>66</v>
      </c>
      <c r="B69">
        <v>1</v>
      </c>
      <c r="C69" t="s">
        <v>264</v>
      </c>
      <c r="D69" t="s">
        <v>265</v>
      </c>
      <c r="E69" t="s">
        <v>266</v>
      </c>
      <c r="F69" t="s">
        <v>265</v>
      </c>
      <c r="G69" t="s">
        <v>267</v>
      </c>
      <c r="I69" t="s">
        <v>268</v>
      </c>
      <c r="J69">
        <v>0.46</v>
      </c>
      <c r="K69">
        <f>+Tabla1[[#This Row],[Unit Price]]*Tabla1[[#This Row],[Quantity]]</f>
        <v>0.46</v>
      </c>
    </row>
    <row r="70" spans="1:11" x14ac:dyDescent="0.3">
      <c r="A70">
        <v>67</v>
      </c>
      <c r="B70">
        <v>1</v>
      </c>
      <c r="C70" t="s">
        <v>269</v>
      </c>
      <c r="D70" t="s">
        <v>270</v>
      </c>
      <c r="E70" t="s">
        <v>271</v>
      </c>
      <c r="F70" t="s">
        <v>272</v>
      </c>
      <c r="G70" t="s">
        <v>273</v>
      </c>
      <c r="I70" t="s">
        <v>274</v>
      </c>
      <c r="J70">
        <v>3.3149999999999999</v>
      </c>
      <c r="K70">
        <f>+Tabla1[[#This Row],[Unit Price]]*Tabla1[[#This Row],[Quantity]]</f>
        <v>3.3149999999999999</v>
      </c>
    </row>
    <row r="71" spans="1:11" x14ac:dyDescent="0.3">
      <c r="A71">
        <v>68</v>
      </c>
      <c r="B71">
        <v>1</v>
      </c>
      <c r="C71" t="s">
        <v>275</v>
      </c>
      <c r="D71" t="s">
        <v>276</v>
      </c>
      <c r="E71" t="s">
        <v>277</v>
      </c>
      <c r="F71" t="s">
        <v>278</v>
      </c>
      <c r="G71" t="s">
        <v>279</v>
      </c>
      <c r="I71" t="s">
        <v>280</v>
      </c>
      <c r="J71">
        <v>1.2325999999999999</v>
      </c>
      <c r="K71">
        <f>+Tabla1[[#This Row],[Unit Price]]*Tabla1[[#This Row],[Quantity]]</f>
        <v>1.2325999999999999</v>
      </c>
    </row>
    <row r="72" spans="1:11" x14ac:dyDescent="0.3">
      <c r="A72">
        <v>69</v>
      </c>
      <c r="B72">
        <v>1</v>
      </c>
      <c r="C72" t="s">
        <v>281</v>
      </c>
      <c r="D72" t="s">
        <v>282</v>
      </c>
      <c r="E72" t="s">
        <v>277</v>
      </c>
      <c r="F72" t="s">
        <v>278</v>
      </c>
      <c r="G72" t="s">
        <v>279</v>
      </c>
      <c r="I72" t="s">
        <v>280</v>
      </c>
      <c r="J72">
        <v>1.2325999999999999</v>
      </c>
      <c r="K72">
        <f>+Tabla1[[#This Row],[Unit Price]]*Tabla1[[#This Row],[Quantity]]</f>
        <v>1.2325999999999999</v>
      </c>
    </row>
    <row r="73" spans="1:11" x14ac:dyDescent="0.3">
      <c r="A73">
        <v>70</v>
      </c>
      <c r="B73">
        <v>1</v>
      </c>
      <c r="C73" t="s">
        <v>283</v>
      </c>
      <c r="D73" t="s">
        <v>284</v>
      </c>
      <c r="E73" t="s">
        <v>271</v>
      </c>
      <c r="F73" t="s">
        <v>285</v>
      </c>
      <c r="G73" t="s">
        <v>286</v>
      </c>
      <c r="I73" t="s">
        <v>284</v>
      </c>
      <c r="J73">
        <v>1.1552</v>
      </c>
      <c r="K73">
        <f>+Tabla1[[#This Row],[Unit Price]]*Tabla1[[#This Row],[Quantity]]</f>
        <v>1.1552</v>
      </c>
    </row>
    <row r="74" spans="1:11" x14ac:dyDescent="0.3">
      <c r="A74">
        <v>71</v>
      </c>
      <c r="B74">
        <v>1</v>
      </c>
      <c r="C74" t="s">
        <v>287</v>
      </c>
      <c r="D74" t="s">
        <v>288</v>
      </c>
      <c r="E74" t="s">
        <v>289</v>
      </c>
      <c r="F74" t="s">
        <v>290</v>
      </c>
      <c r="G74" t="s">
        <v>291</v>
      </c>
      <c r="I74" t="s">
        <v>290</v>
      </c>
      <c r="J74">
        <v>0.19</v>
      </c>
      <c r="K74">
        <f>+Tabla1[[#This Row],[Unit Price]]*Tabla1[[#This Row],[Quantity]]</f>
        <v>0.19</v>
      </c>
    </row>
    <row r="75" spans="1:11" x14ac:dyDescent="0.3">
      <c r="A75">
        <v>72</v>
      </c>
      <c r="B75">
        <v>1</v>
      </c>
      <c r="C75" t="s">
        <v>292</v>
      </c>
      <c r="D75" t="s">
        <v>293</v>
      </c>
      <c r="E75" t="s">
        <v>294</v>
      </c>
      <c r="F75" t="s">
        <v>293</v>
      </c>
      <c r="G75" t="s">
        <v>295</v>
      </c>
      <c r="I75" t="s">
        <v>293</v>
      </c>
      <c r="J75">
        <v>1.6</v>
      </c>
      <c r="K75">
        <f>+Tabla1[[#This Row],[Unit Price]]*Tabla1[[#This Row],[Quantity]]</f>
        <v>1.6</v>
      </c>
    </row>
    <row r="76" spans="1:11" x14ac:dyDescent="0.3">
      <c r="A76">
        <v>73</v>
      </c>
      <c r="B76">
        <v>1</v>
      </c>
      <c r="C76" t="s">
        <v>296</v>
      </c>
      <c r="D76" t="s">
        <v>297</v>
      </c>
      <c r="E76" t="s">
        <v>298</v>
      </c>
      <c r="F76" t="s">
        <v>299</v>
      </c>
      <c r="G76" t="s">
        <v>300</v>
      </c>
      <c r="I76" t="s">
        <v>301</v>
      </c>
      <c r="J76">
        <v>1.01</v>
      </c>
      <c r="K76">
        <f>+Tabla1[[#This Row],[Unit Price]]*Tabla1[[#This Row],[Quantity]]</f>
        <v>1.01</v>
      </c>
    </row>
    <row r="77" spans="1:11" x14ac:dyDescent="0.3">
      <c r="A77">
        <v>74</v>
      </c>
      <c r="B77">
        <v>1</v>
      </c>
      <c r="C77" t="s">
        <v>302</v>
      </c>
      <c r="D77" t="s">
        <v>303</v>
      </c>
      <c r="E77" t="s">
        <v>304</v>
      </c>
      <c r="F77" t="s">
        <v>305</v>
      </c>
      <c r="G77" t="s">
        <v>306</v>
      </c>
      <c r="I77" t="s">
        <v>303</v>
      </c>
      <c r="J77">
        <v>4.1566999999999998</v>
      </c>
      <c r="K77">
        <f>+Tabla1[[#This Row],[Unit Price]]*Tabla1[[#This Row],[Quantity]]</f>
        <v>4.1566999999999998</v>
      </c>
    </row>
    <row r="78" spans="1:11" x14ac:dyDescent="0.3">
      <c r="A78">
        <v>75</v>
      </c>
      <c r="B78">
        <v>1</v>
      </c>
      <c r="C78" t="s">
        <v>307</v>
      </c>
      <c r="D78" t="s">
        <v>308</v>
      </c>
      <c r="E78" t="s">
        <v>309</v>
      </c>
      <c r="F78" t="s">
        <v>308</v>
      </c>
      <c r="G78" t="s">
        <v>310</v>
      </c>
      <c r="I78" t="s">
        <v>308</v>
      </c>
      <c r="J78">
        <v>6.16</v>
      </c>
      <c r="K78">
        <f>+Tabla1[[#This Row],[Unit Price]]*Tabla1[[#This Row],[Quantity]]</f>
        <v>6.16</v>
      </c>
    </row>
    <row r="79" spans="1:11" x14ac:dyDescent="0.3">
      <c r="A79">
        <v>76</v>
      </c>
      <c r="B79">
        <v>1</v>
      </c>
      <c r="C79" t="s">
        <v>311</v>
      </c>
      <c r="D79" t="s">
        <v>312</v>
      </c>
      <c r="E79" t="s">
        <v>313</v>
      </c>
      <c r="F79" t="s">
        <v>312</v>
      </c>
      <c r="G79" t="s">
        <v>314</v>
      </c>
      <c r="I79" t="s">
        <v>312</v>
      </c>
      <c r="J79">
        <v>4.38</v>
      </c>
      <c r="K79">
        <f>+Tabla1[[#This Row],[Unit Price]]*Tabla1[[#This Row],[Quantity]]</f>
        <v>4.38</v>
      </c>
    </row>
    <row r="80" spans="1:11" x14ac:dyDescent="0.3">
      <c r="A80">
        <v>77</v>
      </c>
      <c r="B80">
        <v>1</v>
      </c>
      <c r="C80" t="s">
        <v>315</v>
      </c>
      <c r="D80" t="s">
        <v>316</v>
      </c>
      <c r="I80" t="s">
        <v>317</v>
      </c>
      <c r="K80">
        <f>+Tabla1[[#This Row],[Unit Price]]*Tabla1[[#This Row],[Quantity]]</f>
        <v>0</v>
      </c>
    </row>
    <row r="81" spans="1:11" x14ac:dyDescent="0.3">
      <c r="A81">
        <v>78</v>
      </c>
      <c r="B81">
        <v>1</v>
      </c>
      <c r="C81" t="s">
        <v>318</v>
      </c>
      <c r="D81" t="s">
        <v>319</v>
      </c>
      <c r="E81" t="s">
        <v>258</v>
      </c>
      <c r="F81" t="s">
        <v>320</v>
      </c>
      <c r="G81" t="s">
        <v>321</v>
      </c>
      <c r="I81" t="s">
        <v>319</v>
      </c>
      <c r="J81">
        <v>2.1703999999999999</v>
      </c>
      <c r="K81">
        <f>+Tabla1[[#This Row],[Unit Price]]*Tabla1[[#This Row],[Quantity]]</f>
        <v>2.1703999999999999</v>
      </c>
    </row>
    <row r="82" spans="1:11" x14ac:dyDescent="0.3">
      <c r="A82">
        <v>79</v>
      </c>
      <c r="B82">
        <v>1</v>
      </c>
      <c r="C82" t="s">
        <v>322</v>
      </c>
      <c r="D82" t="s">
        <v>323</v>
      </c>
      <c r="E82" t="s">
        <v>258</v>
      </c>
      <c r="F82" t="s">
        <v>324</v>
      </c>
      <c r="G82" t="s">
        <v>325</v>
      </c>
      <c r="I82" t="s">
        <v>323</v>
      </c>
      <c r="J82">
        <v>0.71679999999999999</v>
      </c>
      <c r="K82">
        <f>+Tabla1[[#This Row],[Unit Price]]*Tabla1[[#This Row],[Quantity]]</f>
        <v>0.71679999999999999</v>
      </c>
    </row>
    <row r="83" spans="1:11" x14ac:dyDescent="0.3">
      <c r="A83">
        <v>80</v>
      </c>
      <c r="B83">
        <v>1</v>
      </c>
      <c r="C83" t="s">
        <v>326</v>
      </c>
      <c r="D83" t="s">
        <v>327</v>
      </c>
      <c r="E83" t="s">
        <v>328</v>
      </c>
      <c r="F83" t="s">
        <v>329</v>
      </c>
      <c r="G83" t="s">
        <v>330</v>
      </c>
      <c r="I83" t="s">
        <v>329</v>
      </c>
      <c r="J83">
        <v>0.60799999999999998</v>
      </c>
      <c r="K83">
        <f>+Tabla1[[#This Row],[Unit Price]]*Tabla1[[#This Row],[Quantity]]</f>
        <v>0.60799999999999998</v>
      </c>
    </row>
    <row r="84" spans="1:11" x14ac:dyDescent="0.3">
      <c r="A84">
        <v>81</v>
      </c>
      <c r="B84">
        <v>1</v>
      </c>
      <c r="C84" t="s">
        <v>331</v>
      </c>
      <c r="D84" t="s">
        <v>332</v>
      </c>
      <c r="E84" t="s">
        <v>114</v>
      </c>
      <c r="F84" t="s">
        <v>333</v>
      </c>
      <c r="G84" t="s">
        <v>334</v>
      </c>
      <c r="I84" t="s">
        <v>333</v>
      </c>
      <c r="J84">
        <v>0.34649999999999997</v>
      </c>
      <c r="K84">
        <f>+Tabla1[[#This Row],[Unit Price]]*Tabla1[[#This Row],[Quantity]]</f>
        <v>0.34649999999999997</v>
      </c>
    </row>
    <row r="85" spans="1:11" x14ac:dyDescent="0.3">
      <c r="A85">
        <v>82</v>
      </c>
      <c r="B85">
        <v>1</v>
      </c>
      <c r="C85" t="s">
        <v>335</v>
      </c>
      <c r="D85" t="s">
        <v>336</v>
      </c>
      <c r="E85" t="s">
        <v>337</v>
      </c>
      <c r="F85" t="s">
        <v>338</v>
      </c>
      <c r="G85" t="s">
        <v>339</v>
      </c>
      <c r="I85" t="s">
        <v>333</v>
      </c>
      <c r="J85">
        <v>0.2</v>
      </c>
      <c r="K85">
        <f>+Tabla1[[#This Row],[Unit Price]]*Tabla1[[#This Row],[Quantity]]</f>
        <v>0.2</v>
      </c>
    </row>
    <row r="86" spans="1:11" x14ac:dyDescent="0.3">
      <c r="K86">
        <f>SUBTOTAL(109,Tabla1[[Total Price ]])</f>
        <v>84.000770000000017</v>
      </c>
    </row>
  </sheetData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pons</dc:creator>
  <cp:lastModifiedBy>Roshan Sahani</cp:lastModifiedBy>
  <dcterms:created xsi:type="dcterms:W3CDTF">2022-01-27T04:50:25Z</dcterms:created>
  <dcterms:modified xsi:type="dcterms:W3CDTF">2023-09-30T22:56:27Z</dcterms:modified>
</cp:coreProperties>
</file>