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xrpo\Documents\GitHub\Prosperity\manual\"/>
    </mc:Choice>
  </mc:AlternateContent>
  <xr:revisionPtr revIDLastSave="0" documentId="13_ncr:1_{826C6993-82D5-4419-99F2-9210282EDDCE}" xr6:coauthVersionLast="47" xr6:coauthVersionMax="47" xr10:uidLastSave="{00000000-0000-0000-0000-000000000000}"/>
  <bookViews>
    <workbookView xWindow="0" yWindow="0" windowWidth="19200" windowHeight="21600" xr2:uid="{86C07BAC-4AF2-EC4B-A90A-629B641C3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4" i="1" s="1"/>
  <c r="E14" i="1"/>
  <c r="C14" i="1"/>
  <c r="E12" i="1"/>
  <c r="F1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2" i="1"/>
  <c r="H2" i="1" s="1"/>
  <c r="H12" i="1" l="1"/>
</calcChain>
</file>

<file path=xl/sharedStrings.xml><?xml version="1.0" encoding="utf-8"?>
<sst xmlns="http://schemas.openxmlformats.org/spreadsheetml/2006/main" count="27" uniqueCount="27">
  <si>
    <t>Refrigerators</t>
  </si>
  <si>
    <t>Icicle Earings</t>
  </si>
  <si>
    <t>Electric Blankets</t>
  </si>
  <si>
    <t>Sleds</t>
  </si>
  <si>
    <t>Ice Sculptures</t>
  </si>
  <si>
    <t>PS6</t>
  </si>
  <si>
    <t>Moustache Serum</t>
  </si>
  <si>
    <t>Lava Lamps</t>
  </si>
  <si>
    <t>Hot Chocolate</t>
  </si>
  <si>
    <t>Percent allocation</t>
  </si>
  <si>
    <t>Expected Move</t>
  </si>
  <si>
    <t>Fees</t>
  </si>
  <si>
    <t>PnL</t>
  </si>
  <si>
    <t>Base</t>
  </si>
  <si>
    <t>News</t>
  </si>
  <si>
    <t>Trending</t>
  </si>
  <si>
    <t>Rumor Acq closed</t>
  </si>
  <si>
    <t>Icicle Earrings</t>
  </si>
  <si>
    <t>Software recall</t>
  </si>
  <si>
    <t>Tax increase</t>
  </si>
  <si>
    <t>Delay</t>
  </si>
  <si>
    <t>Big sales increase</t>
  </si>
  <si>
    <t>Fraud report</t>
  </si>
  <si>
    <t>Lava leak</t>
  </si>
  <si>
    <t>Celebrity lawsuit</t>
  </si>
  <si>
    <t>Cap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</si>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</sst>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342900</xdr:colOff>
      <xdr:row>18</xdr:row>
      <xdr:rowOff>136137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81F6B-ADE6-B23F-BC07-854CD53A0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0" y="406400"/>
          <a:ext cx="7772400" cy="338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D476-2057-6A42-8FBC-AA553443FC99}">
  <dimension ref="B1:K14"/>
  <sheetViews>
    <sheetView tabSelected="1" workbookViewId="0">
      <selection activeCell="F20" sqref="F20"/>
    </sheetView>
  </sheetViews>
  <sheetFormatPr defaultColWidth="11" defaultRowHeight="15.75" x14ac:dyDescent="0.25"/>
  <cols>
    <col min="2" max="2" width="15.625" bestFit="1" customWidth="1"/>
    <col min="3" max="3" width="15.625" customWidth="1"/>
    <col min="4" max="4" width="13.375" bestFit="1" customWidth="1"/>
    <col min="6" max="6" width="16" bestFit="1" customWidth="1"/>
  </cols>
  <sheetData>
    <row r="1" spans="2:11" x14ac:dyDescent="0.25">
      <c r="C1" t="s">
        <v>14</v>
      </c>
      <c r="D1" t="s">
        <v>10</v>
      </c>
      <c r="E1" t="s">
        <v>26</v>
      </c>
      <c r="F1" t="s">
        <v>9</v>
      </c>
      <c r="G1" t="s">
        <v>11</v>
      </c>
      <c r="H1" t="s">
        <v>12</v>
      </c>
    </row>
    <row r="2" spans="2:11" x14ac:dyDescent="0.25">
      <c r="B2" t="s">
        <v>0</v>
      </c>
      <c r="C2" t="s">
        <v>15</v>
      </c>
      <c r="D2">
        <v>0.1</v>
      </c>
      <c r="E2">
        <v>-5</v>
      </c>
      <c r="F2">
        <v>4</v>
      </c>
      <c r="G2">
        <f>F2^2 * 90</f>
        <v>1440</v>
      </c>
      <c r="H2">
        <f>$C$12*F2/100*D2 - G2</f>
        <v>1560</v>
      </c>
      <c r="K2" t="s">
        <v>17</v>
      </c>
    </row>
    <row r="3" spans="2:11" x14ac:dyDescent="0.25">
      <c r="B3" t="s">
        <v>1</v>
      </c>
      <c r="C3" t="s">
        <v>16</v>
      </c>
      <c r="D3">
        <v>0.12</v>
      </c>
      <c r="E3">
        <v>10</v>
      </c>
      <c r="F3">
        <v>5</v>
      </c>
      <c r="G3">
        <f t="shared" ref="G3:G10" si="0">F3^2 * 90</f>
        <v>2250</v>
      </c>
      <c r="H3">
        <f>$C$12*F3/100*D3 - G3</f>
        <v>2250</v>
      </c>
    </row>
    <row r="4" spans="2:11" x14ac:dyDescent="0.25">
      <c r="B4" t="s">
        <v>2</v>
      </c>
      <c r="C4" t="s">
        <v>18</v>
      </c>
      <c r="D4">
        <v>-0.2</v>
      </c>
      <c r="E4">
        <v>-6</v>
      </c>
      <c r="F4">
        <v>-8</v>
      </c>
      <c r="G4">
        <f t="shared" si="0"/>
        <v>5760</v>
      </c>
      <c r="H4">
        <f>$C$12*F4/100*D4 - G4</f>
        <v>6240</v>
      </c>
    </row>
    <row r="5" spans="2:11" x14ac:dyDescent="0.25">
      <c r="B5" t="s">
        <v>3</v>
      </c>
      <c r="C5" t="s">
        <v>19</v>
      </c>
      <c r="D5">
        <v>-0.2</v>
      </c>
      <c r="E5">
        <v>-8</v>
      </c>
      <c r="F5">
        <v>-8</v>
      </c>
      <c r="G5">
        <f t="shared" si="0"/>
        <v>5760</v>
      </c>
      <c r="H5">
        <f>$C$12*F5/100*D5 - G5</f>
        <v>6240</v>
      </c>
    </row>
    <row r="6" spans="2:11" x14ac:dyDescent="0.25">
      <c r="B6" t="s">
        <v>4</v>
      </c>
      <c r="C6" t="s">
        <v>20</v>
      </c>
      <c r="D6">
        <v>7.0000000000000007E-2</v>
      </c>
      <c r="E6">
        <v>5</v>
      </c>
      <c r="F6">
        <v>3</v>
      </c>
      <c r="G6">
        <f t="shared" si="0"/>
        <v>810</v>
      </c>
      <c r="H6">
        <f>$C$12*F6/100*D6 - G6</f>
        <v>765.00000000000023</v>
      </c>
    </row>
    <row r="7" spans="2:11" x14ac:dyDescent="0.25">
      <c r="B7" t="s">
        <v>5</v>
      </c>
      <c r="C7" t="s">
        <v>21</v>
      </c>
      <c r="D7">
        <v>0.25</v>
      </c>
      <c r="E7">
        <v>12</v>
      </c>
      <c r="F7">
        <v>10</v>
      </c>
      <c r="G7">
        <f t="shared" si="0"/>
        <v>9000</v>
      </c>
      <c r="H7">
        <f>$C$12*F7/100*D7 - G7</f>
        <v>9750</v>
      </c>
    </row>
    <row r="8" spans="2:11" x14ac:dyDescent="0.25">
      <c r="B8" t="s">
        <v>6</v>
      </c>
      <c r="C8" t="s">
        <v>22</v>
      </c>
      <c r="D8">
        <v>-0.56999999999999995</v>
      </c>
      <c r="E8">
        <v>-15</v>
      </c>
      <c r="F8">
        <v>-24</v>
      </c>
      <c r="G8">
        <f t="shared" si="0"/>
        <v>51840</v>
      </c>
      <c r="H8" s="1">
        <f>$C$12*F8/100*D8 - G8</f>
        <v>50759.999999999985</v>
      </c>
    </row>
    <row r="9" spans="2:11" x14ac:dyDescent="0.25">
      <c r="B9" t="s">
        <v>7</v>
      </c>
      <c r="C9" t="s">
        <v>23</v>
      </c>
      <c r="D9">
        <v>-0.1</v>
      </c>
      <c r="E9">
        <v>-10</v>
      </c>
      <c r="F9">
        <v>-4</v>
      </c>
      <c r="G9">
        <f t="shared" si="0"/>
        <v>1440</v>
      </c>
      <c r="H9">
        <f>$C$12*F9/100*D9 - G9</f>
        <v>1560</v>
      </c>
    </row>
    <row r="10" spans="2:11" x14ac:dyDescent="0.25">
      <c r="B10" t="s">
        <v>8</v>
      </c>
      <c r="C10" t="s">
        <v>24</v>
      </c>
      <c r="D10">
        <v>7.0000000000000007E-2</v>
      </c>
      <c r="E10">
        <v>3</v>
      </c>
      <c r="F10">
        <v>3</v>
      </c>
      <c r="G10">
        <f t="shared" si="0"/>
        <v>810</v>
      </c>
      <c r="H10">
        <f>$C$12*F10/100*D10 - G10</f>
        <v>765.00000000000023</v>
      </c>
    </row>
    <row r="12" spans="2:11" x14ac:dyDescent="0.25">
      <c r="B12" t="s">
        <v>13</v>
      </c>
      <c r="C12">
        <v>750000</v>
      </c>
      <c r="D12">
        <f>SUMIF(D2:D10,"&gt;0")-SUMIF(D2:D10,"&lt;0")</f>
        <v>1.6800000000000002</v>
      </c>
      <c r="E12">
        <f>SUMIF(E2:E10,"&gt;0")-SUMIF(E2:E10,"&lt;0")</f>
        <v>74</v>
      </c>
      <c r="F12">
        <f>SUMIF(F2:F10,"&gt;0")-SUMIF(F2:F10,"&lt;0")</f>
        <v>69</v>
      </c>
      <c r="H12">
        <f>SUM(H2:H10)</f>
        <v>79889.999999999985</v>
      </c>
    </row>
    <row r="14" spans="2:11" x14ac:dyDescent="0.25">
      <c r="B14" t="s">
        <v>25</v>
      </c>
      <c r="C14">
        <f>SQRT(C12/90)/2</f>
        <v>45.643546458763844</v>
      </c>
      <c r="D14">
        <f>D12/COUNT(D2:D10)</f>
        <v>0.18666666666666668</v>
      </c>
      <c r="E14">
        <f>100/750</f>
        <v>0.13333333333333333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</dc:creator>
  <cp:lastModifiedBy>Jesse Yan</cp:lastModifiedBy>
  <dcterms:created xsi:type="dcterms:W3CDTF">2024-04-23T14:30:51Z</dcterms:created>
  <dcterms:modified xsi:type="dcterms:W3CDTF">2024-04-24T01:14:51Z</dcterms:modified>
</cp:coreProperties>
</file>