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Tree planting\"/>
    </mc:Choice>
  </mc:AlternateContent>
  <xr:revisionPtr revIDLastSave="0" documentId="13_ncr:1_{0468887A-A72D-43F3-816D-B01B8E4EA636}" xr6:coauthVersionLast="43" xr6:coauthVersionMax="43" xr10:uidLastSave="{00000000-0000-0000-0000-000000000000}"/>
  <bookViews>
    <workbookView xWindow="-110" yWindow="-110" windowWidth="19420" windowHeight="11020" xr2:uid="{BD69BE7D-564E-44AF-B032-F3A987708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3" i="1" l="1"/>
  <c r="AI3" i="1"/>
  <c r="AE3" i="1"/>
  <c r="AA3" i="1"/>
  <c r="A3" i="1"/>
  <c r="C11" i="1"/>
  <c r="C7" i="1"/>
  <c r="B11" i="1"/>
  <c r="B7" i="1"/>
  <c r="B3" i="1" l="1"/>
  <c r="C3" i="1" s="1"/>
</calcChain>
</file>

<file path=xl/sharedStrings.xml><?xml version="1.0" encoding="utf-8"?>
<sst xmlns="http://schemas.openxmlformats.org/spreadsheetml/2006/main" count="170" uniqueCount="11">
  <si>
    <t>Day</t>
  </si>
  <si>
    <t>Total</t>
  </si>
  <si>
    <t>Average</t>
  </si>
  <si>
    <t>Days</t>
  </si>
  <si>
    <t>Treeplant 2018</t>
  </si>
  <si>
    <t>Treeplant 2019</t>
  </si>
  <si>
    <t>Tree planting totals</t>
  </si>
  <si>
    <t>Nipigon Forest</t>
  </si>
  <si>
    <t>Kenogami Forest</t>
  </si>
  <si>
    <t>Ogoki Forest</t>
  </si>
  <si>
    <t>Black Spruce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</si>
</sst>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0" borderId="2" applyNumberFormat="0" applyFill="0" applyAlignment="0" applyProtection="0"/>
  </cellStyleXfs>
  <cellXfs count="7">
    <xf numFmtId="0" fontId="0" fillId="0" borderId="0" xfId="0"/>
    <xf numFmtId="0" fontId="2" fillId="0" borderId="0" xfId="1" applyAlignment="1">
      <alignment horizontal="center"/>
    </xf>
    <xf numFmtId="0" fontId="3" fillId="0" borderId="1" xfId="2"/>
    <xf numFmtId="0" fontId="1" fillId="0" borderId="2" xfId="3"/>
    <xf numFmtId="0" fontId="3" fillId="0" borderId="0" xfId="2" applyFill="1" applyBorder="1"/>
    <xf numFmtId="3" fontId="1" fillId="0" borderId="2" xfId="3" applyNumberFormat="1"/>
    <xf numFmtId="0" fontId="2" fillId="0" borderId="0" xfId="1"/>
  </cellXfs>
  <cellStyles count="4">
    <cellStyle name="Heading 1" xfId="2" builtinId="16"/>
    <cellStyle name="Normal" xfId="0" builtinId="0"/>
    <cellStyle name="Title" xfId="1" builtinId="15"/>
    <cellStyle name="Total" xfId="3" builtinId="25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Treeplanting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Treeplant 2018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Sheet1!$E$3:$E$53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Sheet1!$F$3:$F$53</c:f>
              <c:numCache>
                <c:formatCode>General</c:formatCode>
                <c:ptCount val="51"/>
                <c:pt idx="0">
                  <c:v>40</c:v>
                </c:pt>
                <c:pt idx="1">
                  <c:v>520</c:v>
                </c:pt>
                <c:pt idx="2">
                  <c:v>760</c:v>
                </c:pt>
                <c:pt idx="3">
                  <c:v>1000</c:v>
                </c:pt>
                <c:pt idx="4">
                  <c:v>1200</c:v>
                </c:pt>
                <c:pt idx="5">
                  <c:v>1660</c:v>
                </c:pt>
                <c:pt idx="6">
                  <c:v>1800</c:v>
                </c:pt>
                <c:pt idx="7">
                  <c:v>1900</c:v>
                </c:pt>
                <c:pt idx="8">
                  <c:v>2200</c:v>
                </c:pt>
                <c:pt idx="9">
                  <c:v>1600</c:v>
                </c:pt>
                <c:pt idx="10">
                  <c:v>2100</c:v>
                </c:pt>
                <c:pt idx="11">
                  <c:v>1800</c:v>
                </c:pt>
                <c:pt idx="12">
                  <c:v>1780</c:v>
                </c:pt>
                <c:pt idx="13">
                  <c:v>3000</c:v>
                </c:pt>
                <c:pt idx="14">
                  <c:v>2660</c:v>
                </c:pt>
                <c:pt idx="15">
                  <c:v>2400</c:v>
                </c:pt>
                <c:pt idx="16">
                  <c:v>1740</c:v>
                </c:pt>
                <c:pt idx="17">
                  <c:v>1000</c:v>
                </c:pt>
                <c:pt idx="18">
                  <c:v>1700</c:v>
                </c:pt>
                <c:pt idx="19">
                  <c:v>3000</c:v>
                </c:pt>
                <c:pt idx="20">
                  <c:v>2300</c:v>
                </c:pt>
                <c:pt idx="21">
                  <c:v>3000</c:v>
                </c:pt>
                <c:pt idx="22">
                  <c:v>2000</c:v>
                </c:pt>
                <c:pt idx="23">
                  <c:v>3260</c:v>
                </c:pt>
                <c:pt idx="24">
                  <c:v>3100</c:v>
                </c:pt>
                <c:pt idx="25">
                  <c:v>3100</c:v>
                </c:pt>
                <c:pt idx="26">
                  <c:v>2340</c:v>
                </c:pt>
                <c:pt idx="27">
                  <c:v>4000</c:v>
                </c:pt>
                <c:pt idx="28">
                  <c:v>4320</c:v>
                </c:pt>
                <c:pt idx="29">
                  <c:v>4500</c:v>
                </c:pt>
                <c:pt idx="30">
                  <c:v>3100</c:v>
                </c:pt>
                <c:pt idx="31">
                  <c:v>4500</c:v>
                </c:pt>
                <c:pt idx="32">
                  <c:v>4025</c:v>
                </c:pt>
                <c:pt idx="33">
                  <c:v>3620</c:v>
                </c:pt>
                <c:pt idx="34">
                  <c:v>4000</c:v>
                </c:pt>
                <c:pt idx="35">
                  <c:v>2720</c:v>
                </c:pt>
                <c:pt idx="36">
                  <c:v>3300</c:v>
                </c:pt>
                <c:pt idx="37">
                  <c:v>3300</c:v>
                </c:pt>
                <c:pt idx="38">
                  <c:v>4500</c:v>
                </c:pt>
                <c:pt idx="39">
                  <c:v>4000</c:v>
                </c:pt>
                <c:pt idx="40">
                  <c:v>4000</c:v>
                </c:pt>
                <c:pt idx="41">
                  <c:v>5550</c:v>
                </c:pt>
                <c:pt idx="42">
                  <c:v>3260</c:v>
                </c:pt>
                <c:pt idx="43">
                  <c:v>5305</c:v>
                </c:pt>
                <c:pt idx="44">
                  <c:v>3000</c:v>
                </c:pt>
                <c:pt idx="45">
                  <c:v>4960</c:v>
                </c:pt>
                <c:pt idx="46">
                  <c:v>2400</c:v>
                </c:pt>
                <c:pt idx="47">
                  <c:v>1680</c:v>
                </c:pt>
                <c:pt idx="48">
                  <c:v>2400</c:v>
                </c:pt>
                <c:pt idx="49">
                  <c:v>2880</c:v>
                </c:pt>
                <c:pt idx="50">
                  <c:v>1860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12-4BAC-95C9-E9649EE7FE6B}"/>
            </c:ext>
          </c:extLst>
        </c:ser>
        <c:ser>
          <c:idx val="1"/>
          <c:order val="1"/>
          <c:tx>
            <c:v>Treeplant 2019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Sheet1!$H$3:$H$48</c:f>
              <c:numCache>
                <c:formatCode>General</c:formatCode>
                <c:ptCount val="46"/>
                <c:pt idx="0">
                  <c:v>52</c:v>
                </c:pt>
                <c:pt idx="1">
                  <c:v>53</c:v>
                </c:pt>
                <c:pt idx="2">
                  <c:v>54</c:v>
                </c:pt>
                <c:pt idx="3">
                  <c:v>55</c:v>
                </c:pt>
                <c:pt idx="4">
                  <c:v>56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63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68</c:v>
                </c:pt>
                <c:pt idx="17">
                  <c:v>69</c:v>
                </c:pt>
                <c:pt idx="18">
                  <c:v>70</c:v>
                </c:pt>
                <c:pt idx="19">
                  <c:v>71</c:v>
                </c:pt>
                <c:pt idx="20">
                  <c:v>72</c:v>
                </c:pt>
                <c:pt idx="21">
                  <c:v>73</c:v>
                </c:pt>
                <c:pt idx="22">
                  <c:v>74</c:v>
                </c:pt>
                <c:pt idx="23">
                  <c:v>75</c:v>
                </c:pt>
                <c:pt idx="24">
                  <c:v>76</c:v>
                </c:pt>
                <c:pt idx="25">
                  <c:v>77</c:v>
                </c:pt>
                <c:pt idx="26">
                  <c:v>78</c:v>
                </c:pt>
                <c:pt idx="27">
                  <c:v>79</c:v>
                </c:pt>
                <c:pt idx="28">
                  <c:v>80</c:v>
                </c:pt>
                <c:pt idx="29">
                  <c:v>81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85</c:v>
                </c:pt>
                <c:pt idx="34">
                  <c:v>86</c:v>
                </c:pt>
                <c:pt idx="35">
                  <c:v>87</c:v>
                </c:pt>
                <c:pt idx="36">
                  <c:v>88</c:v>
                </c:pt>
                <c:pt idx="37">
                  <c:v>89</c:v>
                </c:pt>
                <c:pt idx="38">
                  <c:v>90</c:v>
                </c:pt>
                <c:pt idx="39">
                  <c:v>91</c:v>
                </c:pt>
                <c:pt idx="40">
                  <c:v>92</c:v>
                </c:pt>
                <c:pt idx="41">
                  <c:v>93</c:v>
                </c:pt>
                <c:pt idx="42">
                  <c:v>94</c:v>
                </c:pt>
                <c:pt idx="43">
                  <c:v>95</c:v>
                </c:pt>
                <c:pt idx="44">
                  <c:v>96</c:v>
                </c:pt>
                <c:pt idx="45">
                  <c:v>97</c:v>
                </c:pt>
              </c:numCache>
            </c:numRef>
          </c:xVal>
          <c:yVal>
            <c:numRef>
              <c:f>Sheet1!$I$3:$I$48</c:f>
              <c:numCache>
                <c:formatCode>General</c:formatCode>
                <c:ptCount val="46"/>
                <c:pt idx="0">
                  <c:v>3000</c:v>
                </c:pt>
                <c:pt idx="1">
                  <c:v>3100</c:v>
                </c:pt>
                <c:pt idx="2">
                  <c:v>3600</c:v>
                </c:pt>
                <c:pt idx="3">
                  <c:v>3700</c:v>
                </c:pt>
                <c:pt idx="4">
                  <c:v>3800</c:v>
                </c:pt>
                <c:pt idx="5">
                  <c:v>4200</c:v>
                </c:pt>
                <c:pt idx="6">
                  <c:v>2720</c:v>
                </c:pt>
                <c:pt idx="7">
                  <c:v>3500</c:v>
                </c:pt>
                <c:pt idx="8">
                  <c:v>3300</c:v>
                </c:pt>
                <c:pt idx="9">
                  <c:v>3600</c:v>
                </c:pt>
                <c:pt idx="10">
                  <c:v>3500</c:v>
                </c:pt>
                <c:pt idx="11">
                  <c:v>3400</c:v>
                </c:pt>
                <c:pt idx="12">
                  <c:v>2500</c:v>
                </c:pt>
                <c:pt idx="13">
                  <c:v>4260</c:v>
                </c:pt>
                <c:pt idx="14">
                  <c:v>3500</c:v>
                </c:pt>
                <c:pt idx="15">
                  <c:v>3200</c:v>
                </c:pt>
                <c:pt idx="16">
                  <c:v>4560</c:v>
                </c:pt>
                <c:pt idx="17">
                  <c:v>3600</c:v>
                </c:pt>
                <c:pt idx="18">
                  <c:v>4700</c:v>
                </c:pt>
                <c:pt idx="19">
                  <c:v>3700</c:v>
                </c:pt>
                <c:pt idx="20">
                  <c:v>4400</c:v>
                </c:pt>
                <c:pt idx="21">
                  <c:v>4080</c:v>
                </c:pt>
                <c:pt idx="22">
                  <c:v>4100</c:v>
                </c:pt>
                <c:pt idx="23">
                  <c:v>3520</c:v>
                </c:pt>
                <c:pt idx="24">
                  <c:v>5150</c:v>
                </c:pt>
                <c:pt idx="25">
                  <c:v>4000</c:v>
                </c:pt>
                <c:pt idx="26">
                  <c:v>3550</c:v>
                </c:pt>
                <c:pt idx="27">
                  <c:v>4600</c:v>
                </c:pt>
                <c:pt idx="28">
                  <c:v>5320</c:v>
                </c:pt>
                <c:pt idx="29">
                  <c:v>3000</c:v>
                </c:pt>
                <c:pt idx="30">
                  <c:v>4875</c:v>
                </c:pt>
                <c:pt idx="31">
                  <c:v>4200</c:v>
                </c:pt>
                <c:pt idx="32">
                  <c:v>5100</c:v>
                </c:pt>
                <c:pt idx="33">
                  <c:v>4900</c:v>
                </c:pt>
                <c:pt idx="34">
                  <c:v>3525</c:v>
                </c:pt>
                <c:pt idx="35">
                  <c:v>3000</c:v>
                </c:pt>
                <c:pt idx="36">
                  <c:v>2760</c:v>
                </c:pt>
                <c:pt idx="37">
                  <c:v>2600</c:v>
                </c:pt>
                <c:pt idx="38">
                  <c:v>3300</c:v>
                </c:pt>
                <c:pt idx="39">
                  <c:v>4000</c:v>
                </c:pt>
                <c:pt idx="40">
                  <c:v>2340</c:v>
                </c:pt>
                <c:pt idx="41">
                  <c:v>3350</c:v>
                </c:pt>
                <c:pt idx="42">
                  <c:v>4000</c:v>
                </c:pt>
                <c:pt idx="43">
                  <c:v>2400</c:v>
                </c:pt>
                <c:pt idx="44">
                  <c:v>3010</c:v>
                </c:pt>
                <c:pt idx="45">
                  <c:v>5120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12-4BAC-95C9-E9649EE7F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617152"/>
        <c:axId val="647798464"/>
      </c:scatterChart>
      <c:valAx>
        <c:axId val="74261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98464"/>
        <c:crosses val="autoZero"/>
        <c:crossBetween val="midCat"/>
      </c:valAx>
      <c:valAx>
        <c:axId val="6477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1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2397</xdr:colOff>
      <xdr:row>0</xdr:row>
      <xdr:rowOff>0</xdr:rowOff>
    </xdr:from>
    <xdr:to>
      <xdr:col>23</xdr:col>
      <xdr:colOff>10080</xdr:colOff>
      <xdr:row>25</xdr:row>
      <xdr:rowOff>45696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E6BED6-888C-46A8-B022-34096F049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91BCB-08E8-488D-85AA-2F264CB4BDD5}" name="Table5" displayName="Table5" ref="A6:C7" totalsRowShown="0" headerRowCellStyle="Heading 1" dataCellStyle="Total">
  <autoFilter ref="A6:C7" xr:uid="{198A80FE-8303-4C69-9063-BDC80B775456}">
    <filterColumn colId="0" hiddenButton="1"/>
    <filterColumn colId="1" hiddenButton="1"/>
    <filterColumn colId="2" hiddenButton="1"/>
  </autoFilter>
  <tableColumns count="3">
    <tableColumn id="1" xr3:uid="{D5CA5BE2-07BE-4A95-AFF0-5B76D2A36C10}" name="Days" dataCellStyle="Total"/>
    <tableColumn id="2" xr3:uid="{55C7568A-EC46-4A00-8CEE-82EFDDFD12AC}" name="Total" dataCellStyle="Total">
      <calculatedColumnFormula>SUM(F3:F53)</calculatedColumnFormula>
    </tableColumn>
    <tableColumn id="3" xr3:uid="{5986B1B4-4B1B-4609-9D7D-2EE23B9733B5}" name="Average" dataCellStyle="Total">
      <calculatedColumnFormula>AVERAGE(F3:F53)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FA6852-C119-40D4-8989-96F5BC621F02}" name="Table9" displayName="Table9" ref="A10:C11" totalsRowShown="0" headerRowCellStyle="Heading 1" dataCellStyle="Total">
  <autoFilter ref="A10:C11" xr:uid="{DD3BEEE3-295E-4C61-B8E4-6A506BE53947}">
    <filterColumn colId="0" hiddenButton="1"/>
    <filterColumn colId="1" hiddenButton="1"/>
    <filterColumn colId="2" hiddenButton="1"/>
  </autoFilter>
  <tableColumns count="3">
    <tableColumn id="1" xr3:uid="{4E2EE0F8-3E76-4962-8FA0-32EDDBDB42E8}" name="Days" dataCellStyle="Total"/>
    <tableColumn id="2" xr3:uid="{C755F15C-B4E1-4A3C-A9D0-5E8530041950}" name="Total" dataCellStyle="Total">
      <calculatedColumnFormula>SUM(I3:I48)</calculatedColumnFormula>
    </tableColumn>
    <tableColumn id="3" xr3:uid="{24405CBD-A1C2-46B5-8189-D4633AC9C90F}" name="Average" dataCellStyle="Total">
      <calculatedColumnFormula>AVERAGE(I3:I48)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DE2A3-13B5-45D2-9A6A-778DF8EB6A0E}" name="Table3" displayName="Table3" ref="E2:F53" totalsRowShown="0" headerRowDxfId="1" headerRowCellStyle="Heading 1">
  <autoFilter ref="E2:F53" xr:uid="{D4B15226-5EC7-4129-ACD2-94717594470E}">
    <filterColumn colId="0" hiddenButton="1"/>
    <filterColumn colId="1" hiddenButton="1"/>
  </autoFilter>
  <tableColumns count="2">
    <tableColumn id="1" xr3:uid="{427FD919-CC41-4E42-B058-E7A94A1CD4CB}" name="Day"/>
    <tableColumn id="2" xr3:uid="{AC3FFCC7-4289-454D-93EA-24076BCD5487}" name="Total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110ECD-510C-4ECB-B127-11930D782C68}" name="Table4" displayName="Table4" ref="H2:I48" totalsRowShown="0" headerRowDxfId="0" headerRowCellStyle="Heading 1">
  <autoFilter ref="H2:I48" xr:uid="{8BB666C8-D523-4A66-940B-999F92B03B34}">
    <filterColumn colId="0" hiddenButton="1"/>
    <filterColumn colId="1" hiddenButton="1"/>
  </autoFilter>
  <tableColumns count="2">
    <tableColumn id="1" xr3:uid="{3A6BFD02-D4DF-476C-A833-FB200A699D5D}" name="Day"/>
    <tableColumn id="2" xr3:uid="{0EAAA757-D544-47B4-9B09-B8BD41E48961}" name="Tot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C79A-0573-4CC0-B3A5-055B263BB68D}">
  <dimension ref="A1:AM53"/>
  <sheetViews>
    <sheetView tabSelected="1" zoomScale="35" zoomScaleNormal="43" workbookViewId="0">
      <selection activeCell="AC16" sqref="AC16"/>
    </sheetView>
  </sheetViews>
  <sheetFormatPr defaultRowHeight="14.5" x14ac:dyDescent="0.35"/>
  <cols>
    <col min="1" max="1" width="10.453125" customWidth="1"/>
    <col min="2" max="2" width="7.81640625" customWidth="1"/>
    <col min="3" max="3" width="10.453125" customWidth="1"/>
    <col min="5" max="6" width="12.54296875" customWidth="1"/>
    <col min="8" max="8" width="13.26953125" customWidth="1"/>
    <col min="9" max="9" width="13.6328125" customWidth="1"/>
    <col min="11" max="11" width="12.36328125" customWidth="1"/>
    <col min="12" max="12" width="13.08984375" customWidth="1"/>
    <col min="13" max="13" width="8.54296875" customWidth="1"/>
    <col min="16" max="16" width="11.1796875" customWidth="1"/>
    <col min="27" max="27" width="11.36328125" customWidth="1"/>
    <col min="31" max="31" width="11" customWidth="1"/>
    <col min="35" max="35" width="11.54296875" customWidth="1"/>
    <col min="39" max="39" width="11.54296875" customWidth="1"/>
  </cols>
  <sheetData>
    <row r="1" spans="1:39" ht="23.5" x14ac:dyDescent="0.55000000000000004">
      <c r="A1" s="1" t="s">
        <v>6</v>
      </c>
      <c r="B1" s="1"/>
      <c r="C1" s="1"/>
      <c r="E1" s="1" t="s">
        <v>4</v>
      </c>
      <c r="F1" s="1"/>
      <c r="H1" s="1" t="s">
        <v>5</v>
      </c>
      <c r="I1" s="1"/>
      <c r="Y1" s="1" t="s">
        <v>7</v>
      </c>
      <c r="Z1" s="1"/>
      <c r="AA1" s="1"/>
      <c r="AB1" s="6"/>
      <c r="AC1" s="1" t="s">
        <v>8</v>
      </c>
      <c r="AD1" s="1"/>
      <c r="AE1" s="1"/>
      <c r="AF1" s="6"/>
      <c r="AG1" s="1" t="s">
        <v>9</v>
      </c>
      <c r="AH1" s="1"/>
      <c r="AI1" s="1"/>
      <c r="AJ1" s="6"/>
      <c r="AK1" s="1" t="s">
        <v>10</v>
      </c>
      <c r="AL1" s="1"/>
      <c r="AM1" s="1"/>
    </row>
    <row r="2" spans="1:39" ht="20" thickBot="1" x14ac:dyDescent="0.5">
      <c r="A2" s="2" t="s">
        <v>3</v>
      </c>
      <c r="B2" s="2" t="s">
        <v>1</v>
      </c>
      <c r="C2" s="2" t="s">
        <v>2</v>
      </c>
      <c r="E2" s="4" t="s">
        <v>0</v>
      </c>
      <c r="F2" s="4" t="s">
        <v>1</v>
      </c>
      <c r="H2" s="4" t="s">
        <v>0</v>
      </c>
      <c r="I2" s="4" t="s">
        <v>1</v>
      </c>
      <c r="Y2" s="2" t="s">
        <v>3</v>
      </c>
      <c r="Z2" s="2" t="s">
        <v>1</v>
      </c>
      <c r="AA2" s="2" t="s">
        <v>2</v>
      </c>
      <c r="AB2" s="2"/>
      <c r="AC2" s="2" t="s">
        <v>3</v>
      </c>
      <c r="AD2" s="2" t="s">
        <v>1</v>
      </c>
      <c r="AE2" s="2" t="s">
        <v>2</v>
      </c>
      <c r="AF2" s="2"/>
      <c r="AG2" s="2" t="s">
        <v>3</v>
      </c>
      <c r="AH2" s="2" t="s">
        <v>1</v>
      </c>
      <c r="AI2" s="2" t="s">
        <v>2</v>
      </c>
      <c r="AJ2" s="2"/>
      <c r="AK2" s="2" t="s">
        <v>3</v>
      </c>
      <c r="AL2" s="2" t="s">
        <v>1</v>
      </c>
      <c r="AM2" s="2" t="s">
        <v>2</v>
      </c>
    </row>
    <row r="3" spans="1:39" ht="15.5" thickTop="1" thickBot="1" x14ac:dyDescent="0.4">
      <c r="A3" s="3">
        <f>SUM(Table5[Days],Table9[Days])</f>
        <v>97</v>
      </c>
      <c r="B3" s="3">
        <f>SUM(Table5[Total],Table9[Total])</f>
        <v>311780</v>
      </c>
      <c r="C3" s="3">
        <f>B3/A3</f>
        <v>3214.2268041237112</v>
      </c>
      <c r="E3">
        <v>1</v>
      </c>
      <c r="F3">
        <v>40</v>
      </c>
      <c r="H3">
        <v>52</v>
      </c>
      <c r="I3">
        <v>3000</v>
      </c>
      <c r="Y3" s="3">
        <v>45</v>
      </c>
      <c r="Z3" s="5">
        <v>110220</v>
      </c>
      <c r="AA3" s="3">
        <f>Z3/Y3</f>
        <v>2449.3333333333335</v>
      </c>
      <c r="AB3" s="3"/>
      <c r="AC3" s="3">
        <v>44</v>
      </c>
      <c r="AD3" s="3">
        <v>170980</v>
      </c>
      <c r="AE3" s="3">
        <f>AD3/AC3</f>
        <v>3885.909090909091</v>
      </c>
      <c r="AF3" s="3"/>
      <c r="AG3" s="3">
        <v>3</v>
      </c>
      <c r="AH3" s="3">
        <v>12700</v>
      </c>
      <c r="AI3" s="3">
        <f>AH3/AG3</f>
        <v>4233.333333333333</v>
      </c>
      <c r="AJ3" s="3"/>
      <c r="AK3" s="3">
        <v>5</v>
      </c>
      <c r="AL3" s="3">
        <v>17880</v>
      </c>
      <c r="AM3" s="3">
        <f>AL3/AK3</f>
        <v>3576</v>
      </c>
    </row>
    <row r="4" spans="1:39" ht="15" thickTop="1" x14ac:dyDescent="0.35">
      <c r="E4">
        <v>2</v>
      </c>
      <c r="F4">
        <v>520</v>
      </c>
      <c r="H4">
        <v>53</v>
      </c>
      <c r="I4">
        <v>3100</v>
      </c>
    </row>
    <row r="5" spans="1:39" ht="23.5" x14ac:dyDescent="0.55000000000000004">
      <c r="A5" s="1" t="s">
        <v>4</v>
      </c>
      <c r="B5" s="1"/>
      <c r="C5" s="1"/>
      <c r="E5">
        <v>3</v>
      </c>
      <c r="F5">
        <v>760</v>
      </c>
      <c r="H5">
        <v>54</v>
      </c>
      <c r="I5">
        <v>3600</v>
      </c>
    </row>
    <row r="6" spans="1:39" ht="20" thickBot="1" x14ac:dyDescent="0.5">
      <c r="A6" s="2" t="s">
        <v>3</v>
      </c>
      <c r="B6" s="2" t="s">
        <v>1</v>
      </c>
      <c r="C6" s="2" t="s">
        <v>2</v>
      </c>
      <c r="E6">
        <v>4</v>
      </c>
      <c r="F6">
        <v>1000</v>
      </c>
      <c r="H6">
        <v>55</v>
      </c>
      <c r="I6">
        <v>3700</v>
      </c>
    </row>
    <row r="7" spans="1:39" ht="15.5" thickTop="1" thickBot="1" x14ac:dyDescent="0.4">
      <c r="A7" s="3">
        <v>51</v>
      </c>
      <c r="B7" s="3">
        <f>SUM(F3:F53)</f>
        <v>140140</v>
      </c>
      <c r="C7" s="3">
        <f>AVERAGE(F3:F53)</f>
        <v>2747.8431372549021</v>
      </c>
      <c r="E7">
        <v>5</v>
      </c>
      <c r="F7">
        <v>1200</v>
      </c>
      <c r="H7">
        <v>56</v>
      </c>
      <c r="I7">
        <v>3800</v>
      </c>
    </row>
    <row r="8" spans="1:39" ht="15" thickTop="1" x14ac:dyDescent="0.35">
      <c r="E8">
        <v>6</v>
      </c>
      <c r="F8">
        <v>1660</v>
      </c>
      <c r="H8">
        <v>57</v>
      </c>
      <c r="I8">
        <v>4200</v>
      </c>
    </row>
    <row r="9" spans="1:39" ht="23.5" x14ac:dyDescent="0.55000000000000004">
      <c r="A9" s="1" t="s">
        <v>5</v>
      </c>
      <c r="B9" s="1"/>
      <c r="C9" s="1"/>
      <c r="E9">
        <v>7</v>
      </c>
      <c r="F9">
        <v>1800</v>
      </c>
      <c r="H9">
        <v>58</v>
      </c>
      <c r="I9">
        <v>2720</v>
      </c>
    </row>
    <row r="10" spans="1:39" ht="20" thickBot="1" x14ac:dyDescent="0.5">
      <c r="A10" s="2" t="s">
        <v>3</v>
      </c>
      <c r="B10" s="2" t="s">
        <v>1</v>
      </c>
      <c r="C10" s="2" t="s">
        <v>2</v>
      </c>
      <c r="E10">
        <v>8</v>
      </c>
      <c r="F10">
        <v>1900</v>
      </c>
      <c r="H10">
        <v>59</v>
      </c>
      <c r="I10">
        <v>3500</v>
      </c>
    </row>
    <row r="11" spans="1:39" ht="15.5" thickTop="1" thickBot="1" x14ac:dyDescent="0.4">
      <c r="A11" s="3">
        <v>46</v>
      </c>
      <c r="B11" s="3">
        <f>SUM(I3:I48)</f>
        <v>171640</v>
      </c>
      <c r="C11" s="3">
        <f>AVERAGE(I3:I48)</f>
        <v>3731.304347826087</v>
      </c>
      <c r="E11">
        <v>9</v>
      </c>
      <c r="F11">
        <v>2200</v>
      </c>
      <c r="H11">
        <v>60</v>
      </c>
      <c r="I11">
        <v>3300</v>
      </c>
    </row>
    <row r="12" spans="1:39" ht="15" thickTop="1" x14ac:dyDescent="0.35">
      <c r="E12">
        <v>10</v>
      </c>
      <c r="F12">
        <v>1600</v>
      </c>
      <c r="H12">
        <v>61</v>
      </c>
      <c r="I12">
        <v>3600</v>
      </c>
    </row>
    <row r="13" spans="1:39" x14ac:dyDescent="0.35">
      <c r="E13">
        <v>11</v>
      </c>
      <c r="F13">
        <v>2100</v>
      </c>
      <c r="H13">
        <v>62</v>
      </c>
      <c r="I13">
        <v>3500</v>
      </c>
    </row>
    <row r="14" spans="1:39" x14ac:dyDescent="0.35">
      <c r="E14">
        <v>12</v>
      </c>
      <c r="F14">
        <v>1800</v>
      </c>
      <c r="H14">
        <v>63</v>
      </c>
      <c r="I14">
        <v>3400</v>
      </c>
    </row>
    <row r="15" spans="1:39" x14ac:dyDescent="0.35">
      <c r="E15">
        <v>13</v>
      </c>
      <c r="F15">
        <v>1780</v>
      </c>
      <c r="H15">
        <v>64</v>
      </c>
      <c r="I15">
        <v>2500</v>
      </c>
    </row>
    <row r="16" spans="1:39" x14ac:dyDescent="0.35">
      <c r="E16">
        <v>14</v>
      </c>
      <c r="F16">
        <v>3000</v>
      </c>
      <c r="H16">
        <v>65</v>
      </c>
      <c r="I16">
        <v>4260</v>
      </c>
    </row>
    <row r="17" spans="5:9" x14ac:dyDescent="0.35">
      <c r="E17">
        <v>15</v>
      </c>
      <c r="F17">
        <v>2660</v>
      </c>
      <c r="H17">
        <v>66</v>
      </c>
      <c r="I17">
        <v>3500</v>
      </c>
    </row>
    <row r="18" spans="5:9" x14ac:dyDescent="0.35">
      <c r="E18">
        <v>16</v>
      </c>
      <c r="F18">
        <v>2400</v>
      </c>
      <c r="H18">
        <v>67</v>
      </c>
      <c r="I18">
        <v>3200</v>
      </c>
    </row>
    <row r="19" spans="5:9" x14ac:dyDescent="0.35">
      <c r="E19">
        <v>17</v>
      </c>
      <c r="F19">
        <v>1740</v>
      </c>
      <c r="H19">
        <v>68</v>
      </c>
      <c r="I19">
        <v>4560</v>
      </c>
    </row>
    <row r="20" spans="5:9" x14ac:dyDescent="0.35">
      <c r="E20">
        <v>18</v>
      </c>
      <c r="F20">
        <v>1000</v>
      </c>
      <c r="H20">
        <v>69</v>
      </c>
      <c r="I20">
        <v>3600</v>
      </c>
    </row>
    <row r="21" spans="5:9" x14ac:dyDescent="0.35">
      <c r="E21">
        <v>19</v>
      </c>
      <c r="F21">
        <v>1700</v>
      </c>
      <c r="H21">
        <v>70</v>
      </c>
      <c r="I21">
        <v>4700</v>
      </c>
    </row>
    <row r="22" spans="5:9" x14ac:dyDescent="0.35">
      <c r="E22">
        <v>20</v>
      </c>
      <c r="F22">
        <v>3000</v>
      </c>
      <c r="H22">
        <v>71</v>
      </c>
      <c r="I22">
        <v>3700</v>
      </c>
    </row>
    <row r="23" spans="5:9" x14ac:dyDescent="0.35">
      <c r="E23">
        <v>21</v>
      </c>
      <c r="F23">
        <v>2300</v>
      </c>
      <c r="H23">
        <v>72</v>
      </c>
      <c r="I23">
        <v>4400</v>
      </c>
    </row>
    <row r="24" spans="5:9" x14ac:dyDescent="0.35">
      <c r="E24">
        <v>22</v>
      </c>
      <c r="F24">
        <v>3000</v>
      </c>
      <c r="H24">
        <v>73</v>
      </c>
      <c r="I24">
        <v>4080</v>
      </c>
    </row>
    <row r="25" spans="5:9" x14ac:dyDescent="0.35">
      <c r="E25">
        <v>23</v>
      </c>
      <c r="F25">
        <v>2000</v>
      </c>
      <c r="H25">
        <v>74</v>
      </c>
      <c r="I25">
        <v>4100</v>
      </c>
    </row>
    <row r="26" spans="5:9" x14ac:dyDescent="0.35">
      <c r="E26">
        <v>24</v>
      </c>
      <c r="F26">
        <v>3260</v>
      </c>
      <c r="H26">
        <v>75</v>
      </c>
      <c r="I26">
        <v>3520</v>
      </c>
    </row>
    <row r="27" spans="5:9" x14ac:dyDescent="0.35">
      <c r="E27">
        <v>25</v>
      </c>
      <c r="F27">
        <v>3100</v>
      </c>
      <c r="H27">
        <v>76</v>
      </c>
      <c r="I27">
        <v>5150</v>
      </c>
    </row>
    <row r="28" spans="5:9" x14ac:dyDescent="0.35">
      <c r="E28">
        <v>26</v>
      </c>
      <c r="F28">
        <v>3100</v>
      </c>
      <c r="H28">
        <v>77</v>
      </c>
      <c r="I28">
        <v>4000</v>
      </c>
    </row>
    <row r="29" spans="5:9" x14ac:dyDescent="0.35">
      <c r="E29">
        <v>27</v>
      </c>
      <c r="F29">
        <v>2340</v>
      </c>
      <c r="H29">
        <v>78</v>
      </c>
      <c r="I29">
        <v>3550</v>
      </c>
    </row>
    <row r="30" spans="5:9" x14ac:dyDescent="0.35">
      <c r="E30">
        <v>28</v>
      </c>
      <c r="F30">
        <v>4000</v>
      </c>
      <c r="H30">
        <v>79</v>
      </c>
      <c r="I30">
        <v>4600</v>
      </c>
    </row>
    <row r="31" spans="5:9" x14ac:dyDescent="0.35">
      <c r="E31">
        <v>29</v>
      </c>
      <c r="F31">
        <v>4320</v>
      </c>
      <c r="H31">
        <v>80</v>
      </c>
      <c r="I31">
        <v>5320</v>
      </c>
    </row>
    <row r="32" spans="5:9" x14ac:dyDescent="0.35">
      <c r="E32">
        <v>30</v>
      </c>
      <c r="F32">
        <v>4500</v>
      </c>
      <c r="H32">
        <v>81</v>
      </c>
      <c r="I32">
        <v>3000</v>
      </c>
    </row>
    <row r="33" spans="5:9" x14ac:dyDescent="0.35">
      <c r="E33">
        <v>31</v>
      </c>
      <c r="F33">
        <v>3100</v>
      </c>
      <c r="H33">
        <v>82</v>
      </c>
      <c r="I33">
        <v>4875</v>
      </c>
    </row>
    <row r="34" spans="5:9" x14ac:dyDescent="0.35">
      <c r="E34">
        <v>32</v>
      </c>
      <c r="F34">
        <v>4500</v>
      </c>
      <c r="H34">
        <v>83</v>
      </c>
      <c r="I34">
        <v>4200</v>
      </c>
    </row>
    <row r="35" spans="5:9" x14ac:dyDescent="0.35">
      <c r="E35">
        <v>33</v>
      </c>
      <c r="F35">
        <v>4025</v>
      </c>
      <c r="H35">
        <v>84</v>
      </c>
      <c r="I35">
        <v>5100</v>
      </c>
    </row>
    <row r="36" spans="5:9" x14ac:dyDescent="0.35">
      <c r="E36">
        <v>34</v>
      </c>
      <c r="F36">
        <v>3620</v>
      </c>
      <c r="H36">
        <v>85</v>
      </c>
      <c r="I36">
        <v>4900</v>
      </c>
    </row>
    <row r="37" spans="5:9" x14ac:dyDescent="0.35">
      <c r="E37">
        <v>35</v>
      </c>
      <c r="F37">
        <v>4000</v>
      </c>
      <c r="H37">
        <v>86</v>
      </c>
      <c r="I37">
        <v>3525</v>
      </c>
    </row>
    <row r="38" spans="5:9" x14ac:dyDescent="0.35">
      <c r="E38">
        <v>36</v>
      </c>
      <c r="F38">
        <v>2720</v>
      </c>
      <c r="H38">
        <v>87</v>
      </c>
      <c r="I38">
        <v>3000</v>
      </c>
    </row>
    <row r="39" spans="5:9" x14ac:dyDescent="0.35">
      <c r="E39">
        <v>37</v>
      </c>
      <c r="F39">
        <v>3300</v>
      </c>
      <c r="H39">
        <v>88</v>
      </c>
      <c r="I39">
        <v>2760</v>
      </c>
    </row>
    <row r="40" spans="5:9" x14ac:dyDescent="0.35">
      <c r="E40">
        <v>38</v>
      </c>
      <c r="F40">
        <v>3300</v>
      </c>
      <c r="H40">
        <v>89</v>
      </c>
      <c r="I40">
        <v>2600</v>
      </c>
    </row>
    <row r="41" spans="5:9" x14ac:dyDescent="0.35">
      <c r="E41">
        <v>39</v>
      </c>
      <c r="F41">
        <v>4500</v>
      </c>
      <c r="H41">
        <v>90</v>
      </c>
      <c r="I41">
        <v>3300</v>
      </c>
    </row>
    <row r="42" spans="5:9" x14ac:dyDescent="0.35">
      <c r="E42">
        <v>40</v>
      </c>
      <c r="F42">
        <v>4000</v>
      </c>
      <c r="H42">
        <v>91</v>
      </c>
      <c r="I42">
        <v>4000</v>
      </c>
    </row>
    <row r="43" spans="5:9" x14ac:dyDescent="0.35">
      <c r="E43">
        <v>41</v>
      </c>
      <c r="F43">
        <v>4000</v>
      </c>
      <c r="H43">
        <v>92</v>
      </c>
      <c r="I43">
        <v>2340</v>
      </c>
    </row>
    <row r="44" spans="5:9" x14ac:dyDescent="0.35">
      <c r="E44">
        <v>42</v>
      </c>
      <c r="F44">
        <v>5550</v>
      </c>
      <c r="H44">
        <v>93</v>
      </c>
      <c r="I44">
        <v>3350</v>
      </c>
    </row>
    <row r="45" spans="5:9" x14ac:dyDescent="0.35">
      <c r="E45">
        <v>43</v>
      </c>
      <c r="F45">
        <v>3260</v>
      </c>
      <c r="H45">
        <v>94</v>
      </c>
      <c r="I45">
        <v>4000</v>
      </c>
    </row>
    <row r="46" spans="5:9" x14ac:dyDescent="0.35">
      <c r="E46">
        <v>44</v>
      </c>
      <c r="F46">
        <v>5305</v>
      </c>
      <c r="H46">
        <v>95</v>
      </c>
      <c r="I46">
        <v>2400</v>
      </c>
    </row>
    <row r="47" spans="5:9" x14ac:dyDescent="0.35">
      <c r="E47">
        <v>45</v>
      </c>
      <c r="F47">
        <v>3000</v>
      </c>
      <c r="H47">
        <v>96</v>
      </c>
      <c r="I47">
        <v>3010</v>
      </c>
    </row>
    <row r="48" spans="5:9" x14ac:dyDescent="0.35">
      <c r="E48">
        <v>46</v>
      </c>
      <c r="F48">
        <v>4960</v>
      </c>
      <c r="H48">
        <v>97</v>
      </c>
      <c r="I48">
        <v>5120</v>
      </c>
    </row>
    <row r="49" spans="5:6" x14ac:dyDescent="0.35">
      <c r="E49">
        <v>47</v>
      </c>
      <c r="F49">
        <v>2400</v>
      </c>
    </row>
    <row r="50" spans="5:6" x14ac:dyDescent="0.35">
      <c r="E50">
        <v>48</v>
      </c>
      <c r="F50">
        <v>1680</v>
      </c>
    </row>
    <row r="51" spans="5:6" x14ac:dyDescent="0.35">
      <c r="E51">
        <v>49</v>
      </c>
      <c r="F51">
        <v>2400</v>
      </c>
    </row>
    <row r="52" spans="5:6" x14ac:dyDescent="0.35">
      <c r="E52">
        <v>50</v>
      </c>
      <c r="F52">
        <v>2880</v>
      </c>
    </row>
    <row r="53" spans="5:6" x14ac:dyDescent="0.35">
      <c r="E53">
        <v>51</v>
      </c>
      <c r="F53">
        <v>1860</v>
      </c>
    </row>
  </sheetData>
  <mergeCells count="9">
    <mergeCell ref="A9:C9"/>
    <mergeCell ref="Y1:AA1"/>
    <mergeCell ref="AC1:AE1"/>
    <mergeCell ref="AG1:AI1"/>
    <mergeCell ref="AK1:AM1"/>
    <mergeCell ref="E1:F1"/>
    <mergeCell ref="H1:I1"/>
    <mergeCell ref="A1:C1"/>
    <mergeCell ref="A5:C5"/>
  </mergeCells>
  <pageMargins left="0.7" right="0.7" top="0.75" bottom="0.75" header="0.3" footer="0.3"/>
  <pageSetup orientation="portrait" horizontalDpi="4294967293" verticalDpi="4294967293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2018-07-24T20:35:32Z</dcterms:created>
  <dcterms:modified xsi:type="dcterms:W3CDTF">2019-07-19T17:27:45Z</dcterms:modified>
</cp:coreProperties>
</file>