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<sst xmlns="http://schemas.openxmlformats.org/spreadsheetml/2006/main" count="86" uniqueCount="64">
  <si>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</si>
  <si>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</si>
  <si>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</si>
  <si>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</si>
  <si>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</si>
  <si>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</si>
  <si>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</si>
  <si>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</si>
  <si>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</si>
  <si>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</si>
  <si>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</si>
  <si>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</si>
  <si>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</si>
  <si>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</si>
  <si>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</si>
  <si>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</si>
  <si>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</si>
  <si>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</si>
  <si>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</si>
  <si>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</si>
  <si>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</si>
  <si>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</si>
  <si>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</si>
  <si>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</si>
  <si>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Agamemnon</t>
  </si>
  <si>
    <t>Constitution</t>
  </si>
  <si>
    <t>Wapen von Hamburg</t>
  </si>
  <si>
    <t>Ingermanland</t>
  </si>
  <si>
    <t>Constitution Classic</t>
  </si>
  <si>
    <t>Indefatigable</t>
  </si>
  <si>
    <t>Diana</t>
  </si>
  <si>
    <t>Endymion</t>
  </si>
  <si>
    <t>Trincomalee</t>
  </si>
  <si>
    <t>Essex</t>
  </si>
  <si>
    <t>Santa Cecilia</t>
  </si>
  <si>
    <t>Indiaman</t>
  </si>
  <si>
    <t>L’Hermione</t>
  </si>
  <si>
    <t>Belle Poule</t>
  </si>
  <si>
    <t>Pirate Frigate</t>
  </si>
  <si>
    <t>Frigate</t>
  </si>
  <si>
    <t>Surprise</t>
  </si>
  <si>
    <t>Le Gros Ventre Refit</t>
  </si>
  <si>
    <t>Le Gros Ventre</t>
  </si>
  <si>
    <t>Renommee</t>
  </si>
  <si>
    <t>Xebec</t>
  </si>
  <si>
    <t>Cerberus</t>
  </si>
  <si>
    <t>Mortar Brig</t>
  </si>
  <si>
    <t>Hercules</t>
  </si>
  <si>
    <t>Pandora</t>
  </si>
  <si>
    <t>Mercury</t>
  </si>
  <si>
    <t>NavyBrig</t>
  </si>
  <si>
    <t>Niagara</t>
  </si>
  <si>
    <t>Prince de Neufchatel</t>
  </si>
  <si>
    <t>Rattlesnake</t>
  </si>
  <si>
    <t>Rattlesnake Heavy</t>
  </si>
  <si>
    <t>Snow</t>
  </si>
  <si>
    <t>Brig</t>
  </si>
  <si>
    <t>Pickle</t>
  </si>
  <si>
    <t>Cutter</t>
  </si>
  <si>
    <t>GunBoat</t>
  </si>
  <si>
    <t>Lynx</t>
  </si>
  <si>
    <t>Privateer</t>
  </si>
  <si>
    <t>Yacht</t>
  </si>
  <si>
    <t>Yacht Silver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</si>
</sst>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7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</fills>
  <borders count="2">
    <border>
      <left/>
      <right/>
      <top/>
      <bottom/>
      <diagonal/>
    </border>
    <border>
      <left/>
      <right/>
      <top style="thin">
        <color rgb="cccccc"/>
      </top>
      <bottom style="thin">
        <color rgb="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164" fontId="1" fillId="2" borderId="0" xfId="0" applyNumberFormat="1" applyFont="1" applyFill="1" applyAlignment="1">
      <alignment horizontal="right" vertical="center" indent="1"/>
    </xf>
    <xf numFmtId="0" fontId="2" fillId="3" borderId="0" xfId="0" applyFont="1" applyFill="1"/>
    <xf numFmtId="164" fontId="3" fillId="4" borderId="0" xfId="0" applyNumberFormat="1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164" fontId="4" fillId="5" borderId="0" xfId="0" applyNumberFormat="1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164" fontId="0" fillId="2" borderId="1" xfId="0" applyNumberFormat="1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35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SUM(D4:D35)</f>
      </c>
      <c r="E3" s="9">
        <f>SUM(E4:E35)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605</v>
      </c>
      <c r="D4" s="12">
        <f t="shared" ref="D4:D35" si="0">COUNTIF(F4:AE4,"*")</f>
      </c>
      <c r="E4" s="12">
        <f t="shared" ref="E4:E35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580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515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2</v>
      </c>
      <c r="B7" s="13" t="s">
        <v>18</v>
      </c>
      <c r="C7" s="12">
        <v>500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2</v>
      </c>
      <c r="B8" s="13" t="s">
        <v>19</v>
      </c>
      <c r="C8" s="12">
        <v>450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2</v>
      </c>
      <c r="B9" s="13" t="s">
        <v>20</v>
      </c>
      <c r="C9" s="12">
        <v>395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3</v>
      </c>
      <c r="B10" s="13" t="s">
        <v>21</v>
      </c>
      <c r="C10" s="12">
        <v>365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355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305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4</v>
      </c>
      <c r="B13" s="13" t="s">
        <v>24</v>
      </c>
      <c r="C13" s="12">
        <v>300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4</v>
      </c>
      <c r="B14" s="13" t="s">
        <v>25</v>
      </c>
      <c r="C14" s="12">
        <v>290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4</v>
      </c>
      <c r="B15" s="13" t="s">
        <v>26</v>
      </c>
      <c r="C15" s="12">
        <v>280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4</v>
      </c>
      <c r="B16" s="13" t="s">
        <v>27</v>
      </c>
      <c r="C16" s="12">
        <v>275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5</v>
      </c>
      <c r="B17" s="13" t="s">
        <v>28</v>
      </c>
      <c r="C17" s="12">
        <v>290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240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235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230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195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190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190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185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180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175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155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150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150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150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150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140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2">
        <v>6</v>
      </c>
      <c r="B35" s="13" t="s">
        <v>46</v>
      </c>
      <c r="C35" s="12">
        <v>80</v>
      </c>
      <c r="D35" s="12">
        <f t="shared" si="0"/>
      </c>
      <c r="E35" s="12">
        <f t="shared" si="1"/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SUM(D4:D21)</f>
      </c>
      <c r="E3" s="9">
        <f>SUM(E4:E21)</f>
      </c>
      <c r="F3" s="10" t="s">
        <v>9</v>
      </c>
      <c r="G3" s="10"/>
      <c r="H3" s="10"/>
      <c r="I3" s="10"/>
    </row>
    <row r="4" spans="1:30" s="11" customFormat="1" x14ac:dyDescent="0.25">
      <c r="A4" s="12">
        <v>6</v>
      </c>
      <c r="B4" s="13" t="s">
        <v>47</v>
      </c>
      <c r="C4" s="12">
        <v>100</v>
      </c>
      <c r="D4" s="12">
        <f t="shared" ref="D4:D21" si="0">COUNTIF(F4:AE4,"*")</f>
      </c>
      <c r="E4" s="12">
        <f t="shared" ref="E4:E21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6</v>
      </c>
      <c r="B5" s="13" t="s">
        <v>48</v>
      </c>
      <c r="C5" s="12">
        <v>100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6</v>
      </c>
      <c r="B6" s="13" t="s">
        <v>49</v>
      </c>
      <c r="C6" s="12">
        <v>80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6</v>
      </c>
      <c r="B7" s="13" t="s">
        <v>46</v>
      </c>
      <c r="C7" s="12">
        <v>80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6</v>
      </c>
      <c r="B8" s="13" t="s">
        <v>50</v>
      </c>
      <c r="C8" s="12">
        <v>80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6</v>
      </c>
      <c r="B9" s="13" t="s">
        <v>51</v>
      </c>
      <c r="C9" s="12">
        <v>80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6</v>
      </c>
      <c r="B10" s="13" t="s">
        <v>52</v>
      </c>
      <c r="C10" s="12">
        <v>80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6</v>
      </c>
      <c r="B11" s="13" t="s">
        <v>53</v>
      </c>
      <c r="C11" s="12">
        <v>80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6</v>
      </c>
      <c r="B12" s="13" t="s">
        <v>54</v>
      </c>
      <c r="C12" s="12">
        <v>80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6</v>
      </c>
      <c r="B13" s="13" t="s">
        <v>55</v>
      </c>
      <c r="C13" s="12">
        <v>80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6</v>
      </c>
      <c r="B14" s="13" t="s">
        <v>56</v>
      </c>
      <c r="C14" s="12">
        <v>70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7</v>
      </c>
      <c r="B15" s="13" t="s">
        <v>57</v>
      </c>
      <c r="C15" s="12">
        <v>55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50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50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50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2018-04-01T08:15:33Z</dcterms:created>
  <dcterms:modified xsi:type="dcterms:W3CDTF">2018-04-01T08:15:33Z</dcterms:modified>
</cp:coreProperties>
</file>